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FB4C4765-F242-47C3-A29F-E6CB8C027692}"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5" i="79" l="1"/>
  <c r="L454" i="79"/>
  <c r="L453" i="79"/>
  <c r="L452" i="79"/>
  <c r="L451" i="79"/>
  <c r="L450" i="79"/>
  <c r="L449" i="79"/>
  <c r="L448" i="79"/>
  <c r="L447" i="79"/>
  <c r="L446" i="79"/>
  <c r="L445" i="79"/>
  <c r="L444" i="79"/>
  <c r="L443" i="79"/>
  <c r="L442" i="79"/>
  <c r="L441" i="79"/>
  <c r="L440" i="79"/>
  <c r="L439" i="79"/>
  <c r="L438" i="79"/>
  <c r="L437" i="79"/>
  <c r="L436" i="79"/>
  <c r="L435" i="79"/>
  <c r="L434" i="79"/>
  <c r="L433" i="79"/>
  <c r="L432" i="79"/>
  <c r="L431" i="79"/>
  <c r="L430" i="79"/>
  <c r="L429" i="79"/>
  <c r="L428" i="79"/>
  <c r="L427" i="79"/>
  <c r="L426" i="79"/>
  <c r="L425" i="79"/>
  <c r="L424" i="79"/>
  <c r="L423" i="79"/>
  <c r="L422" i="79"/>
  <c r="L421" i="79"/>
  <c r="L420" i="79"/>
  <c r="L419" i="79"/>
  <c r="L418" i="79"/>
  <c r="L417" i="79"/>
  <c r="L416" i="79"/>
  <c r="L415" i="79"/>
  <c r="L414" i="79"/>
  <c r="L413" i="79"/>
  <c r="L412" i="79"/>
  <c r="L411" i="79"/>
  <c r="L410" i="79"/>
  <c r="L409" i="79"/>
  <c r="L408" i="79"/>
  <c r="L407" i="79"/>
  <c r="L406" i="79"/>
  <c r="L405" i="79"/>
  <c r="L404" i="79"/>
  <c r="L403" i="79"/>
  <c r="L402" i="79"/>
  <c r="L401" i="79"/>
  <c r="L400" i="79"/>
  <c r="L399" i="79"/>
  <c r="L398" i="79"/>
  <c r="L397" i="79"/>
  <c r="L396" i="79"/>
  <c r="L395" i="79"/>
  <c r="L394" i="79"/>
  <c r="L393" i="79"/>
  <c r="L392" i="79"/>
  <c r="L391" i="79"/>
  <c r="L390" i="79"/>
  <c r="L389" i="79"/>
  <c r="L388" i="79"/>
  <c r="L387" i="79"/>
  <c r="L386" i="79"/>
  <c r="L385" i="79"/>
  <c r="L384" i="79"/>
  <c r="L383" i="79"/>
  <c r="L382" i="79"/>
  <c r="L381" i="79"/>
  <c r="L380" i="79"/>
  <c r="L379" i="79"/>
  <c r="L378" i="79"/>
  <c r="L377" i="79"/>
  <c r="L376" i="79"/>
  <c r="L375" i="79"/>
  <c r="L374" i="79"/>
  <c r="L373" i="79"/>
  <c r="L372" i="79"/>
  <c r="L371" i="79"/>
  <c r="L370" i="79"/>
  <c r="L369" i="79"/>
  <c r="L368" i="79"/>
  <c r="L367" i="79"/>
  <c r="L366" i="79"/>
  <c r="L365" i="79"/>
  <c r="L364" i="79"/>
  <c r="L363" i="79"/>
  <c r="L362" i="79"/>
  <c r="L361" i="79"/>
  <c r="L360" i="79"/>
  <c r="L359" i="79"/>
  <c r="L358" i="79"/>
  <c r="L357" i="79"/>
  <c r="L356" i="79"/>
  <c r="L355" i="79"/>
  <c r="L354" i="79"/>
  <c r="L353" i="79"/>
  <c r="L352" i="79"/>
  <c r="L351" i="79"/>
  <c r="L350" i="79"/>
  <c r="L349" i="79"/>
  <c r="L348" i="79"/>
  <c r="L347" i="79"/>
  <c r="L346" i="79"/>
  <c r="L345" i="79"/>
  <c r="L344" i="79"/>
  <c r="L343" i="79"/>
  <c r="L342" i="79"/>
  <c r="L341" i="79"/>
  <c r="L340" i="79"/>
  <c r="L339" i="79"/>
  <c r="L338" i="79"/>
  <c r="L337" i="79"/>
  <c r="L336" i="79"/>
  <c r="L335" i="79"/>
  <c r="L334" i="79"/>
  <c r="L333" i="79"/>
  <c r="L332" i="79"/>
  <c r="L331" i="79"/>
  <c r="L330" i="79"/>
  <c r="L329" i="79"/>
  <c r="L328" i="79"/>
  <c r="L327" i="79"/>
  <c r="L326" i="79"/>
  <c r="L325" i="79"/>
  <c r="L324" i="79"/>
  <c r="L323" i="79"/>
  <c r="L322" i="79"/>
  <c r="L321" i="79"/>
  <c r="L320" i="79"/>
  <c r="L319" i="79"/>
  <c r="L318" i="79"/>
  <c r="L317" i="79"/>
  <c r="L316" i="79"/>
  <c r="L315" i="79"/>
  <c r="L314" i="79"/>
  <c r="L313" i="79"/>
  <c r="L312" i="79"/>
  <c r="L311" i="79"/>
  <c r="L310" i="79"/>
  <c r="L309" i="79"/>
  <c r="L308" i="79"/>
  <c r="L307" i="79"/>
  <c r="L306" i="79"/>
  <c r="L305" i="79"/>
  <c r="L304" i="79"/>
  <c r="L303" i="79"/>
  <c r="L302" i="79"/>
  <c r="L301" i="79"/>
  <c r="L300" i="79"/>
  <c r="L299" i="79"/>
  <c r="L298" i="79"/>
  <c r="L297" i="79"/>
  <c r="L296" i="79"/>
  <c r="L295" i="79"/>
  <c r="L294" i="79"/>
  <c r="L293" i="79"/>
  <c r="L292" i="79"/>
  <c r="L291" i="79"/>
  <c r="L290" i="79"/>
  <c r="L289" i="79"/>
  <c r="L288" i="79"/>
  <c r="L287" i="79"/>
  <c r="L286" i="79"/>
  <c r="L285" i="79"/>
  <c r="L284" i="79"/>
  <c r="L283" i="79"/>
  <c r="L282" i="79"/>
  <c r="L281" i="79"/>
  <c r="L280" i="79"/>
  <c r="L279" i="79"/>
  <c r="L278" i="79"/>
  <c r="L277" i="79"/>
  <c r="L276" i="79"/>
  <c r="L275" i="79"/>
  <c r="L274" i="79"/>
  <c r="L273" i="79"/>
  <c r="L272" i="79"/>
  <c r="L271" i="79"/>
  <c r="L270" i="79"/>
  <c r="L269" i="79"/>
  <c r="L268" i="79"/>
  <c r="L267" i="79"/>
  <c r="L266" i="79"/>
  <c r="L265" i="79"/>
  <c r="L264" i="79"/>
  <c r="L263" i="79"/>
  <c r="L262" i="79"/>
  <c r="L261" i="79"/>
  <c r="L260" i="79"/>
  <c r="L259" i="79"/>
  <c r="L258" i="79"/>
  <c r="L257" i="79"/>
  <c r="L256" i="79"/>
  <c r="L255" i="79"/>
  <c r="L254" i="79"/>
  <c r="L253" i="79"/>
  <c r="L252" i="79"/>
  <c r="L251" i="79"/>
  <c r="L250" i="79"/>
  <c r="L249" i="79"/>
  <c r="L248" i="79"/>
  <c r="L247" i="79"/>
  <c r="L246" i="79"/>
  <c r="L245" i="79"/>
  <c r="L244" i="79"/>
  <c r="L243" i="79"/>
  <c r="L242" i="79"/>
  <c r="L241" i="79"/>
  <c r="L240" i="79"/>
  <c r="L239" i="79"/>
  <c r="L238" i="79"/>
  <c r="L237" i="79"/>
  <c r="L236" i="79"/>
  <c r="L235" i="79"/>
  <c r="L234" i="79"/>
  <c r="L233" i="79"/>
  <c r="L232" i="79"/>
  <c r="L231" i="79"/>
  <c r="L230" i="79"/>
  <c r="L229" i="79"/>
  <c r="L228" i="79"/>
  <c r="L227" i="79"/>
  <c r="L226" i="79"/>
  <c r="L225" i="79"/>
  <c r="L224" i="79"/>
  <c r="L223" i="79"/>
  <c r="L222" i="79"/>
  <c r="L221" i="79"/>
  <c r="L220" i="79"/>
  <c r="L219" i="79"/>
  <c r="L218" i="79"/>
  <c r="L217" i="79"/>
  <c r="L216" i="79"/>
  <c r="L215" i="79"/>
  <c r="L214" i="79"/>
  <c r="L213" i="79"/>
  <c r="L212" i="79"/>
  <c r="L211" i="79"/>
  <c r="L210" i="79"/>
  <c r="L209" i="79"/>
  <c r="L208" i="79"/>
  <c r="L207" i="79"/>
  <c r="L206" i="79"/>
  <c r="L205" i="79"/>
  <c r="L204" i="79"/>
  <c r="L203" i="79"/>
  <c r="L202" i="79"/>
  <c r="L201" i="79"/>
  <c r="L200" i="79"/>
  <c r="L199" i="79"/>
  <c r="L198" i="79"/>
  <c r="L197" i="79"/>
  <c r="L196" i="79"/>
  <c r="L195" i="79"/>
  <c r="L194" i="79"/>
  <c r="L193" i="79"/>
  <c r="L192" i="79"/>
  <c r="L191" i="79"/>
  <c r="L190" i="79"/>
  <c r="L189" i="79"/>
  <c r="L188" i="79"/>
  <c r="L187" i="79"/>
  <c r="L186" i="79"/>
  <c r="L185" i="79"/>
  <c r="L184" i="79"/>
  <c r="L183" i="79"/>
  <c r="L182" i="79"/>
  <c r="L181" i="79"/>
  <c r="L180" i="79"/>
  <c r="L179" i="79"/>
  <c r="L178" i="79"/>
  <c r="L177" i="79"/>
  <c r="L176" i="79"/>
  <c r="L175" i="79"/>
  <c r="L174" i="79"/>
  <c r="L173" i="79"/>
  <c r="L172" i="79"/>
  <c r="L171" i="79"/>
  <c r="L170" i="79"/>
  <c r="L169" i="79"/>
  <c r="L168" i="79"/>
  <c r="L167" i="79"/>
  <c r="L166" i="79"/>
  <c r="L165" i="79"/>
  <c r="L164" i="79"/>
  <c r="L163" i="79"/>
  <c r="L162" i="79"/>
  <c r="L161" i="79"/>
  <c r="L160" i="79"/>
  <c r="L159" i="79"/>
  <c r="L158" i="79"/>
  <c r="L157" i="79"/>
  <c r="L156" i="79"/>
  <c r="L155" i="79"/>
  <c r="L154" i="79"/>
  <c r="L153" i="79"/>
  <c r="L152" i="79"/>
  <c r="L151" i="79"/>
  <c r="L150" i="79"/>
  <c r="L149" i="79"/>
  <c r="L148" i="79"/>
  <c r="L147" i="79"/>
  <c r="L146" i="79"/>
  <c r="L145" i="79"/>
  <c r="L144" i="79"/>
  <c r="L143" i="79"/>
  <c r="L142" i="79"/>
  <c r="L141" i="79"/>
  <c r="L140" i="79"/>
  <c r="L139" i="79"/>
  <c r="L138" i="79"/>
  <c r="L137" i="79"/>
  <c r="L136" i="79"/>
  <c r="L135" i="79"/>
  <c r="L134" i="79"/>
  <c r="L133" i="79"/>
  <c r="L132" i="79"/>
  <c r="L131" i="79"/>
  <c r="L130" i="79"/>
  <c r="L129" i="79"/>
  <c r="L128" i="79"/>
  <c r="L127" i="79"/>
  <c r="L126" i="79"/>
  <c r="L125" i="79"/>
  <c r="L124" i="79"/>
  <c r="L123" i="79"/>
  <c r="L122" i="79"/>
  <c r="L121" i="79"/>
  <c r="L120" i="79"/>
  <c r="L119" i="79"/>
  <c r="L118" i="79"/>
  <c r="L117" i="79"/>
  <c r="L116" i="79"/>
  <c r="L115" i="79"/>
  <c r="L114" i="79"/>
  <c r="L113" i="79"/>
  <c r="L112" i="79"/>
  <c r="L111" i="79"/>
  <c r="L110" i="79"/>
  <c r="L109" i="79"/>
  <c r="L108" i="79"/>
  <c r="L107" i="79"/>
  <c r="L106" i="79"/>
  <c r="L105" i="79"/>
  <c r="L104" i="79"/>
  <c r="L103" i="79"/>
  <c r="L102" i="79"/>
  <c r="L101" i="79"/>
  <c r="L100" i="79"/>
  <c r="L99" i="79"/>
  <c r="L98" i="79"/>
  <c r="L97" i="79"/>
  <c r="L96" i="79"/>
  <c r="L95" i="79"/>
  <c r="L94" i="79"/>
  <c r="L93" i="79"/>
  <c r="L92" i="79"/>
  <c r="L91" i="79"/>
  <c r="L90" i="79"/>
  <c r="L89" i="79"/>
  <c r="L88" i="79"/>
  <c r="L87" i="79"/>
  <c r="L86" i="79"/>
  <c r="L85" i="79"/>
  <c r="L84" i="79"/>
  <c r="L83" i="79"/>
  <c r="L82" i="79"/>
  <c r="L81" i="79"/>
  <c r="L80" i="79"/>
  <c r="L79" i="79"/>
  <c r="L78" i="79"/>
  <c r="L77" i="79"/>
  <c r="L76" i="79"/>
  <c r="L75" i="79"/>
  <c r="L74" i="79"/>
  <c r="L73" i="79"/>
  <c r="L72" i="79"/>
  <c r="L71" i="79"/>
  <c r="L70" i="79"/>
  <c r="L69" i="79"/>
  <c r="L68" i="79"/>
  <c r="L67" i="79"/>
  <c r="L66" i="79"/>
  <c r="L65" i="79"/>
  <c r="L64" i="79"/>
  <c r="L63" i="79"/>
  <c r="L62" i="79"/>
  <c r="L61" i="79"/>
  <c r="L60" i="79"/>
  <c r="L59" i="79"/>
  <c r="L58" i="79"/>
  <c r="L57" i="79"/>
  <c r="L56" i="79"/>
  <c r="L55" i="79"/>
  <c r="L54" i="79"/>
  <c r="L53" i="79"/>
  <c r="L52" i="79"/>
  <c r="L51" i="79"/>
  <c r="L50" i="79"/>
  <c r="L49" i="79"/>
  <c r="L48" i="79"/>
  <c r="L47" i="79"/>
  <c r="L46" i="79"/>
  <c r="L45" i="79"/>
  <c r="L44" i="79"/>
  <c r="L43" i="79"/>
  <c r="L42" i="79"/>
  <c r="L41" i="79"/>
  <c r="L40" i="79"/>
  <c r="L39" i="79"/>
  <c r="L38" i="79"/>
  <c r="L37" i="79"/>
  <c r="L36" i="79"/>
  <c r="L35" i="79"/>
  <c r="L34" i="79"/>
  <c r="L33" i="79"/>
  <c r="L32" i="79"/>
  <c r="L31" i="79"/>
  <c r="L30" i="79"/>
  <c r="L29" i="79"/>
  <c r="L28" i="79"/>
  <c r="L27" i="79"/>
  <c r="L26" i="79"/>
  <c r="L25" i="79"/>
  <c r="L24" i="79"/>
  <c r="L23" i="79"/>
  <c r="L22" i="79"/>
  <c r="L21" i="79"/>
  <c r="L20" i="79"/>
  <c r="L19" i="79"/>
  <c r="L18" i="79"/>
  <c r="L17" i="79"/>
  <c r="L16" i="79"/>
  <c r="L15" i="79"/>
  <c r="L14" i="79"/>
  <c r="L13" i="79"/>
  <c r="L12" i="79"/>
  <c r="L11" i="79"/>
  <c r="L10" i="79"/>
  <c r="L9" i="79"/>
  <c r="L8" i="79"/>
  <c r="L7" i="79"/>
  <c r="L6" i="79"/>
  <c r="L5" i="79"/>
  <c r="L4" i="79"/>
  <c r="E102" i="100"/>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<sst xmlns="http://schemas.openxmlformats.org/spreadsheetml/2006/main" count="23415" uniqueCount="18194">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</sst>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4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7" fillId="3" borderId="202" xfId="0" applyFont="1" applyFill="1" applyBorder="1" applyAlignment="1">
      <alignment horizontal="center" vertical="center"/>
    </xf>
    <xf numFmtId="0" fontId="7" fillId="3" borderId="65" xfId="0" applyFont="1" applyFill="1" applyBorder="1">
      <alignment vertical="center"/>
    </xf>
    <xf numFmtId="0" fontId="7" fillId="3" borderId="152" xfId="0" applyFont="1" applyFill="1" applyBorder="1">
      <alignment vertical="center"/>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lignment vertical="center"/>
    </xf>
    <xf numFmtId="49" fontId="8" fillId="0" borderId="160" xfId="0" applyNumberFormat="1" applyFont="1" applyBorder="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lignment vertical="center"/>
    </xf>
    <xf numFmtId="49" fontId="8" fillId="0" borderId="187" xfId="0" applyNumberFormat="1" applyFont="1" applyBorder="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9" fillId="2" borderId="74" xfId="0" applyFont="1" applyFill="1" applyBorder="1">
      <alignment vertical="center"/>
    </xf>
    <xf numFmtId="0" fontId="69" fillId="2" borderId="76" xfId="0" applyFont="1" applyFill="1" applyBorder="1">
      <alignment vertical="center"/>
    </xf>
    <xf numFmtId="0" fontId="68" fillId="4" borderId="27" xfId="0" applyFont="1" applyFill="1" applyBorder="1">
      <alignment vertical="center"/>
    </xf>
    <xf numFmtId="0" fontId="69" fillId="2" borderId="78" xfId="0" applyFont="1" applyFill="1" applyBorder="1">
      <alignment vertical="center"/>
    </xf>
    <xf numFmtId="0" fontId="5" fillId="2" borderId="20" xfId="0" applyFont="1" applyFill="1" applyBorder="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lignment vertical="center"/>
    </xf>
    <xf numFmtId="0" fontId="5" fillId="2" borderId="71" xfId="0" applyFont="1" applyFill="1" applyBorder="1">
      <alignment vertical="center"/>
    </xf>
    <xf numFmtId="0" fontId="5" fillId="2" borderId="34" xfId="0" applyFont="1" applyFill="1" applyBorder="1">
      <alignment vertical="center"/>
    </xf>
    <xf numFmtId="49" fontId="8" fillId="0" borderId="159" xfId="0" applyNumberFormat="1" applyFont="1" applyBorder="1" applyAlignment="1">
      <alignment horizontal="lef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xf numFmtId="49" fontId="7" fillId="3" borderId="71" xfId="0" applyNumberFormat="1"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4"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78"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5" xfId="0" applyFont="1" applyBorder="1" applyAlignment="1">
      <alignment horizontal="left" vertical="top"/>
    </xf>
    <xf numFmtId="0" fontId="18" fillId="0" borderId="79" xfId="0" applyFont="1" applyBorder="1" applyAlignment="1">
      <alignment horizontal="left" vertical="top"/>
    </xf>
    <xf numFmtId="0" fontId="32" fillId="3" borderId="114"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58"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7" xfId="0" applyFont="1" applyBorder="1" applyAlignment="1">
      <alignment horizontal="left" vertical="top"/>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46" xfId="0" applyFont="1" applyFill="1" applyBorder="1" applyAlignment="1">
      <alignment horizontal="center" vertical="center"/>
    </xf>
    <xf numFmtId="0" fontId="32"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1" fillId="4" borderId="63"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5"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8"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32" fillId="3" borderId="143"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40"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73"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32" fillId="3" borderId="73" xfId="0" applyFont="1" applyFill="1" applyBorder="1" applyAlignment="1">
      <alignment horizontal="center" vertical="center" wrapText="1"/>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32"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8" fillId="0" borderId="63" xfId="0" applyFont="1" applyBorder="1" applyAlignment="1">
      <alignment horizontal="left" vertical="top" wrapText="1"/>
    </xf>
    <xf numFmtId="0" fontId="18" fillId="0" borderId="73" xfId="0" applyFont="1" applyBorder="1" applyAlignment="1">
      <alignment horizontal="left" vertical="top"/>
    </xf>
    <xf numFmtId="0" fontId="18"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18"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87" xfId="0" applyFont="1" applyFill="1" applyBorder="1" applyAlignment="1">
      <alignment horizontal="center" vertical="center"/>
    </xf>
    <xf numFmtId="0" fontId="18" fillId="0" borderId="28" xfId="0" applyFont="1" applyBorder="1" applyAlignment="1">
      <alignment horizontal="left" vertical="top" wrapText="1"/>
    </xf>
    <xf numFmtId="0" fontId="18" fillId="0" borderId="48" xfId="0" applyFont="1" applyBorder="1" applyAlignment="1">
      <alignment horizontal="left" vertical="top" wrapText="1"/>
    </xf>
    <xf numFmtId="0" fontId="18" fillId="0" borderId="50" xfId="0" applyFont="1" applyBorder="1" applyAlignment="1">
      <alignment horizontal="left" vertical="top"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31" fillId="4" borderId="92"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2" fillId="3" borderId="86"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4"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0" xfId="0" applyFont="1" applyBorder="1" applyAlignment="1">
      <alignment vertical="top" wrapText="1"/>
    </xf>
    <xf numFmtId="0" fontId="4"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4" fillId="0" borderId="4" xfId="0" applyFont="1" applyBorder="1" applyAlignment="1">
      <alignment vertical="top" wrapText="1"/>
    </xf>
    <xf numFmtId="0" fontId="16" fillId="0" borderId="9" xfId="0" applyFont="1" applyBorder="1" applyAlignment="1">
      <alignment vertical="top" wrapText="1"/>
    </xf>
    <xf numFmtId="0" fontId="15" fillId="0" borderId="15" xfId="0" applyFont="1" applyBorder="1" applyAlignment="1">
      <alignment vertical="top" wrapText="1"/>
    </xf>
    <xf numFmtId="0" fontId="4" fillId="0" borderId="9"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5" fillId="0" borderId="2"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2" fillId="3" borderId="1" xfId="0" applyFont="1" applyFill="1" applyBorder="1" applyAlignment="1">
      <alignment horizontal="center" vertical="center"/>
    </xf>
    <xf numFmtId="0" fontId="16" fillId="0" borderId="11"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176" fontId="6" fillId="0" borderId="158" xfId="4" applyNumberFormat="1" applyFont="1" applyBorder="1" applyAlignment="1">
      <alignment horizontal="center" vertical="center" wrapText="1"/>
    </xf>
    <xf numFmtId="176" fontId="6" fillId="0" borderId="162" xfId="4" applyNumberFormat="1" applyFont="1" applyBorder="1" applyAlignment="1">
      <alignment horizontal="center" vertical="center" wrapText="1"/>
    </xf>
    <xf numFmtId="176" fontId="6" fillId="0" borderId="165" xfId="4" applyNumberFormat="1" applyFont="1" applyBorder="1" applyAlignment="1">
      <alignment horizontal="center" vertical="center" wrapText="1"/>
    </xf>
    <xf numFmtId="176" fontId="6" fillId="0" borderId="169" xfId="4" applyNumberFormat="1" applyFont="1" applyBorder="1" applyAlignment="1">
      <alignment horizontal="center" vertical="center" wrapText="1"/>
    </xf>
    <xf numFmtId="176" fontId="6" fillId="0" borderId="172" xfId="4" applyNumberFormat="1" applyFont="1" applyBorder="1" applyAlignment="1">
      <alignment horizontal="center" vertical="center" wrapText="1"/>
    </xf>
    <xf numFmtId="176" fontId="6" fillId="0" borderId="176" xfId="4" applyNumberFormat="1" applyFont="1" applyBorder="1" applyAlignment="1">
      <alignment horizontal="center" vertical="center" wrapText="1"/>
    </xf>
    <xf numFmtId="176" fontId="6" fillId="0" borderId="200" xfId="4" applyNumberFormat="1" applyFont="1" applyBorder="1" applyAlignment="1">
      <alignment horizontal="center" vertical="center" wrapText="1"/>
    </xf>
    <xf numFmtId="176" fontId="6" fillId="0" borderId="25" xfId="4" applyNumberFormat="1" applyFont="1" applyBorder="1" applyAlignment="1">
      <alignment horizontal="center" vertical="center" wrapText="1"/>
    </xf>
    <xf numFmtId="176" fontId="6" fillId="0" borderId="185" xfId="4" applyNumberFormat="1" applyFont="1" applyBorder="1" applyAlignment="1">
      <alignment horizontal="center" vertical="center" wrapText="1"/>
    </xf>
    <xf numFmtId="176" fontId="6" fillId="0" borderId="189" xfId="4" applyNumberFormat="1" applyFont="1" applyBorder="1" applyAlignment="1">
      <alignment horizontal="center" vertical="center" wrapText="1"/>
    </xf>
    <xf numFmtId="176" fontId="6" fillId="0" borderId="192" xfId="4" applyNumberFormat="1" applyFont="1" applyBorder="1" applyAlignment="1">
      <alignment horizontal="center" vertical="center" wrapText="1"/>
    </xf>
    <xf numFmtId="176" fontId="6" fillId="0" borderId="196" xfId="4" applyNumberFormat="1" applyFont="1" applyBorder="1" applyAlignment="1">
      <alignment horizontal="center" vertical="center" wrapText="1"/>
    </xf>
    <xf numFmtId="176" fontId="6" fillId="0" borderId="18" xfId="4" applyNumberFormat="1" applyFont="1" applyBorder="1" applyAlignment="1">
      <alignment horizontal="center" vertical="center" wrapText="1"/>
    </xf>
    <xf numFmtId="176" fontId="6" fillId="0" borderId="24" xfId="4" applyNumberFormat="1" applyFont="1" applyBorder="1" applyAlignment="1">
      <alignment horizontal="center" vertical="center" wrapText="1"/>
    </xf>
    <xf numFmtId="176" fontId="6" fillId="0" borderId="179" xfId="4" applyNumberFormat="1" applyFont="1" applyBorder="1" applyAlignment="1">
      <alignment horizontal="center" vertical="center" wrapText="1"/>
    </xf>
    <xf numFmtId="176" fontId="6" fillId="0" borderId="182" xfId="4" applyNumberFormat="1" applyFont="1" applyBorder="1" applyAlignment="1">
      <alignment horizontal="center" vertical="center" wrapText="1"/>
    </xf>
    <xf numFmtId="0" fontId="8" fillId="0" borderId="160" xfId="0" applyFont="1" applyBorder="1">
      <alignment vertical="center"/>
    </xf>
    <xf numFmtId="0" fontId="6" fillId="0" borderId="203" xfId="0" applyFont="1" applyBorder="1">
      <alignment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3" sqref="C3"/>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17996</v>
      </c>
    </row>
    <row r="8" spans="2:3" ht="14.45" customHeight="1">
      <c r="B8" s="125" t="s">
        <v>17997</v>
      </c>
    </row>
    <row r="9" spans="2:3" ht="14.45" customHeight="1">
      <c r="B9" s="125" t="s">
        <v>165</v>
      </c>
    </row>
    <row r="10" spans="2:3" ht="14.45" customHeight="1">
      <c r="B10" s="125" t="s">
        <v>17998</v>
      </c>
    </row>
    <row r="11" spans="2:3" ht="14.45" customHeight="1">
      <c r="B11" s="125" t="s">
        <v>17999</v>
      </c>
    </row>
    <row r="13" spans="2:3" ht="14.45" customHeight="1">
      <c r="B13" s="87" t="s">
        <v>18000</v>
      </c>
    </row>
    <row r="14" spans="2:3" ht="14.45" customHeight="1">
      <c r="B14" s="125" t="s">
        <v>18001</v>
      </c>
    </row>
    <row r="15" spans="2:3" ht="14.45" customHeight="1">
      <c r="B15" s="125" t="s">
        <v>18002</v>
      </c>
    </row>
    <row r="16" spans="2:3" ht="14.45" customHeight="1">
      <c r="B16" s="125" t="s">
        <v>18003</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1079" t="s">
        <v>2144</v>
      </c>
      <c r="BD60" s="1080"/>
      <c r="BE60" s="1080"/>
      <c r="BF60" s="1080"/>
      <c r="BG60" s="1080"/>
      <c r="BH60" s="1080"/>
      <c r="BI60" s="1080"/>
      <c r="BJ60" s="1080"/>
      <c r="BK60" s="1080"/>
      <c r="BL60" s="1080"/>
      <c r="BM60" s="1080"/>
      <c r="BN60" s="1080"/>
      <c r="BO60" s="1080"/>
      <c r="BP60" s="1080"/>
      <c r="BQ60" s="1080"/>
      <c r="BR60" s="1080"/>
      <c r="BS60" s="1080"/>
      <c r="BT60" s="1080"/>
      <c r="BU60" s="1080"/>
      <c r="BV60" s="1080"/>
      <c r="BW60" s="1080"/>
      <c r="BX60" s="1080"/>
      <c r="BY60" s="1080"/>
      <c r="BZ60" s="1080"/>
      <c r="CA60" s="1080"/>
      <c r="CB60" s="1080"/>
      <c r="CC60" s="1080"/>
      <c r="CD60" s="1080"/>
      <c r="CE60" s="1080"/>
      <c r="CF60" s="1080"/>
      <c r="CG60" s="1080"/>
      <c r="CH60" s="1080"/>
      <c r="CI60" s="1080"/>
      <c r="CJ60" s="1080"/>
      <c r="CK60" s="1080"/>
      <c r="CL60" s="1080"/>
      <c r="CM60" s="1080"/>
      <c r="CN60" s="1080"/>
      <c r="CO60" s="1080"/>
      <c r="CP60" s="1080"/>
      <c r="CQ60" s="1080"/>
      <c r="CR60" s="1080"/>
      <c r="CS60" s="1080"/>
      <c r="CT60" s="1081"/>
    </row>
    <row r="61" spans="1:98" ht="14.45" customHeight="1" outlineLevel="4" thickBot="1">
      <c r="A61" s="30">
        <f t="shared" si="0"/>
        <v>60</v>
      </c>
      <c r="C61" s="35"/>
      <c r="D61" s="38"/>
      <c r="H61" s="44" t="s">
        <v>2145</v>
      </c>
      <c r="BC61" s="511" t="s">
        <v>2146</v>
      </c>
      <c r="BD61" s="512"/>
      <c r="BE61" s="512"/>
      <c r="BF61" s="512"/>
      <c r="BG61" s="512"/>
      <c r="BH61" s="1082" t="s">
        <v>2147</v>
      </c>
      <c r="BI61" s="1082"/>
      <c r="BJ61" s="1082"/>
      <c r="BK61" s="1082"/>
      <c r="BL61" s="1082"/>
      <c r="BM61" s="1082"/>
      <c r="BN61" s="1082"/>
      <c r="BO61" s="1082"/>
      <c r="BP61" s="1082"/>
      <c r="BQ61" s="1082"/>
      <c r="BR61" s="1082"/>
      <c r="BS61" s="1082"/>
      <c r="BT61" s="1082"/>
      <c r="BU61" s="1082" t="s">
        <v>2148</v>
      </c>
      <c r="BV61" s="1082"/>
      <c r="BW61" s="1082"/>
      <c r="BX61" s="1082"/>
      <c r="BY61" s="1082"/>
      <c r="BZ61" s="1082"/>
      <c r="CA61" s="1082"/>
      <c r="CB61" s="1082"/>
      <c r="CC61" s="1082"/>
      <c r="CD61" s="1082"/>
      <c r="CE61" s="1082"/>
      <c r="CF61" s="1082"/>
      <c r="CG61" s="1082"/>
      <c r="CH61" s="1082" t="s">
        <v>2149</v>
      </c>
      <c r="CI61" s="1082"/>
      <c r="CJ61" s="1082"/>
      <c r="CK61" s="1082"/>
      <c r="CL61" s="1082"/>
      <c r="CM61" s="1082"/>
      <c r="CN61" s="1082"/>
      <c r="CO61" s="1082"/>
      <c r="CP61" s="1082"/>
      <c r="CQ61" s="1082"/>
      <c r="CR61" s="1082"/>
      <c r="CS61" s="1082"/>
      <c r="CT61" s="1083"/>
    </row>
    <row r="62" spans="1:98" ht="14.45" customHeight="1" outlineLevel="4" thickBot="1">
      <c r="A62" s="30">
        <f t="shared" si="0"/>
        <v>61</v>
      </c>
      <c r="C62" s="35"/>
      <c r="D62" s="38"/>
      <c r="I62" s="47" t="s">
        <v>2150</v>
      </c>
      <c r="BC62" s="1073" t="s">
        <v>2151</v>
      </c>
      <c r="BD62" s="1084"/>
      <c r="BE62" s="1084"/>
      <c r="BF62" s="1084"/>
      <c r="BG62" s="1084"/>
      <c r="BH62" s="1075" t="s">
        <v>2152</v>
      </c>
      <c r="BI62" s="1075"/>
      <c r="BJ62" s="1075"/>
      <c r="BK62" s="1075"/>
      <c r="BL62" s="1075"/>
      <c r="BM62" s="1075"/>
      <c r="BN62" s="1075"/>
      <c r="BO62" s="1075"/>
      <c r="BP62" s="1075"/>
      <c r="BQ62" s="1075"/>
      <c r="BR62" s="1075"/>
      <c r="BS62" s="1075"/>
      <c r="BT62" s="1075"/>
      <c r="BU62" s="1075" t="s">
        <v>2153</v>
      </c>
      <c r="BV62" s="1075"/>
      <c r="BW62" s="1075"/>
      <c r="BX62" s="1075"/>
      <c r="BY62" s="1075"/>
      <c r="BZ62" s="1075"/>
      <c r="CA62" s="1075"/>
      <c r="CB62" s="1075"/>
      <c r="CC62" s="1075"/>
      <c r="CD62" s="1075"/>
      <c r="CE62" s="1075"/>
      <c r="CF62" s="1075"/>
      <c r="CG62" s="1075"/>
      <c r="CH62" s="506" t="s">
        <v>2154</v>
      </c>
      <c r="CI62" s="506"/>
      <c r="CJ62" s="506"/>
      <c r="CK62" s="506"/>
      <c r="CL62" s="506"/>
      <c r="CM62" s="506"/>
      <c r="CN62" s="506"/>
      <c r="CO62" s="506"/>
      <c r="CP62" s="506"/>
      <c r="CQ62" s="506"/>
      <c r="CR62" s="506"/>
      <c r="CS62" s="506"/>
      <c r="CT62" s="1013"/>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1085"/>
      <c r="BD63" s="1084"/>
      <c r="BE63" s="1084"/>
      <c r="BF63" s="1084"/>
      <c r="BG63" s="1084"/>
      <c r="BH63" s="1075"/>
      <c r="BI63" s="1075"/>
      <c r="BJ63" s="1075"/>
      <c r="BK63" s="1075"/>
      <c r="BL63" s="1075"/>
      <c r="BM63" s="1075"/>
      <c r="BN63" s="1075"/>
      <c r="BO63" s="1075"/>
      <c r="BP63" s="1075"/>
      <c r="BQ63" s="1075"/>
      <c r="BR63" s="1075"/>
      <c r="BS63" s="1075"/>
      <c r="BT63" s="1075"/>
      <c r="BU63" s="1075"/>
      <c r="BV63" s="1075"/>
      <c r="BW63" s="1075"/>
      <c r="BX63" s="1075"/>
      <c r="BY63" s="1075"/>
      <c r="BZ63" s="1075"/>
      <c r="CA63" s="1075"/>
      <c r="CB63" s="1075"/>
      <c r="CC63" s="1075"/>
      <c r="CD63" s="1075"/>
      <c r="CE63" s="1075"/>
      <c r="CF63" s="1075"/>
      <c r="CG63" s="1075"/>
      <c r="CH63" s="506"/>
      <c r="CI63" s="506"/>
      <c r="CJ63" s="506"/>
      <c r="CK63" s="506"/>
      <c r="CL63" s="506"/>
      <c r="CM63" s="506"/>
      <c r="CN63" s="506"/>
      <c r="CO63" s="506"/>
      <c r="CP63" s="506"/>
      <c r="CQ63" s="506"/>
      <c r="CR63" s="506"/>
      <c r="CS63" s="506"/>
      <c r="CT63" s="1013"/>
    </row>
    <row r="64" spans="1:98" ht="14.45" customHeight="1" outlineLevel="4" thickBot="1">
      <c r="A64" s="30">
        <f t="shared" si="0"/>
        <v>63</v>
      </c>
      <c r="C64" s="35"/>
      <c r="D64" s="38"/>
      <c r="J64" s="26" t="s">
        <v>2156</v>
      </c>
      <c r="BC64" s="1085"/>
      <c r="BD64" s="1084"/>
      <c r="BE64" s="1084"/>
      <c r="BF64" s="1084"/>
      <c r="BG64" s="1084"/>
      <c r="BH64" s="1075"/>
      <c r="BI64" s="1075"/>
      <c r="BJ64" s="1075"/>
      <c r="BK64" s="1075"/>
      <c r="BL64" s="1075"/>
      <c r="BM64" s="1075"/>
      <c r="BN64" s="1075"/>
      <c r="BO64" s="1075"/>
      <c r="BP64" s="1075"/>
      <c r="BQ64" s="1075"/>
      <c r="BR64" s="1075"/>
      <c r="BS64" s="1075"/>
      <c r="BT64" s="1075"/>
      <c r="BU64" s="1075"/>
      <c r="BV64" s="1075"/>
      <c r="BW64" s="1075"/>
      <c r="BX64" s="1075"/>
      <c r="BY64" s="1075"/>
      <c r="BZ64" s="1075"/>
      <c r="CA64" s="1075"/>
      <c r="CB64" s="1075"/>
      <c r="CC64" s="1075"/>
      <c r="CD64" s="1075"/>
      <c r="CE64" s="1075"/>
      <c r="CF64" s="1075"/>
      <c r="CG64" s="1075"/>
      <c r="CH64" s="506"/>
      <c r="CI64" s="506"/>
      <c r="CJ64" s="506"/>
      <c r="CK64" s="506"/>
      <c r="CL64" s="506"/>
      <c r="CM64" s="506"/>
      <c r="CN64" s="506"/>
      <c r="CO64" s="506"/>
      <c r="CP64" s="506"/>
      <c r="CQ64" s="506"/>
      <c r="CR64" s="506"/>
      <c r="CS64" s="506"/>
      <c r="CT64" s="1013"/>
    </row>
    <row r="65" spans="1:98" ht="14.45" customHeight="1" outlineLevel="4" thickBot="1">
      <c r="A65" s="30">
        <f t="shared" si="0"/>
        <v>64</v>
      </c>
      <c r="C65" s="35"/>
      <c r="D65" s="38"/>
      <c r="I65" s="47" t="s">
        <v>2157</v>
      </c>
      <c r="BC65" s="1073" t="s">
        <v>2158</v>
      </c>
      <c r="BD65" s="1074"/>
      <c r="BE65" s="1074"/>
      <c r="BF65" s="1074"/>
      <c r="BG65" s="1074"/>
      <c r="BH65" s="1075" t="s">
        <v>2159</v>
      </c>
      <c r="BI65" s="1075"/>
      <c r="BJ65" s="1075"/>
      <c r="BK65" s="1075"/>
      <c r="BL65" s="1075"/>
      <c r="BM65" s="1075"/>
      <c r="BN65" s="1075"/>
      <c r="BO65" s="1075"/>
      <c r="BP65" s="1075"/>
      <c r="BQ65" s="1075"/>
      <c r="BR65" s="1075"/>
      <c r="BS65" s="1075"/>
      <c r="BT65" s="1075"/>
      <c r="BU65" s="1075" t="s">
        <v>2160</v>
      </c>
      <c r="BV65" s="1075"/>
      <c r="BW65" s="1075"/>
      <c r="BX65" s="1075"/>
      <c r="BY65" s="1075"/>
      <c r="BZ65" s="1075"/>
      <c r="CA65" s="1075"/>
      <c r="CB65" s="1075"/>
      <c r="CC65" s="1075"/>
      <c r="CD65" s="1075"/>
      <c r="CE65" s="1075"/>
      <c r="CF65" s="1075"/>
      <c r="CG65" s="1075"/>
      <c r="CH65" s="506" t="s">
        <v>2161</v>
      </c>
      <c r="CI65" s="506"/>
      <c r="CJ65" s="506"/>
      <c r="CK65" s="506"/>
      <c r="CL65" s="506"/>
      <c r="CM65" s="506"/>
      <c r="CN65" s="506"/>
      <c r="CO65" s="506"/>
      <c r="CP65" s="506"/>
      <c r="CQ65" s="506"/>
      <c r="CR65" s="506"/>
      <c r="CS65" s="506"/>
      <c r="CT65" s="1013"/>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1073"/>
      <c r="BD66" s="1074"/>
      <c r="BE66" s="1074"/>
      <c r="BF66" s="1074"/>
      <c r="BG66" s="1074"/>
      <c r="BH66" s="1075"/>
      <c r="BI66" s="1075"/>
      <c r="BJ66" s="1075"/>
      <c r="BK66" s="1075"/>
      <c r="BL66" s="1075"/>
      <c r="BM66" s="1075"/>
      <c r="BN66" s="1075"/>
      <c r="BO66" s="1075"/>
      <c r="BP66" s="1075"/>
      <c r="BQ66" s="1075"/>
      <c r="BR66" s="1075"/>
      <c r="BS66" s="1075"/>
      <c r="BT66" s="1075"/>
      <c r="BU66" s="1075"/>
      <c r="BV66" s="1075"/>
      <c r="BW66" s="1075"/>
      <c r="BX66" s="1075"/>
      <c r="BY66" s="1075"/>
      <c r="BZ66" s="1075"/>
      <c r="CA66" s="1075"/>
      <c r="CB66" s="1075"/>
      <c r="CC66" s="1075"/>
      <c r="CD66" s="1075"/>
      <c r="CE66" s="1075"/>
      <c r="CF66" s="1075"/>
      <c r="CG66" s="1075"/>
      <c r="CH66" s="506"/>
      <c r="CI66" s="506"/>
      <c r="CJ66" s="506"/>
      <c r="CK66" s="506"/>
      <c r="CL66" s="506"/>
      <c r="CM66" s="506"/>
      <c r="CN66" s="506"/>
      <c r="CO66" s="506"/>
      <c r="CP66" s="506"/>
      <c r="CQ66" s="506"/>
      <c r="CR66" s="506"/>
      <c r="CS66" s="506"/>
      <c r="CT66" s="1013"/>
    </row>
    <row r="67" spans="1:98" ht="14.45" customHeight="1" outlineLevel="4" thickBot="1">
      <c r="A67" s="30">
        <f t="shared" si="1"/>
        <v>66</v>
      </c>
      <c r="C67" s="35"/>
      <c r="D67" s="38"/>
      <c r="J67" s="26" t="s">
        <v>2163</v>
      </c>
      <c r="BC67" s="1073"/>
      <c r="BD67" s="1074"/>
      <c r="BE67" s="1074"/>
      <c r="BF67" s="1074"/>
      <c r="BG67" s="1074"/>
      <c r="BH67" s="1075"/>
      <c r="BI67" s="1075"/>
      <c r="BJ67" s="1075"/>
      <c r="BK67" s="1075"/>
      <c r="BL67" s="1075"/>
      <c r="BM67" s="1075"/>
      <c r="BN67" s="1075"/>
      <c r="BO67" s="1075"/>
      <c r="BP67" s="1075"/>
      <c r="BQ67" s="1075"/>
      <c r="BR67" s="1075"/>
      <c r="BS67" s="1075"/>
      <c r="BT67" s="1075"/>
      <c r="BU67" s="1075"/>
      <c r="BV67" s="1075"/>
      <c r="BW67" s="1075"/>
      <c r="BX67" s="1075"/>
      <c r="BY67" s="1075"/>
      <c r="BZ67" s="1075"/>
      <c r="CA67" s="1075"/>
      <c r="CB67" s="1075"/>
      <c r="CC67" s="1075"/>
      <c r="CD67" s="1075"/>
      <c r="CE67" s="1075"/>
      <c r="CF67" s="1075"/>
      <c r="CG67" s="1075"/>
      <c r="CH67" s="506"/>
      <c r="CI67" s="506"/>
      <c r="CJ67" s="506"/>
      <c r="CK67" s="506"/>
      <c r="CL67" s="506"/>
      <c r="CM67" s="506"/>
      <c r="CN67" s="506"/>
      <c r="CO67" s="506"/>
      <c r="CP67" s="506"/>
      <c r="CQ67" s="506"/>
      <c r="CR67" s="506"/>
      <c r="CS67" s="506"/>
      <c r="CT67" s="1013"/>
    </row>
    <row r="68" spans="1:98" ht="14.45" customHeight="1" outlineLevel="4" thickBot="1">
      <c r="A68" s="30">
        <f t="shared" si="1"/>
        <v>67</v>
      </c>
      <c r="C68" s="35"/>
      <c r="D68" s="38"/>
      <c r="J68" s="26" t="s">
        <v>2164</v>
      </c>
      <c r="AL68" s="41"/>
      <c r="AM68" s="41"/>
      <c r="AN68" s="41"/>
      <c r="AO68" s="41"/>
      <c r="AP68" s="41"/>
      <c r="AQ68" s="41"/>
      <c r="AR68" s="41"/>
      <c r="BC68" s="1073"/>
      <c r="BD68" s="1074"/>
      <c r="BE68" s="1074"/>
      <c r="BF68" s="1074"/>
      <c r="BG68" s="1074"/>
      <c r="BH68" s="1075"/>
      <c r="BI68" s="1075"/>
      <c r="BJ68" s="1075"/>
      <c r="BK68" s="1075"/>
      <c r="BL68" s="1075"/>
      <c r="BM68" s="1075"/>
      <c r="BN68" s="1075"/>
      <c r="BO68" s="1075"/>
      <c r="BP68" s="1075"/>
      <c r="BQ68" s="1075"/>
      <c r="BR68" s="1075"/>
      <c r="BS68" s="1075"/>
      <c r="BT68" s="1075"/>
      <c r="BU68" s="1075"/>
      <c r="BV68" s="1075"/>
      <c r="BW68" s="1075"/>
      <c r="BX68" s="1075"/>
      <c r="BY68" s="1075"/>
      <c r="BZ68" s="1075"/>
      <c r="CA68" s="1075"/>
      <c r="CB68" s="1075"/>
      <c r="CC68" s="1075"/>
      <c r="CD68" s="1075"/>
      <c r="CE68" s="1075"/>
      <c r="CF68" s="1075"/>
      <c r="CG68" s="1075"/>
      <c r="CH68" s="506"/>
      <c r="CI68" s="506"/>
      <c r="CJ68" s="506"/>
      <c r="CK68" s="506"/>
      <c r="CL68" s="506"/>
      <c r="CM68" s="506"/>
      <c r="CN68" s="506"/>
      <c r="CO68" s="506"/>
      <c r="CP68" s="506"/>
      <c r="CQ68" s="506"/>
      <c r="CR68" s="506"/>
      <c r="CS68" s="506"/>
      <c r="CT68" s="1013"/>
    </row>
    <row r="69" spans="1:98" ht="14.45" customHeight="1" outlineLevel="4" thickBot="1">
      <c r="A69" s="30">
        <f t="shared" si="1"/>
        <v>68</v>
      </c>
      <c r="C69" s="35"/>
      <c r="D69" s="38"/>
      <c r="H69" s="44" t="s">
        <v>2165</v>
      </c>
      <c r="BC69" s="1073" t="s">
        <v>2166</v>
      </c>
      <c r="BD69" s="1074"/>
      <c r="BE69" s="1074"/>
      <c r="BF69" s="1074"/>
      <c r="BG69" s="1074"/>
      <c r="BH69" s="1075" t="s">
        <v>2167</v>
      </c>
      <c r="BI69" s="1075"/>
      <c r="BJ69" s="1075"/>
      <c r="BK69" s="1075"/>
      <c r="BL69" s="1075"/>
      <c r="BM69" s="1075"/>
      <c r="BN69" s="1075"/>
      <c r="BO69" s="1075"/>
      <c r="BP69" s="1075"/>
      <c r="BQ69" s="1075"/>
      <c r="BR69" s="1075"/>
      <c r="BS69" s="1075"/>
      <c r="BT69" s="1075"/>
      <c r="BU69" s="1075" t="s">
        <v>2168</v>
      </c>
      <c r="BV69" s="1075"/>
      <c r="BW69" s="1075"/>
      <c r="BX69" s="1075"/>
      <c r="BY69" s="1075"/>
      <c r="BZ69" s="1075"/>
      <c r="CA69" s="1075"/>
      <c r="CB69" s="1075"/>
      <c r="CC69" s="1075"/>
      <c r="CD69" s="1075"/>
      <c r="CE69" s="1075"/>
      <c r="CF69" s="1075"/>
      <c r="CG69" s="1075"/>
      <c r="CH69" s="506" t="s">
        <v>2169</v>
      </c>
      <c r="CI69" s="506"/>
      <c r="CJ69" s="506"/>
      <c r="CK69" s="506"/>
      <c r="CL69" s="506"/>
      <c r="CM69" s="506"/>
      <c r="CN69" s="506"/>
      <c r="CO69" s="506"/>
      <c r="CP69" s="506"/>
      <c r="CQ69" s="506"/>
      <c r="CR69" s="506"/>
      <c r="CS69" s="506"/>
      <c r="CT69" s="1013"/>
    </row>
    <row r="70" spans="1:98" ht="14.45" customHeight="1" outlineLevel="4" thickBot="1">
      <c r="A70" s="30">
        <f t="shared" si="1"/>
        <v>69</v>
      </c>
      <c r="C70" s="35"/>
      <c r="D70" s="38"/>
      <c r="I70" s="47" t="s">
        <v>2150</v>
      </c>
      <c r="BC70" s="1073"/>
      <c r="BD70" s="1074"/>
      <c r="BE70" s="1074"/>
      <c r="BF70" s="1074"/>
      <c r="BG70" s="1074"/>
      <c r="BH70" s="1075"/>
      <c r="BI70" s="1075"/>
      <c r="BJ70" s="1075"/>
      <c r="BK70" s="1075"/>
      <c r="BL70" s="1075"/>
      <c r="BM70" s="1075"/>
      <c r="BN70" s="1075"/>
      <c r="BO70" s="1075"/>
      <c r="BP70" s="1075"/>
      <c r="BQ70" s="1075"/>
      <c r="BR70" s="1075"/>
      <c r="BS70" s="1075"/>
      <c r="BT70" s="1075"/>
      <c r="BU70" s="1075"/>
      <c r="BV70" s="1075"/>
      <c r="BW70" s="1075"/>
      <c r="BX70" s="1075"/>
      <c r="BY70" s="1075"/>
      <c r="BZ70" s="1075"/>
      <c r="CA70" s="1075"/>
      <c r="CB70" s="1075"/>
      <c r="CC70" s="1075"/>
      <c r="CD70" s="1075"/>
      <c r="CE70" s="1075"/>
      <c r="CF70" s="1075"/>
      <c r="CG70" s="1075"/>
      <c r="CH70" s="506"/>
      <c r="CI70" s="506"/>
      <c r="CJ70" s="506"/>
      <c r="CK70" s="506"/>
      <c r="CL70" s="506"/>
      <c r="CM70" s="506"/>
      <c r="CN70" s="506"/>
      <c r="CO70" s="506"/>
      <c r="CP70" s="506"/>
      <c r="CQ70" s="506"/>
      <c r="CR70" s="506"/>
      <c r="CS70" s="506"/>
      <c r="CT70" s="1013"/>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1073"/>
      <c r="BD71" s="1074"/>
      <c r="BE71" s="1074"/>
      <c r="BF71" s="1074"/>
      <c r="BG71" s="1074"/>
      <c r="BH71" s="1075"/>
      <c r="BI71" s="1075"/>
      <c r="BJ71" s="1075"/>
      <c r="BK71" s="1075"/>
      <c r="BL71" s="1075"/>
      <c r="BM71" s="1075"/>
      <c r="BN71" s="1075"/>
      <c r="BO71" s="1075"/>
      <c r="BP71" s="1075"/>
      <c r="BQ71" s="1075"/>
      <c r="BR71" s="1075"/>
      <c r="BS71" s="1075"/>
      <c r="BT71" s="1075"/>
      <c r="BU71" s="1075"/>
      <c r="BV71" s="1075"/>
      <c r="BW71" s="1075"/>
      <c r="BX71" s="1075"/>
      <c r="BY71" s="1075"/>
      <c r="BZ71" s="1075"/>
      <c r="CA71" s="1075"/>
      <c r="CB71" s="1075"/>
      <c r="CC71" s="1075"/>
      <c r="CD71" s="1075"/>
      <c r="CE71" s="1075"/>
      <c r="CF71" s="1075"/>
      <c r="CG71" s="1075"/>
      <c r="CH71" s="506"/>
      <c r="CI71" s="506"/>
      <c r="CJ71" s="506"/>
      <c r="CK71" s="506"/>
      <c r="CL71" s="506"/>
      <c r="CM71" s="506"/>
      <c r="CN71" s="506"/>
      <c r="CO71" s="506"/>
      <c r="CP71" s="506"/>
      <c r="CQ71" s="506"/>
      <c r="CR71" s="506"/>
      <c r="CS71" s="506"/>
      <c r="CT71" s="1013"/>
    </row>
    <row r="72" spans="1:98" ht="14.45" customHeight="1" outlineLevel="4" thickBot="1">
      <c r="A72" s="30">
        <f t="shared" si="1"/>
        <v>71</v>
      </c>
      <c r="C72" s="35"/>
      <c r="D72" s="38"/>
      <c r="J72" s="26" t="s">
        <v>2171</v>
      </c>
      <c r="AQ72" s="41"/>
      <c r="AR72" s="41"/>
      <c r="AS72" s="41"/>
      <c r="AT72" s="41"/>
      <c r="AU72" s="41"/>
      <c r="AV72" s="41"/>
      <c r="AW72" s="41"/>
      <c r="BC72" s="1076"/>
      <c r="BD72" s="1077"/>
      <c r="BE72" s="1077"/>
      <c r="BF72" s="1077"/>
      <c r="BG72" s="1077"/>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12"/>
      <c r="CI72" s="1012"/>
      <c r="CJ72" s="1012"/>
      <c r="CK72" s="1012"/>
      <c r="CL72" s="1012"/>
      <c r="CM72" s="1012"/>
      <c r="CN72" s="1012"/>
      <c r="CO72" s="1012"/>
      <c r="CP72" s="1012"/>
      <c r="CQ72" s="1012"/>
      <c r="CR72" s="1012"/>
      <c r="CS72" s="1012"/>
      <c r="CT72" s="1014"/>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1064" t="s">
        <v>3065</v>
      </c>
      <c r="H786" s="1065"/>
      <c r="I786" s="1065"/>
      <c r="J786" s="1065"/>
      <c r="K786" s="1065"/>
      <c r="L786" s="1065"/>
      <c r="M786" s="1065"/>
      <c r="N786" s="1065"/>
      <c r="O786" s="1065"/>
      <c r="P786" s="1065"/>
      <c r="Q786" s="1065"/>
      <c r="R786" s="1065"/>
      <c r="S786" s="1065"/>
      <c r="T786" s="1065"/>
      <c r="U786" s="1065"/>
      <c r="V786" s="1065"/>
      <c r="W786" s="1065"/>
      <c r="X786" s="1065"/>
      <c r="Y786" s="1065"/>
      <c r="Z786" s="1065"/>
      <c r="AA786" s="1065"/>
      <c r="AB786" s="1065"/>
      <c r="AC786" s="1065"/>
      <c r="AD786" s="1065"/>
      <c r="AE786" s="1065"/>
      <c r="AF786" s="1065"/>
      <c r="AG786" s="1065"/>
      <c r="AH786" s="1065"/>
      <c r="AI786" s="1065"/>
      <c r="AJ786" s="1065"/>
      <c r="AK786" s="1065"/>
      <c r="AL786" s="1065"/>
      <c r="AM786" s="1065"/>
      <c r="AN786" s="1065"/>
      <c r="AO786" s="1065"/>
      <c r="AP786" s="1065"/>
      <c r="AQ786" s="1065"/>
      <c r="AR786" s="1065"/>
      <c r="AS786" s="1065"/>
      <c r="AT786" s="1065"/>
      <c r="AU786" s="1065"/>
      <c r="AV786" s="1065"/>
      <c r="AW786" s="1065"/>
      <c r="AX786" s="1065"/>
      <c r="AY786" s="1065"/>
      <c r="AZ786" s="1066"/>
      <c r="BC786" s="29" t="s">
        <v>3066</v>
      </c>
    </row>
    <row r="787" spans="1:84" ht="14.45" customHeight="1" outlineLevel="4" thickBot="1">
      <c r="A787" s="30">
        <f t="shared" si="12"/>
        <v>786</v>
      </c>
      <c r="C787" s="35"/>
      <c r="G787" s="1067"/>
      <c r="H787" s="1068"/>
      <c r="I787" s="1068"/>
      <c r="J787" s="1069"/>
      <c r="K787" s="1069"/>
      <c r="L787" s="1069"/>
      <c r="M787" s="1069"/>
      <c r="N787" s="1069"/>
      <c r="O787" s="1069"/>
      <c r="P787" s="1069"/>
      <c r="Q787" s="348" t="s">
        <v>3067</v>
      </c>
      <c r="R787" s="348"/>
      <c r="S787" s="348"/>
      <c r="T787" s="348"/>
      <c r="U787" s="348"/>
      <c r="V787" s="348"/>
      <c r="W787" s="348"/>
      <c r="X787" s="348"/>
      <c r="Y787" s="348"/>
      <c r="Z787" s="348"/>
      <c r="AA787" s="348"/>
      <c r="AB787" s="348"/>
      <c r="AC787" s="348"/>
      <c r="AD787" s="348"/>
      <c r="AE787" s="348"/>
      <c r="AF787" s="348"/>
      <c r="AG787" s="348"/>
      <c r="AH787" s="348"/>
      <c r="AI787" s="348"/>
      <c r="AJ787" s="348"/>
      <c r="AK787" s="348"/>
      <c r="AL787" s="348"/>
      <c r="AM787" s="348"/>
      <c r="AN787" s="348"/>
      <c r="AO787" s="348"/>
      <c r="AP787" s="348"/>
      <c r="AQ787" s="348"/>
      <c r="AR787" s="348"/>
      <c r="AS787" s="348"/>
      <c r="AT787" s="348"/>
      <c r="AU787" s="348"/>
      <c r="AV787" s="348"/>
      <c r="AW787" s="348"/>
      <c r="AX787" s="348"/>
      <c r="AY787" s="348"/>
      <c r="AZ787" s="349"/>
    </row>
    <row r="788" spans="1:84" ht="14.45" customHeight="1" outlineLevel="4" thickBot="1">
      <c r="A788" s="30">
        <f t="shared" si="12"/>
        <v>787</v>
      </c>
      <c r="C788" s="35"/>
      <c r="G788" s="1070"/>
      <c r="H788" s="1071"/>
      <c r="I788" s="1071"/>
      <c r="J788" s="1072"/>
      <c r="K788" s="1072"/>
      <c r="L788" s="1072"/>
      <c r="M788" s="1072"/>
      <c r="N788" s="1072"/>
      <c r="O788" s="1072"/>
      <c r="P788" s="1072"/>
      <c r="Q788" s="679" t="s">
        <v>3068</v>
      </c>
      <c r="R788" s="679"/>
      <c r="S788" s="679"/>
      <c r="T788" s="679"/>
      <c r="U788" s="679"/>
      <c r="V788" s="679"/>
      <c r="W788" s="679"/>
      <c r="X788" s="679"/>
      <c r="Y788" s="679"/>
      <c r="Z788" s="679"/>
      <c r="AA788" s="679"/>
      <c r="AB788" s="679"/>
      <c r="AC788" s="679"/>
      <c r="AD788" s="679"/>
      <c r="AE788" s="679"/>
      <c r="AF788" s="679"/>
      <c r="AG788" s="679"/>
      <c r="AH788" s="679"/>
      <c r="AI788" s="679" t="s">
        <v>3069</v>
      </c>
      <c r="AJ788" s="679"/>
      <c r="AK788" s="679"/>
      <c r="AL788" s="679"/>
      <c r="AM788" s="679"/>
      <c r="AN788" s="679"/>
      <c r="AO788" s="679"/>
      <c r="AP788" s="679"/>
      <c r="AQ788" s="679"/>
      <c r="AR788" s="679"/>
      <c r="AS788" s="679"/>
      <c r="AT788" s="679"/>
      <c r="AU788" s="679"/>
      <c r="AV788" s="679"/>
      <c r="AW788" s="679"/>
      <c r="AX788" s="679"/>
      <c r="AY788" s="679"/>
      <c r="AZ788" s="680"/>
    </row>
    <row r="789" spans="1:84" ht="14.45" customHeight="1" outlineLevel="4" thickBot="1">
      <c r="A789" s="30">
        <f t="shared" si="12"/>
        <v>788</v>
      </c>
      <c r="C789" s="35"/>
      <c r="G789" s="662" t="s">
        <v>3070</v>
      </c>
      <c r="H789" s="764"/>
      <c r="I789" s="764"/>
      <c r="J789" s="344"/>
      <c r="K789" s="344"/>
      <c r="L789" s="932" t="s">
        <v>3071</v>
      </c>
      <c r="M789" s="344"/>
      <c r="N789" s="344"/>
      <c r="O789" s="344"/>
      <c r="P789" s="344"/>
      <c r="Q789" s="913" t="s">
        <v>3072</v>
      </c>
      <c r="R789" s="913"/>
      <c r="S789" s="913"/>
      <c r="T789" s="913"/>
      <c r="U789" s="913"/>
      <c r="V789" s="913"/>
      <c r="W789" s="913"/>
      <c r="X789" s="913"/>
      <c r="Y789" s="913"/>
      <c r="Z789" s="913"/>
      <c r="AA789" s="913"/>
      <c r="AB789" s="913"/>
      <c r="AC789" s="913"/>
      <c r="AD789" s="913"/>
      <c r="AE789" s="913"/>
      <c r="AF789" s="913"/>
      <c r="AG789" s="913"/>
      <c r="AH789" s="913"/>
      <c r="AI789" s="913" t="s">
        <v>3073</v>
      </c>
      <c r="AJ789" s="913"/>
      <c r="AK789" s="913"/>
      <c r="AL789" s="913"/>
      <c r="AM789" s="913"/>
      <c r="AN789" s="913"/>
      <c r="AO789" s="913"/>
      <c r="AP789" s="913"/>
      <c r="AQ789" s="913"/>
      <c r="AR789" s="913"/>
      <c r="AS789" s="913"/>
      <c r="AT789" s="913"/>
      <c r="AU789" s="913"/>
      <c r="AV789" s="913"/>
      <c r="AW789" s="913"/>
      <c r="AX789" s="913"/>
      <c r="AY789" s="913"/>
      <c r="AZ789" s="914"/>
      <c r="BC789" s="59" t="s">
        <v>3074</v>
      </c>
    </row>
    <row r="790" spans="1:84" ht="14.45" customHeight="1" outlineLevel="4" thickBot="1">
      <c r="A790" s="30">
        <f t="shared" si="12"/>
        <v>789</v>
      </c>
      <c r="C790" s="35"/>
      <c r="G790" s="343"/>
      <c r="H790" s="518"/>
      <c r="I790" s="518"/>
      <c r="J790" s="344"/>
      <c r="K790" s="344"/>
      <c r="L790" s="344"/>
      <c r="M790" s="344"/>
      <c r="N790" s="344"/>
      <c r="O790" s="344"/>
      <c r="P790" s="344"/>
      <c r="Q790" s="913"/>
      <c r="R790" s="913"/>
      <c r="S790" s="913"/>
      <c r="T790" s="913"/>
      <c r="U790" s="913"/>
      <c r="V790" s="913"/>
      <c r="W790" s="913"/>
      <c r="X790" s="913"/>
      <c r="Y790" s="913"/>
      <c r="Z790" s="913"/>
      <c r="AA790" s="913"/>
      <c r="AB790" s="913"/>
      <c r="AC790" s="913"/>
      <c r="AD790" s="913"/>
      <c r="AE790" s="913"/>
      <c r="AF790" s="913"/>
      <c r="AG790" s="913"/>
      <c r="AH790" s="913"/>
      <c r="AI790" s="913"/>
      <c r="AJ790" s="913"/>
      <c r="AK790" s="913"/>
      <c r="AL790" s="913"/>
      <c r="AM790" s="913"/>
      <c r="AN790" s="913"/>
      <c r="AO790" s="913"/>
      <c r="AP790" s="913"/>
      <c r="AQ790" s="913"/>
      <c r="AR790" s="913"/>
      <c r="AS790" s="913"/>
      <c r="AT790" s="913"/>
      <c r="AU790" s="913"/>
      <c r="AV790" s="913"/>
      <c r="AW790" s="913"/>
      <c r="AX790" s="913"/>
      <c r="AY790" s="913"/>
      <c r="AZ790" s="914"/>
    </row>
    <row r="791" spans="1:84" ht="14.45" customHeight="1" outlineLevel="4" thickBot="1">
      <c r="A791" s="30">
        <f t="shared" si="12"/>
        <v>790</v>
      </c>
      <c r="C791" s="35"/>
      <c r="G791" s="343"/>
      <c r="H791" s="518"/>
      <c r="I791" s="518"/>
      <c r="J791" s="344"/>
      <c r="K791" s="344"/>
      <c r="L791" s="344"/>
      <c r="M791" s="344"/>
      <c r="N791" s="344"/>
      <c r="O791" s="344"/>
      <c r="P791" s="344"/>
      <c r="Q791" s="913"/>
      <c r="R791" s="913"/>
      <c r="S791" s="913"/>
      <c r="T791" s="913"/>
      <c r="U791" s="913"/>
      <c r="V791" s="913"/>
      <c r="W791" s="913"/>
      <c r="X791" s="913"/>
      <c r="Y791" s="913"/>
      <c r="Z791" s="913"/>
      <c r="AA791" s="913"/>
      <c r="AB791" s="913"/>
      <c r="AC791" s="913"/>
      <c r="AD791" s="913"/>
      <c r="AE791" s="913"/>
      <c r="AF791" s="913"/>
      <c r="AG791" s="913"/>
      <c r="AH791" s="913"/>
      <c r="AI791" s="913"/>
      <c r="AJ791" s="913"/>
      <c r="AK791" s="913"/>
      <c r="AL791" s="913"/>
      <c r="AM791" s="913"/>
      <c r="AN791" s="913"/>
      <c r="AO791" s="913"/>
      <c r="AP791" s="913"/>
      <c r="AQ791" s="913"/>
      <c r="AR791" s="913"/>
      <c r="AS791" s="913"/>
      <c r="AT791" s="913"/>
      <c r="AU791" s="913"/>
      <c r="AV791" s="913"/>
      <c r="AW791" s="913"/>
      <c r="AX791" s="913"/>
      <c r="AY791" s="913"/>
      <c r="AZ791" s="914"/>
    </row>
    <row r="792" spans="1:84" ht="14.45" customHeight="1" outlineLevel="4" thickBot="1">
      <c r="A792" s="30">
        <f t="shared" si="12"/>
        <v>791</v>
      </c>
      <c r="C792" s="35"/>
      <c r="G792" s="343"/>
      <c r="H792" s="518"/>
      <c r="I792" s="518"/>
      <c r="J792" s="344"/>
      <c r="K792" s="344"/>
      <c r="L792" s="932" t="s">
        <v>3075</v>
      </c>
      <c r="M792" s="344"/>
      <c r="N792" s="344"/>
      <c r="O792" s="344"/>
      <c r="P792" s="344"/>
      <c r="Q792" s="913" t="s">
        <v>3076</v>
      </c>
      <c r="R792" s="913"/>
      <c r="S792" s="913"/>
      <c r="T792" s="913"/>
      <c r="U792" s="913"/>
      <c r="V792" s="913"/>
      <c r="W792" s="913"/>
      <c r="X792" s="913"/>
      <c r="Y792" s="913"/>
      <c r="Z792" s="913"/>
      <c r="AA792" s="913"/>
      <c r="AB792" s="913"/>
      <c r="AC792" s="913"/>
      <c r="AD792" s="913"/>
      <c r="AE792" s="913"/>
      <c r="AF792" s="913"/>
      <c r="AG792" s="913"/>
      <c r="AH792" s="913"/>
      <c r="AI792" s="913" t="s">
        <v>3077</v>
      </c>
      <c r="AJ792" s="913"/>
      <c r="AK792" s="913"/>
      <c r="AL792" s="913"/>
      <c r="AM792" s="913"/>
      <c r="AN792" s="913"/>
      <c r="AO792" s="913"/>
      <c r="AP792" s="913"/>
      <c r="AQ792" s="913"/>
      <c r="AR792" s="913"/>
      <c r="AS792" s="913"/>
      <c r="AT792" s="913"/>
      <c r="AU792" s="913"/>
      <c r="AV792" s="913"/>
      <c r="AW792" s="913"/>
      <c r="AX792" s="913"/>
      <c r="AY792" s="913"/>
      <c r="AZ792" s="914"/>
    </row>
    <row r="793" spans="1:84" ht="14.45" customHeight="1" outlineLevel="4" thickBot="1">
      <c r="A793" s="30">
        <f t="shared" si="12"/>
        <v>792</v>
      </c>
      <c r="C793" s="35"/>
      <c r="G793" s="343"/>
      <c r="H793" s="518"/>
      <c r="I793" s="518"/>
      <c r="J793" s="344"/>
      <c r="K793" s="344"/>
      <c r="L793" s="344"/>
      <c r="M793" s="344"/>
      <c r="N793" s="344"/>
      <c r="O793" s="344"/>
      <c r="P793" s="344"/>
      <c r="Q793" s="913"/>
      <c r="R793" s="913"/>
      <c r="S793" s="913"/>
      <c r="T793" s="913"/>
      <c r="U793" s="913"/>
      <c r="V793" s="913"/>
      <c r="W793" s="913"/>
      <c r="X793" s="913"/>
      <c r="Y793" s="913"/>
      <c r="Z793" s="913"/>
      <c r="AA793" s="913"/>
      <c r="AB793" s="913"/>
      <c r="AC793" s="913"/>
      <c r="AD793" s="913"/>
      <c r="AE793" s="913"/>
      <c r="AF793" s="913"/>
      <c r="AG793" s="913"/>
      <c r="AH793" s="913"/>
      <c r="AI793" s="913"/>
      <c r="AJ793" s="913"/>
      <c r="AK793" s="913"/>
      <c r="AL793" s="913"/>
      <c r="AM793" s="913"/>
      <c r="AN793" s="913"/>
      <c r="AO793" s="913"/>
      <c r="AP793" s="913"/>
      <c r="AQ793" s="913"/>
      <c r="AR793" s="913"/>
      <c r="AS793" s="913"/>
      <c r="AT793" s="913"/>
      <c r="AU793" s="913"/>
      <c r="AV793" s="913"/>
      <c r="AW793" s="913"/>
      <c r="AX793" s="913"/>
      <c r="AY793" s="913"/>
      <c r="AZ793" s="914"/>
    </row>
    <row r="794" spans="1:84" ht="14.45" customHeight="1" outlineLevel="4" thickBot="1">
      <c r="A794" s="30">
        <f t="shared" si="12"/>
        <v>793</v>
      </c>
      <c r="C794" s="35"/>
      <c r="G794" s="339"/>
      <c r="H794" s="454"/>
      <c r="I794" s="454"/>
      <c r="J794" s="340"/>
      <c r="K794" s="340"/>
      <c r="L794" s="340"/>
      <c r="M794" s="340"/>
      <c r="N794" s="340"/>
      <c r="O794" s="340"/>
      <c r="P794" s="340"/>
      <c r="Q794" s="916"/>
      <c r="R794" s="916"/>
      <c r="S794" s="916"/>
      <c r="T794" s="916"/>
      <c r="U794" s="916"/>
      <c r="V794" s="916"/>
      <c r="W794" s="916"/>
      <c r="X794" s="916"/>
      <c r="Y794" s="916"/>
      <c r="Z794" s="916"/>
      <c r="AA794" s="916"/>
      <c r="AB794" s="916"/>
      <c r="AC794" s="916"/>
      <c r="AD794" s="916"/>
      <c r="AE794" s="916"/>
      <c r="AF794" s="916"/>
      <c r="AG794" s="916"/>
      <c r="AH794" s="916"/>
      <c r="AI794" s="916"/>
      <c r="AJ794" s="916"/>
      <c r="AK794" s="916"/>
      <c r="AL794" s="916"/>
      <c r="AM794" s="916"/>
      <c r="AN794" s="916"/>
      <c r="AO794" s="916"/>
      <c r="AP794" s="916"/>
      <c r="AQ794" s="916"/>
      <c r="AR794" s="916"/>
      <c r="AS794" s="916"/>
      <c r="AT794" s="916"/>
      <c r="AU794" s="916"/>
      <c r="AV794" s="916"/>
      <c r="AW794" s="916"/>
      <c r="AX794" s="916"/>
      <c r="AY794" s="916"/>
      <c r="AZ794" s="917"/>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1064" t="s">
        <v>3346</v>
      </c>
      <c r="H1031" s="1065"/>
      <c r="I1031" s="1065"/>
      <c r="J1031" s="1065"/>
      <c r="K1031" s="1065"/>
      <c r="L1031" s="1065"/>
      <c r="M1031" s="1065"/>
      <c r="N1031" s="1065"/>
      <c r="O1031" s="1065"/>
      <c r="P1031" s="1065"/>
      <c r="Q1031" s="1065"/>
      <c r="R1031" s="1065"/>
      <c r="S1031" s="1065"/>
      <c r="T1031" s="1065"/>
      <c r="U1031" s="1065"/>
      <c r="V1031" s="1065"/>
      <c r="W1031" s="1065"/>
      <c r="X1031" s="1065"/>
      <c r="Y1031" s="1065"/>
      <c r="Z1031" s="1065"/>
      <c r="AA1031" s="1065"/>
      <c r="AB1031" s="1065"/>
      <c r="AC1031" s="1065"/>
      <c r="AD1031" s="1065"/>
      <c r="AE1031" s="1065"/>
      <c r="AF1031" s="1065"/>
      <c r="AG1031" s="1065"/>
      <c r="AH1031" s="1065"/>
      <c r="AI1031" s="1065"/>
      <c r="AJ1031" s="1065"/>
      <c r="AK1031" s="1065"/>
      <c r="AL1031" s="1065"/>
      <c r="AM1031" s="1065"/>
      <c r="AN1031" s="1065"/>
      <c r="AO1031" s="1065"/>
      <c r="AP1031" s="1065"/>
      <c r="AQ1031" s="1065"/>
      <c r="AR1031" s="1065"/>
      <c r="AS1031" s="1065"/>
      <c r="AT1031" s="1065"/>
      <c r="AU1031" s="1065"/>
      <c r="AV1031" s="1065"/>
      <c r="AW1031" s="1065"/>
      <c r="AX1031" s="1065"/>
      <c r="AY1031" s="1065"/>
      <c r="AZ1031" s="1066"/>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528"/>
      <c r="H1032" s="434"/>
      <c r="I1032" s="434"/>
      <c r="J1032" s="434"/>
      <c r="K1032" s="434"/>
      <c r="L1032" s="434"/>
      <c r="M1032" s="434"/>
      <c r="N1032" s="434"/>
      <c r="O1032" s="434"/>
      <c r="P1032" s="435"/>
      <c r="Q1032" s="380" t="s">
        <v>3347</v>
      </c>
      <c r="R1032" s="378"/>
      <c r="S1032" s="378"/>
      <c r="T1032" s="378"/>
      <c r="U1032" s="378"/>
      <c r="V1032" s="378"/>
      <c r="W1032" s="378"/>
      <c r="X1032" s="378"/>
      <c r="Y1032" s="378"/>
      <c r="Z1032" s="378"/>
      <c r="AA1032" s="378"/>
      <c r="AB1032" s="378"/>
      <c r="AC1032" s="378"/>
      <c r="AD1032" s="378"/>
      <c r="AE1032" s="378"/>
      <c r="AF1032" s="378"/>
      <c r="AG1032" s="378"/>
      <c r="AH1032" s="378"/>
      <c r="AI1032" s="378"/>
      <c r="AJ1032" s="378"/>
      <c r="AK1032" s="378"/>
      <c r="AL1032" s="378"/>
      <c r="AM1032" s="378"/>
      <c r="AN1032" s="378"/>
      <c r="AO1032" s="378"/>
      <c r="AP1032" s="378"/>
      <c r="AQ1032" s="378"/>
      <c r="AR1032" s="378"/>
      <c r="AS1032" s="378"/>
      <c r="AT1032" s="378"/>
      <c r="AU1032" s="378"/>
      <c r="AV1032" s="378"/>
      <c r="AW1032" s="378"/>
      <c r="AX1032" s="378"/>
      <c r="AY1032" s="378"/>
      <c r="AZ1032" s="381"/>
    </row>
    <row r="1033" spans="1:99" ht="14.45" customHeight="1" outlineLevel="4" thickBot="1">
      <c r="A1033" s="30">
        <f t="shared" si="16"/>
        <v>1032</v>
      </c>
      <c r="C1033" s="35"/>
      <c r="G1033" s="529"/>
      <c r="H1033" s="437"/>
      <c r="I1033" s="437"/>
      <c r="J1033" s="437"/>
      <c r="K1033" s="437"/>
      <c r="L1033" s="437"/>
      <c r="M1033" s="437"/>
      <c r="N1033" s="437"/>
      <c r="O1033" s="437"/>
      <c r="P1033" s="438"/>
      <c r="Q1033" s="530" t="s">
        <v>3348</v>
      </c>
      <c r="R1033" s="531"/>
      <c r="S1033" s="531"/>
      <c r="T1033" s="531"/>
      <c r="U1033" s="531"/>
      <c r="V1033" s="531"/>
      <c r="W1033" s="531"/>
      <c r="X1033" s="531"/>
      <c r="Y1033" s="531"/>
      <c r="Z1033" s="531"/>
      <c r="AA1033" s="531"/>
      <c r="AB1033" s="531"/>
      <c r="AC1033" s="531"/>
      <c r="AD1033" s="531"/>
      <c r="AE1033" s="531"/>
      <c r="AF1033" s="531"/>
      <c r="AG1033" s="531"/>
      <c r="AH1033" s="532"/>
      <c r="AI1033" s="530" t="s">
        <v>3349</v>
      </c>
      <c r="AJ1033" s="531"/>
      <c r="AK1033" s="531"/>
      <c r="AL1033" s="531"/>
      <c r="AM1033" s="531"/>
      <c r="AN1033" s="531"/>
      <c r="AO1033" s="531"/>
      <c r="AP1033" s="531"/>
      <c r="AQ1033" s="531"/>
      <c r="AR1033" s="531"/>
      <c r="AS1033" s="531"/>
      <c r="AT1033" s="531"/>
      <c r="AU1033" s="531"/>
      <c r="AV1033" s="531"/>
      <c r="AW1033" s="531"/>
      <c r="AX1033" s="531"/>
      <c r="AY1033" s="531"/>
      <c r="AZ1033" s="533"/>
    </row>
    <row r="1034" spans="1:99" ht="14.45" customHeight="1" outlineLevel="4" thickBot="1">
      <c r="A1034" s="30">
        <f t="shared" si="16"/>
        <v>1033</v>
      </c>
      <c r="C1034" s="35"/>
      <c r="G1034" s="376" t="s">
        <v>3350</v>
      </c>
      <c r="H1034" s="792"/>
      <c r="I1034" s="792"/>
      <c r="J1034" s="351"/>
      <c r="K1034" s="352"/>
      <c r="L1034" s="517" t="s">
        <v>3351</v>
      </c>
      <c r="M1034" s="761"/>
      <c r="N1034" s="761"/>
      <c r="O1034" s="761"/>
      <c r="P1034" s="518"/>
      <c r="Q1034" s="519" t="s">
        <v>3352</v>
      </c>
      <c r="R1034" s="520"/>
      <c r="S1034" s="520"/>
      <c r="T1034" s="520"/>
      <c r="U1034" s="520"/>
      <c r="V1034" s="520"/>
      <c r="W1034" s="520"/>
      <c r="X1034" s="520"/>
      <c r="Y1034" s="520"/>
      <c r="Z1034" s="520"/>
      <c r="AA1034" s="520"/>
      <c r="AB1034" s="520"/>
      <c r="AC1034" s="520"/>
      <c r="AD1034" s="520"/>
      <c r="AE1034" s="520"/>
      <c r="AF1034" s="520"/>
      <c r="AG1034" s="520"/>
      <c r="AH1034" s="521"/>
      <c r="AI1034" s="519" t="s">
        <v>3353</v>
      </c>
      <c r="AJ1034" s="520"/>
      <c r="AK1034" s="520"/>
      <c r="AL1034" s="520"/>
      <c r="AM1034" s="520"/>
      <c r="AN1034" s="520"/>
      <c r="AO1034" s="520"/>
      <c r="AP1034" s="520"/>
      <c r="AQ1034" s="520"/>
      <c r="AR1034" s="520"/>
      <c r="AS1034" s="520"/>
      <c r="AT1034" s="520"/>
      <c r="AU1034" s="520"/>
      <c r="AV1034" s="520"/>
      <c r="AW1034" s="520"/>
      <c r="AX1034" s="520"/>
      <c r="AY1034" s="520"/>
      <c r="AZ1034" s="522"/>
    </row>
    <row r="1035" spans="1:99" ht="14.45" customHeight="1" outlineLevel="4" thickBot="1">
      <c r="A1035" s="30">
        <f t="shared" si="16"/>
        <v>1034</v>
      </c>
      <c r="C1035" s="35"/>
      <c r="G1035" s="367"/>
      <c r="H1035" s="368"/>
      <c r="I1035" s="368"/>
      <c r="J1035" s="368"/>
      <c r="K1035" s="369"/>
      <c r="L1035" s="523" t="s">
        <v>3354</v>
      </c>
      <c r="M1035" s="453"/>
      <c r="N1035" s="453"/>
      <c r="O1035" s="453"/>
      <c r="P1035" s="454"/>
      <c r="Q1035" s="455" t="s">
        <v>3355</v>
      </c>
      <c r="R1035" s="456"/>
      <c r="S1035" s="456"/>
      <c r="T1035" s="456"/>
      <c r="U1035" s="456"/>
      <c r="V1035" s="456"/>
      <c r="W1035" s="456"/>
      <c r="X1035" s="456"/>
      <c r="Y1035" s="456"/>
      <c r="Z1035" s="456"/>
      <c r="AA1035" s="456"/>
      <c r="AB1035" s="456"/>
      <c r="AC1035" s="456"/>
      <c r="AD1035" s="456"/>
      <c r="AE1035" s="456"/>
      <c r="AF1035" s="456"/>
      <c r="AG1035" s="456"/>
      <c r="AH1035" s="457"/>
      <c r="AI1035" s="455" t="s">
        <v>3356</v>
      </c>
      <c r="AJ1035" s="456"/>
      <c r="AK1035" s="456"/>
      <c r="AL1035" s="456"/>
      <c r="AM1035" s="456"/>
      <c r="AN1035" s="456"/>
      <c r="AO1035" s="456"/>
      <c r="AP1035" s="456"/>
      <c r="AQ1035" s="456"/>
      <c r="AR1035" s="456"/>
      <c r="AS1035" s="456"/>
      <c r="AT1035" s="456"/>
      <c r="AU1035" s="456"/>
      <c r="AV1035" s="456"/>
      <c r="AW1035" s="456"/>
      <c r="AX1035" s="456"/>
      <c r="AY1035" s="456"/>
      <c r="AZ1035" s="524"/>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528"/>
      <c r="H1146" s="434"/>
      <c r="I1146" s="434"/>
      <c r="J1146" s="434"/>
      <c r="K1146" s="434"/>
      <c r="L1146" s="434"/>
      <c r="M1146" s="434"/>
      <c r="N1146" s="434"/>
      <c r="O1146" s="434"/>
      <c r="P1146" s="435"/>
      <c r="Q1146" s="380" t="s">
        <v>3485</v>
      </c>
      <c r="R1146" s="378"/>
      <c r="S1146" s="378"/>
      <c r="T1146" s="378"/>
      <c r="U1146" s="378"/>
      <c r="V1146" s="378"/>
      <c r="W1146" s="378"/>
      <c r="X1146" s="378"/>
      <c r="Y1146" s="378"/>
      <c r="Z1146" s="378"/>
      <c r="AA1146" s="378"/>
      <c r="AB1146" s="378"/>
      <c r="AC1146" s="378"/>
      <c r="AD1146" s="378"/>
      <c r="AE1146" s="378"/>
      <c r="AF1146" s="378"/>
      <c r="AG1146" s="378"/>
      <c r="AH1146" s="378"/>
      <c r="AI1146" s="378"/>
      <c r="AJ1146" s="378"/>
      <c r="AK1146" s="378"/>
      <c r="AL1146" s="378"/>
      <c r="AM1146" s="378"/>
      <c r="AN1146" s="378"/>
      <c r="AO1146" s="378"/>
      <c r="AP1146" s="378"/>
      <c r="AQ1146" s="378"/>
      <c r="AR1146" s="378"/>
      <c r="AS1146" s="378"/>
      <c r="AT1146" s="378"/>
      <c r="AU1146" s="378"/>
      <c r="AV1146" s="378"/>
      <c r="AW1146" s="378"/>
      <c r="AX1146" s="378"/>
      <c r="AY1146" s="378"/>
      <c r="AZ1146" s="381"/>
    </row>
    <row r="1147" spans="1:71" ht="14.45" customHeight="1" outlineLevel="4" thickBot="1">
      <c r="A1147" s="30">
        <f t="shared" si="17"/>
        <v>1146</v>
      </c>
      <c r="C1147" s="35"/>
      <c r="G1147" s="529"/>
      <c r="H1147" s="437"/>
      <c r="I1147" s="437"/>
      <c r="J1147" s="437"/>
      <c r="K1147" s="437"/>
      <c r="L1147" s="437"/>
      <c r="M1147" s="437"/>
      <c r="N1147" s="437"/>
      <c r="O1147" s="437"/>
      <c r="P1147" s="438"/>
      <c r="Q1147" s="530" t="s">
        <v>3486</v>
      </c>
      <c r="R1147" s="531"/>
      <c r="S1147" s="531"/>
      <c r="T1147" s="531"/>
      <c r="U1147" s="531"/>
      <c r="V1147" s="531"/>
      <c r="W1147" s="531"/>
      <c r="X1147" s="531"/>
      <c r="Y1147" s="531"/>
      <c r="Z1147" s="531"/>
      <c r="AA1147" s="531"/>
      <c r="AB1147" s="531"/>
      <c r="AC1147" s="531"/>
      <c r="AD1147" s="531"/>
      <c r="AE1147" s="531"/>
      <c r="AF1147" s="531"/>
      <c r="AG1147" s="531"/>
      <c r="AH1147" s="532"/>
      <c r="AI1147" s="530" t="s">
        <v>3487</v>
      </c>
      <c r="AJ1147" s="531"/>
      <c r="AK1147" s="531"/>
      <c r="AL1147" s="531"/>
      <c r="AM1147" s="531"/>
      <c r="AN1147" s="531"/>
      <c r="AO1147" s="531"/>
      <c r="AP1147" s="531"/>
      <c r="AQ1147" s="531"/>
      <c r="AR1147" s="531"/>
      <c r="AS1147" s="531"/>
      <c r="AT1147" s="531"/>
      <c r="AU1147" s="531"/>
      <c r="AV1147" s="531"/>
      <c r="AW1147" s="531"/>
      <c r="AX1147" s="531"/>
      <c r="AY1147" s="531"/>
      <c r="AZ1147" s="533"/>
    </row>
    <row r="1148" spans="1:71" ht="14.45" customHeight="1" outlineLevel="4" thickBot="1">
      <c r="A1148" s="30">
        <f t="shared" si="17"/>
        <v>1147</v>
      </c>
      <c r="C1148" s="35"/>
      <c r="G1148" s="376" t="s">
        <v>3488</v>
      </c>
      <c r="H1148" s="792"/>
      <c r="I1148" s="351"/>
      <c r="J1148" s="351"/>
      <c r="K1148" s="352"/>
      <c r="L1148" s="653" t="s">
        <v>3489</v>
      </c>
      <c r="M1148" s="351"/>
      <c r="N1148" s="351"/>
      <c r="O1148" s="351"/>
      <c r="P1148" s="352"/>
      <c r="Q1148" s="382" t="s">
        <v>3490</v>
      </c>
      <c r="R1148" s="409"/>
      <c r="S1148" s="409"/>
      <c r="T1148" s="409"/>
      <c r="U1148" s="409"/>
      <c r="V1148" s="409"/>
      <c r="W1148" s="409"/>
      <c r="X1148" s="409"/>
      <c r="Y1148" s="409"/>
      <c r="Z1148" s="409"/>
      <c r="AA1148" s="409"/>
      <c r="AB1148" s="409"/>
      <c r="AC1148" s="409"/>
      <c r="AD1148" s="409"/>
      <c r="AE1148" s="409"/>
      <c r="AF1148" s="409"/>
      <c r="AG1148" s="409"/>
      <c r="AH1148" s="410"/>
      <c r="AI1148" s="382" t="s">
        <v>3491</v>
      </c>
      <c r="AJ1148" s="409"/>
      <c r="AK1148" s="409"/>
      <c r="AL1148" s="409"/>
      <c r="AM1148" s="409"/>
      <c r="AN1148" s="409"/>
      <c r="AO1148" s="409"/>
      <c r="AP1148" s="409"/>
      <c r="AQ1148" s="409"/>
      <c r="AR1148" s="409"/>
      <c r="AS1148" s="409"/>
      <c r="AT1148" s="409"/>
      <c r="AU1148" s="409"/>
      <c r="AV1148" s="409"/>
      <c r="AW1148" s="409"/>
      <c r="AX1148" s="409"/>
      <c r="AY1148" s="409"/>
      <c r="AZ1148" s="417"/>
    </row>
    <row r="1149" spans="1:71" ht="14.45" customHeight="1" outlineLevel="4" thickBot="1">
      <c r="A1149" s="30">
        <f t="shared" si="17"/>
        <v>1148</v>
      </c>
      <c r="C1149" s="35"/>
      <c r="G1149" s="388"/>
      <c r="H1149" s="389"/>
      <c r="I1149" s="389"/>
      <c r="J1149" s="389"/>
      <c r="K1149" s="390"/>
      <c r="L1149" s="681"/>
      <c r="M1149" s="389"/>
      <c r="N1149" s="389"/>
      <c r="O1149" s="389"/>
      <c r="P1149" s="390"/>
      <c r="Q1149" s="411"/>
      <c r="R1149" s="412"/>
      <c r="S1149" s="412"/>
      <c r="T1149" s="412"/>
      <c r="U1149" s="412"/>
      <c r="V1149" s="412"/>
      <c r="W1149" s="412"/>
      <c r="X1149" s="412"/>
      <c r="Y1149" s="412"/>
      <c r="Z1149" s="412"/>
      <c r="AA1149" s="412"/>
      <c r="AB1149" s="412"/>
      <c r="AC1149" s="412"/>
      <c r="AD1149" s="412"/>
      <c r="AE1149" s="412"/>
      <c r="AF1149" s="412"/>
      <c r="AG1149" s="412"/>
      <c r="AH1149" s="413"/>
      <c r="AI1149" s="411"/>
      <c r="AJ1149" s="412"/>
      <c r="AK1149" s="412"/>
      <c r="AL1149" s="412"/>
      <c r="AM1149" s="412"/>
      <c r="AN1149" s="412"/>
      <c r="AO1149" s="412"/>
      <c r="AP1149" s="412"/>
      <c r="AQ1149" s="412"/>
      <c r="AR1149" s="412"/>
      <c r="AS1149" s="412"/>
      <c r="AT1149" s="412"/>
      <c r="AU1149" s="412"/>
      <c r="AV1149" s="412"/>
      <c r="AW1149" s="412"/>
      <c r="AX1149" s="412"/>
      <c r="AY1149" s="412"/>
      <c r="AZ1149" s="418"/>
    </row>
    <row r="1150" spans="1:71" ht="14.45" customHeight="1" outlineLevel="4" thickBot="1">
      <c r="A1150" s="30">
        <f t="shared" si="17"/>
        <v>1149</v>
      </c>
      <c r="C1150" s="35"/>
      <c r="G1150" s="388"/>
      <c r="H1150" s="389"/>
      <c r="I1150" s="389"/>
      <c r="J1150" s="389"/>
      <c r="K1150" s="390"/>
      <c r="L1150" s="681"/>
      <c r="M1150" s="389"/>
      <c r="N1150" s="389"/>
      <c r="O1150" s="389"/>
      <c r="P1150" s="390"/>
      <c r="Q1150" s="411"/>
      <c r="R1150" s="412"/>
      <c r="S1150" s="412"/>
      <c r="T1150" s="412"/>
      <c r="U1150" s="412"/>
      <c r="V1150" s="412"/>
      <c r="W1150" s="412"/>
      <c r="X1150" s="412"/>
      <c r="Y1150" s="412"/>
      <c r="Z1150" s="412"/>
      <c r="AA1150" s="412"/>
      <c r="AB1150" s="412"/>
      <c r="AC1150" s="412"/>
      <c r="AD1150" s="412"/>
      <c r="AE1150" s="412"/>
      <c r="AF1150" s="412"/>
      <c r="AG1150" s="412"/>
      <c r="AH1150" s="413"/>
      <c r="AI1150" s="411"/>
      <c r="AJ1150" s="412"/>
      <c r="AK1150" s="412"/>
      <c r="AL1150" s="412"/>
      <c r="AM1150" s="412"/>
      <c r="AN1150" s="412"/>
      <c r="AO1150" s="412"/>
      <c r="AP1150" s="412"/>
      <c r="AQ1150" s="412"/>
      <c r="AR1150" s="412"/>
      <c r="AS1150" s="412"/>
      <c r="AT1150" s="412"/>
      <c r="AU1150" s="412"/>
      <c r="AV1150" s="412"/>
      <c r="AW1150" s="412"/>
      <c r="AX1150" s="412"/>
      <c r="AY1150" s="412"/>
      <c r="AZ1150" s="418"/>
    </row>
    <row r="1151" spans="1:71" ht="14.45" customHeight="1" outlineLevel="4" thickBot="1">
      <c r="A1151" s="30">
        <f t="shared" si="17"/>
        <v>1150</v>
      </c>
      <c r="C1151" s="35"/>
      <c r="G1151" s="388"/>
      <c r="H1151" s="389"/>
      <c r="I1151" s="389"/>
      <c r="J1151" s="389"/>
      <c r="K1151" s="390"/>
      <c r="L1151" s="654"/>
      <c r="M1151" s="354"/>
      <c r="N1151" s="354"/>
      <c r="O1151" s="354"/>
      <c r="P1151" s="355"/>
      <c r="Q1151" s="414"/>
      <c r="R1151" s="415"/>
      <c r="S1151" s="415"/>
      <c r="T1151" s="415"/>
      <c r="U1151" s="415"/>
      <c r="V1151" s="415"/>
      <c r="W1151" s="415"/>
      <c r="X1151" s="415"/>
      <c r="Y1151" s="415"/>
      <c r="Z1151" s="415"/>
      <c r="AA1151" s="415"/>
      <c r="AB1151" s="415"/>
      <c r="AC1151" s="415"/>
      <c r="AD1151" s="415"/>
      <c r="AE1151" s="415"/>
      <c r="AF1151" s="415"/>
      <c r="AG1151" s="415"/>
      <c r="AH1151" s="416"/>
      <c r="AI1151" s="414"/>
      <c r="AJ1151" s="415"/>
      <c r="AK1151" s="415"/>
      <c r="AL1151" s="415"/>
      <c r="AM1151" s="415"/>
      <c r="AN1151" s="415"/>
      <c r="AO1151" s="415"/>
      <c r="AP1151" s="415"/>
      <c r="AQ1151" s="415"/>
      <c r="AR1151" s="415"/>
      <c r="AS1151" s="415"/>
      <c r="AT1151" s="415"/>
      <c r="AU1151" s="415"/>
      <c r="AV1151" s="415"/>
      <c r="AW1151" s="415"/>
      <c r="AX1151" s="415"/>
      <c r="AY1151" s="415"/>
      <c r="AZ1151" s="419"/>
    </row>
    <row r="1152" spans="1:71" ht="14.45" customHeight="1" outlineLevel="4" thickBot="1">
      <c r="A1152" s="30">
        <f t="shared" si="17"/>
        <v>1151</v>
      </c>
      <c r="C1152" s="35"/>
      <c r="G1152" s="388"/>
      <c r="H1152" s="389"/>
      <c r="I1152" s="389"/>
      <c r="J1152" s="389"/>
      <c r="K1152" s="390"/>
      <c r="L1152" s="653" t="s">
        <v>3492</v>
      </c>
      <c r="M1152" s="351"/>
      <c r="N1152" s="351"/>
      <c r="O1152" s="351"/>
      <c r="P1152" s="352"/>
      <c r="Q1152" s="382" t="s">
        <v>3493</v>
      </c>
      <c r="R1152" s="409"/>
      <c r="S1152" s="409"/>
      <c r="T1152" s="409"/>
      <c r="U1152" s="409"/>
      <c r="V1152" s="409"/>
      <c r="W1152" s="409"/>
      <c r="X1152" s="409"/>
      <c r="Y1152" s="409"/>
      <c r="Z1152" s="409"/>
      <c r="AA1152" s="409"/>
      <c r="AB1152" s="409"/>
      <c r="AC1152" s="409"/>
      <c r="AD1152" s="409"/>
      <c r="AE1152" s="409"/>
      <c r="AF1152" s="409"/>
      <c r="AG1152" s="409"/>
      <c r="AH1152" s="410"/>
      <c r="AI1152" s="382" t="s">
        <v>3494</v>
      </c>
      <c r="AJ1152" s="409"/>
      <c r="AK1152" s="409"/>
      <c r="AL1152" s="409"/>
      <c r="AM1152" s="409"/>
      <c r="AN1152" s="409"/>
      <c r="AO1152" s="409"/>
      <c r="AP1152" s="409"/>
      <c r="AQ1152" s="409"/>
      <c r="AR1152" s="409"/>
      <c r="AS1152" s="409"/>
      <c r="AT1152" s="409"/>
      <c r="AU1152" s="409"/>
      <c r="AV1152" s="409"/>
      <c r="AW1152" s="409"/>
      <c r="AX1152" s="409"/>
      <c r="AY1152" s="409"/>
      <c r="AZ1152" s="417"/>
    </row>
    <row r="1153" spans="1:55" ht="14.45" customHeight="1" outlineLevel="4" thickBot="1">
      <c r="A1153" s="30">
        <f t="shared" si="17"/>
        <v>1152</v>
      </c>
      <c r="C1153" s="35"/>
      <c r="G1153" s="388"/>
      <c r="H1153" s="389"/>
      <c r="I1153" s="389"/>
      <c r="J1153" s="389"/>
      <c r="K1153" s="390"/>
      <c r="L1153" s="681"/>
      <c r="M1153" s="389"/>
      <c r="N1153" s="389"/>
      <c r="O1153" s="389"/>
      <c r="P1153" s="390"/>
      <c r="Q1153" s="411"/>
      <c r="R1153" s="412"/>
      <c r="S1153" s="412"/>
      <c r="T1153" s="412"/>
      <c r="U1153" s="412"/>
      <c r="V1153" s="412"/>
      <c r="W1153" s="412"/>
      <c r="X1153" s="412"/>
      <c r="Y1153" s="412"/>
      <c r="Z1153" s="412"/>
      <c r="AA1153" s="412"/>
      <c r="AB1153" s="412"/>
      <c r="AC1153" s="412"/>
      <c r="AD1153" s="412"/>
      <c r="AE1153" s="412"/>
      <c r="AF1153" s="412"/>
      <c r="AG1153" s="412"/>
      <c r="AH1153" s="413"/>
      <c r="AI1153" s="411"/>
      <c r="AJ1153" s="412"/>
      <c r="AK1153" s="412"/>
      <c r="AL1153" s="412"/>
      <c r="AM1153" s="412"/>
      <c r="AN1153" s="412"/>
      <c r="AO1153" s="412"/>
      <c r="AP1153" s="412"/>
      <c r="AQ1153" s="412"/>
      <c r="AR1153" s="412"/>
      <c r="AS1153" s="412"/>
      <c r="AT1153" s="412"/>
      <c r="AU1153" s="412"/>
      <c r="AV1153" s="412"/>
      <c r="AW1153" s="412"/>
      <c r="AX1153" s="412"/>
      <c r="AY1153" s="412"/>
      <c r="AZ1153" s="418"/>
    </row>
    <row r="1154" spans="1:55" ht="14.45" customHeight="1" outlineLevel="4" thickBot="1">
      <c r="A1154" s="30">
        <f t="shared" si="17"/>
        <v>1153</v>
      </c>
      <c r="C1154" s="35"/>
      <c r="G1154" s="388"/>
      <c r="H1154" s="389"/>
      <c r="I1154" s="389"/>
      <c r="J1154" s="389"/>
      <c r="K1154" s="390"/>
      <c r="L1154" s="681"/>
      <c r="M1154" s="389"/>
      <c r="N1154" s="389"/>
      <c r="O1154" s="389"/>
      <c r="P1154" s="390"/>
      <c r="Q1154" s="411"/>
      <c r="R1154" s="412"/>
      <c r="S1154" s="412"/>
      <c r="T1154" s="412"/>
      <c r="U1154" s="412"/>
      <c r="V1154" s="412"/>
      <c r="W1154" s="412"/>
      <c r="X1154" s="412"/>
      <c r="Y1154" s="412"/>
      <c r="Z1154" s="412"/>
      <c r="AA1154" s="412"/>
      <c r="AB1154" s="412"/>
      <c r="AC1154" s="412"/>
      <c r="AD1154" s="412"/>
      <c r="AE1154" s="412"/>
      <c r="AF1154" s="412"/>
      <c r="AG1154" s="412"/>
      <c r="AH1154" s="413"/>
      <c r="AI1154" s="411"/>
      <c r="AJ1154" s="412"/>
      <c r="AK1154" s="412"/>
      <c r="AL1154" s="412"/>
      <c r="AM1154" s="412"/>
      <c r="AN1154" s="412"/>
      <c r="AO1154" s="412"/>
      <c r="AP1154" s="412"/>
      <c r="AQ1154" s="412"/>
      <c r="AR1154" s="412"/>
      <c r="AS1154" s="412"/>
      <c r="AT1154" s="412"/>
      <c r="AU1154" s="412"/>
      <c r="AV1154" s="412"/>
      <c r="AW1154" s="412"/>
      <c r="AX1154" s="412"/>
      <c r="AY1154" s="412"/>
      <c r="AZ1154" s="418"/>
    </row>
    <row r="1155" spans="1:55" ht="14.45" customHeight="1" outlineLevel="4" thickBot="1">
      <c r="A1155" s="30">
        <f t="shared" si="17"/>
        <v>1154</v>
      </c>
      <c r="C1155" s="35"/>
      <c r="G1155" s="388"/>
      <c r="H1155" s="389"/>
      <c r="I1155" s="389"/>
      <c r="J1155" s="389"/>
      <c r="K1155" s="390"/>
      <c r="L1155" s="681"/>
      <c r="M1155" s="389"/>
      <c r="N1155" s="389"/>
      <c r="O1155" s="389"/>
      <c r="P1155" s="390"/>
      <c r="Q1155" s="411"/>
      <c r="R1155" s="412"/>
      <c r="S1155" s="412"/>
      <c r="T1155" s="412"/>
      <c r="U1155" s="412"/>
      <c r="V1155" s="412"/>
      <c r="W1155" s="412"/>
      <c r="X1155" s="412"/>
      <c r="Y1155" s="412"/>
      <c r="Z1155" s="412"/>
      <c r="AA1155" s="412"/>
      <c r="AB1155" s="412"/>
      <c r="AC1155" s="412"/>
      <c r="AD1155" s="412"/>
      <c r="AE1155" s="412"/>
      <c r="AF1155" s="412"/>
      <c r="AG1155" s="412"/>
      <c r="AH1155" s="413"/>
      <c r="AI1155" s="411"/>
      <c r="AJ1155" s="412"/>
      <c r="AK1155" s="412"/>
      <c r="AL1155" s="412"/>
      <c r="AM1155" s="412"/>
      <c r="AN1155" s="412"/>
      <c r="AO1155" s="412"/>
      <c r="AP1155" s="412"/>
      <c r="AQ1155" s="412"/>
      <c r="AR1155" s="412"/>
      <c r="AS1155" s="412"/>
      <c r="AT1155" s="412"/>
      <c r="AU1155" s="412"/>
      <c r="AV1155" s="412"/>
      <c r="AW1155" s="412"/>
      <c r="AX1155" s="412"/>
      <c r="AY1155" s="412"/>
      <c r="AZ1155" s="418"/>
    </row>
    <row r="1156" spans="1:55" ht="14.45" customHeight="1" outlineLevel="4" thickBot="1">
      <c r="A1156" s="30">
        <f t="shared" si="17"/>
        <v>1155</v>
      </c>
      <c r="C1156" s="35"/>
      <c r="G1156" s="367"/>
      <c r="H1156" s="368"/>
      <c r="I1156" s="368"/>
      <c r="J1156" s="368"/>
      <c r="K1156" s="369"/>
      <c r="L1156" s="656"/>
      <c r="M1156" s="368"/>
      <c r="N1156" s="368"/>
      <c r="O1156" s="368"/>
      <c r="P1156" s="369"/>
      <c r="Q1156" s="423"/>
      <c r="R1156" s="424"/>
      <c r="S1156" s="424"/>
      <c r="T1156" s="424"/>
      <c r="U1156" s="424"/>
      <c r="V1156" s="424"/>
      <c r="W1156" s="424"/>
      <c r="X1156" s="424"/>
      <c r="Y1156" s="424"/>
      <c r="Z1156" s="424"/>
      <c r="AA1156" s="424"/>
      <c r="AB1156" s="424"/>
      <c r="AC1156" s="424"/>
      <c r="AD1156" s="424"/>
      <c r="AE1156" s="424"/>
      <c r="AF1156" s="424"/>
      <c r="AG1156" s="424"/>
      <c r="AH1156" s="425"/>
      <c r="AI1156" s="423"/>
      <c r="AJ1156" s="424"/>
      <c r="AK1156" s="424"/>
      <c r="AL1156" s="424"/>
      <c r="AM1156" s="424"/>
      <c r="AN1156" s="424"/>
      <c r="AO1156" s="424"/>
      <c r="AP1156" s="424"/>
      <c r="AQ1156" s="424"/>
      <c r="AR1156" s="424"/>
      <c r="AS1156" s="424"/>
      <c r="AT1156" s="424"/>
      <c r="AU1156" s="424"/>
      <c r="AV1156" s="424"/>
      <c r="AW1156" s="424"/>
      <c r="AX1156" s="424"/>
      <c r="AY1156" s="424"/>
      <c r="AZ1156" s="426"/>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837" t="s">
        <v>3576</v>
      </c>
      <c r="H1231" s="1058"/>
      <c r="I1231" s="1058"/>
      <c r="J1231" s="1058"/>
      <c r="K1231" s="1058"/>
      <c r="L1231" s="1059"/>
      <c r="M1231" s="433" t="s">
        <v>3577</v>
      </c>
      <c r="N1231" s="1058"/>
      <c r="O1231" s="1058"/>
      <c r="P1231" s="1058"/>
      <c r="Q1231" s="1058"/>
      <c r="R1231" s="1058"/>
      <c r="S1231" s="1058"/>
      <c r="T1231" s="1058"/>
      <c r="U1231" s="1058"/>
      <c r="V1231" s="1059"/>
      <c r="W1231" s="433" t="s">
        <v>3578</v>
      </c>
      <c r="X1231" s="1058"/>
      <c r="Y1231" s="1058"/>
      <c r="Z1231" s="1058"/>
      <c r="AA1231" s="1058"/>
      <c r="AB1231" s="1058"/>
      <c r="AC1231" s="1058"/>
      <c r="AD1231" s="1058"/>
      <c r="AE1231" s="1058"/>
      <c r="AF1231" s="1059"/>
      <c r="AG1231" s="433" t="s">
        <v>3579</v>
      </c>
      <c r="AH1231" s="1058"/>
      <c r="AI1231" s="1058"/>
      <c r="AJ1231" s="1058"/>
      <c r="AK1231" s="1058"/>
      <c r="AL1231" s="1058"/>
      <c r="AM1231" s="1058"/>
      <c r="AN1231" s="1058"/>
      <c r="AO1231" s="1058"/>
      <c r="AP1231" s="1059"/>
      <c r="AQ1231" s="433" t="s">
        <v>3580</v>
      </c>
      <c r="AR1231" s="1058"/>
      <c r="AS1231" s="1058"/>
      <c r="AT1231" s="1058"/>
      <c r="AU1231" s="1058"/>
      <c r="AV1231" s="1058"/>
      <c r="AW1231" s="1058"/>
      <c r="AX1231" s="1058"/>
      <c r="AY1231" s="1058"/>
      <c r="AZ1231" s="1059"/>
    </row>
    <row r="1232" spans="1:92" ht="14.45" customHeight="1" outlineLevel="4" thickBot="1">
      <c r="A1232" s="30">
        <f t="shared" si="19"/>
        <v>1231</v>
      </c>
      <c r="C1232" s="35"/>
      <c r="G1232" s="1060"/>
      <c r="H1232" s="1061"/>
      <c r="I1232" s="1061"/>
      <c r="J1232" s="1061"/>
      <c r="K1232" s="1061"/>
      <c r="L1232" s="1062"/>
      <c r="M1232" s="1063"/>
      <c r="N1232" s="1061"/>
      <c r="O1232" s="1061"/>
      <c r="P1232" s="1061"/>
      <c r="Q1232" s="1061"/>
      <c r="R1232" s="1061"/>
      <c r="S1232" s="1061"/>
      <c r="T1232" s="1061"/>
      <c r="U1232" s="1061"/>
      <c r="V1232" s="1062"/>
      <c r="W1232" s="1063"/>
      <c r="X1232" s="1061"/>
      <c r="Y1232" s="1061"/>
      <c r="Z1232" s="1061"/>
      <c r="AA1232" s="1061"/>
      <c r="AB1232" s="1061"/>
      <c r="AC1232" s="1061"/>
      <c r="AD1232" s="1061"/>
      <c r="AE1232" s="1061"/>
      <c r="AF1232" s="1062"/>
      <c r="AG1232" s="1063"/>
      <c r="AH1232" s="1061"/>
      <c r="AI1232" s="1061"/>
      <c r="AJ1232" s="1061"/>
      <c r="AK1232" s="1061"/>
      <c r="AL1232" s="1061"/>
      <c r="AM1232" s="1061"/>
      <c r="AN1232" s="1061"/>
      <c r="AO1232" s="1061"/>
      <c r="AP1232" s="1062"/>
      <c r="AQ1232" s="1063"/>
      <c r="AR1232" s="1061"/>
      <c r="AS1232" s="1061"/>
      <c r="AT1232" s="1061"/>
      <c r="AU1232" s="1061"/>
      <c r="AV1232" s="1061"/>
      <c r="AW1232" s="1061"/>
      <c r="AX1232" s="1061"/>
      <c r="AY1232" s="1061"/>
      <c r="AZ1232" s="1062"/>
    </row>
    <row r="1233" spans="1:98" ht="14.45" customHeight="1" outlineLevel="4" thickBot="1">
      <c r="A1233" s="30">
        <f t="shared" si="19"/>
        <v>1232</v>
      </c>
      <c r="C1233" s="35"/>
      <c r="G1233" s="376" t="s">
        <v>3581</v>
      </c>
      <c r="H1233" s="792"/>
      <c r="I1233" s="792"/>
      <c r="J1233" s="792"/>
      <c r="K1233" s="792"/>
      <c r="L1233" s="793"/>
      <c r="M1233" s="611" t="s">
        <v>3582</v>
      </c>
      <c r="N1233" s="778"/>
      <c r="O1233" s="778"/>
      <c r="P1233" s="778"/>
      <c r="Q1233" s="778"/>
      <c r="R1233" s="778"/>
      <c r="S1233" s="778"/>
      <c r="T1233" s="778"/>
      <c r="U1233" s="778"/>
      <c r="V1233" s="779"/>
      <c r="W1233" s="611" t="s">
        <v>3583</v>
      </c>
      <c r="X1233" s="778"/>
      <c r="Y1233" s="778"/>
      <c r="Z1233" s="778"/>
      <c r="AA1233" s="778"/>
      <c r="AB1233" s="778"/>
      <c r="AC1233" s="778"/>
      <c r="AD1233" s="778"/>
      <c r="AE1233" s="778"/>
      <c r="AF1233" s="779"/>
      <c r="AG1233" s="611" t="s">
        <v>3584</v>
      </c>
      <c r="AH1233" s="778"/>
      <c r="AI1233" s="778"/>
      <c r="AJ1233" s="778"/>
      <c r="AK1233" s="778"/>
      <c r="AL1233" s="778"/>
      <c r="AM1233" s="778"/>
      <c r="AN1233" s="778"/>
      <c r="AO1233" s="778"/>
      <c r="AP1233" s="779"/>
      <c r="AQ1233" s="611" t="s">
        <v>3585</v>
      </c>
      <c r="AR1233" s="778"/>
      <c r="AS1233" s="778"/>
      <c r="AT1233" s="778"/>
      <c r="AU1233" s="778"/>
      <c r="AV1233" s="778"/>
      <c r="AW1233" s="778"/>
      <c r="AX1233" s="778"/>
      <c r="AY1233" s="778"/>
      <c r="AZ1233" s="779"/>
    </row>
    <row r="1234" spans="1:98" ht="14.45" customHeight="1" outlineLevel="4" thickBot="1">
      <c r="A1234" s="30">
        <f t="shared" si="19"/>
        <v>1233</v>
      </c>
      <c r="C1234" s="35"/>
      <c r="G1234" s="797"/>
      <c r="H1234" s="798"/>
      <c r="I1234" s="798"/>
      <c r="J1234" s="798"/>
      <c r="K1234" s="798"/>
      <c r="L1234" s="799"/>
      <c r="M1234" s="780"/>
      <c r="N1234" s="781"/>
      <c r="O1234" s="781"/>
      <c r="P1234" s="781"/>
      <c r="Q1234" s="781"/>
      <c r="R1234" s="781"/>
      <c r="S1234" s="781"/>
      <c r="T1234" s="781"/>
      <c r="U1234" s="781"/>
      <c r="V1234" s="782"/>
      <c r="W1234" s="780"/>
      <c r="X1234" s="781"/>
      <c r="Y1234" s="781"/>
      <c r="Z1234" s="781"/>
      <c r="AA1234" s="781"/>
      <c r="AB1234" s="781"/>
      <c r="AC1234" s="781"/>
      <c r="AD1234" s="781"/>
      <c r="AE1234" s="781"/>
      <c r="AF1234" s="782"/>
      <c r="AG1234" s="780"/>
      <c r="AH1234" s="781"/>
      <c r="AI1234" s="781"/>
      <c r="AJ1234" s="781"/>
      <c r="AK1234" s="781"/>
      <c r="AL1234" s="781"/>
      <c r="AM1234" s="781"/>
      <c r="AN1234" s="781"/>
      <c r="AO1234" s="781"/>
      <c r="AP1234" s="782"/>
      <c r="AQ1234" s="780"/>
      <c r="AR1234" s="781"/>
      <c r="AS1234" s="781"/>
      <c r="AT1234" s="781"/>
      <c r="AU1234" s="781"/>
      <c r="AV1234" s="781"/>
      <c r="AW1234" s="781"/>
      <c r="AX1234" s="781"/>
      <c r="AY1234" s="781"/>
      <c r="AZ1234" s="782"/>
    </row>
    <row r="1235" spans="1:98" ht="14.45" customHeight="1" outlineLevel="4" thickBot="1">
      <c r="A1235" s="30">
        <f t="shared" si="19"/>
        <v>1234</v>
      </c>
      <c r="C1235" s="35"/>
      <c r="G1235" s="376" t="s">
        <v>3586</v>
      </c>
      <c r="H1235" s="792"/>
      <c r="I1235" s="792"/>
      <c r="J1235" s="792"/>
      <c r="K1235" s="792"/>
      <c r="L1235" s="793"/>
      <c r="M1235" s="382" t="s">
        <v>3587</v>
      </c>
      <c r="N1235" s="409"/>
      <c r="O1235" s="409"/>
      <c r="P1235" s="409"/>
      <c r="Q1235" s="409"/>
      <c r="R1235" s="409"/>
      <c r="S1235" s="409"/>
      <c r="T1235" s="409"/>
      <c r="U1235" s="409"/>
      <c r="V1235" s="410"/>
      <c r="W1235" s="382" t="s">
        <v>3588</v>
      </c>
      <c r="X1235" s="409"/>
      <c r="Y1235" s="409"/>
      <c r="Z1235" s="409"/>
      <c r="AA1235" s="409"/>
      <c r="AB1235" s="409"/>
      <c r="AC1235" s="409"/>
      <c r="AD1235" s="409"/>
      <c r="AE1235" s="409"/>
      <c r="AF1235" s="410"/>
      <c r="AG1235" s="382" t="s">
        <v>3589</v>
      </c>
      <c r="AH1235" s="409"/>
      <c r="AI1235" s="409"/>
      <c r="AJ1235" s="409"/>
      <c r="AK1235" s="409"/>
      <c r="AL1235" s="409"/>
      <c r="AM1235" s="409"/>
      <c r="AN1235" s="409"/>
      <c r="AO1235" s="409"/>
      <c r="AP1235" s="410"/>
      <c r="AQ1235" s="382" t="s">
        <v>3590</v>
      </c>
      <c r="AR1235" s="409"/>
      <c r="AS1235" s="409"/>
      <c r="AT1235" s="409"/>
      <c r="AU1235" s="409"/>
      <c r="AV1235" s="409"/>
      <c r="AW1235" s="409"/>
      <c r="AX1235" s="409"/>
      <c r="AY1235" s="409"/>
      <c r="AZ1235" s="410"/>
      <c r="BC1235" s="29" t="s">
        <v>3591</v>
      </c>
    </row>
    <row r="1236" spans="1:98" ht="14.45" customHeight="1" outlineLevel="4" thickBot="1">
      <c r="A1236" s="30">
        <f t="shared" si="19"/>
        <v>1235</v>
      </c>
      <c r="C1236" s="35"/>
      <c r="G1236" s="794"/>
      <c r="H1236" s="795"/>
      <c r="I1236" s="795"/>
      <c r="J1236" s="795"/>
      <c r="K1236" s="795"/>
      <c r="L1236" s="796"/>
      <c r="M1236" s="411"/>
      <c r="N1236" s="412"/>
      <c r="O1236" s="412"/>
      <c r="P1236" s="412"/>
      <c r="Q1236" s="412"/>
      <c r="R1236" s="412"/>
      <c r="S1236" s="412"/>
      <c r="T1236" s="412"/>
      <c r="U1236" s="412"/>
      <c r="V1236" s="413"/>
      <c r="W1236" s="411"/>
      <c r="X1236" s="412"/>
      <c r="Y1236" s="412"/>
      <c r="Z1236" s="412"/>
      <c r="AA1236" s="412"/>
      <c r="AB1236" s="412"/>
      <c r="AC1236" s="412"/>
      <c r="AD1236" s="412"/>
      <c r="AE1236" s="412"/>
      <c r="AF1236" s="413"/>
      <c r="AG1236" s="411"/>
      <c r="AH1236" s="412"/>
      <c r="AI1236" s="412"/>
      <c r="AJ1236" s="412"/>
      <c r="AK1236" s="412"/>
      <c r="AL1236" s="412"/>
      <c r="AM1236" s="412"/>
      <c r="AN1236" s="412"/>
      <c r="AO1236" s="412"/>
      <c r="AP1236" s="413"/>
      <c r="AQ1236" s="411"/>
      <c r="AR1236" s="412"/>
      <c r="AS1236" s="412"/>
      <c r="AT1236" s="412"/>
      <c r="AU1236" s="412"/>
      <c r="AV1236" s="412"/>
      <c r="AW1236" s="412"/>
      <c r="AX1236" s="412"/>
      <c r="AY1236" s="412"/>
      <c r="AZ1236" s="413"/>
      <c r="BC1236" s="29" t="s">
        <v>3592</v>
      </c>
    </row>
    <row r="1237" spans="1:98" ht="14.45" customHeight="1" outlineLevel="4" thickBot="1">
      <c r="A1237" s="30">
        <f t="shared" si="19"/>
        <v>1236</v>
      </c>
      <c r="C1237" s="35"/>
      <c r="G1237" s="794"/>
      <c r="H1237" s="795"/>
      <c r="I1237" s="795"/>
      <c r="J1237" s="795"/>
      <c r="K1237" s="795"/>
      <c r="L1237" s="796"/>
      <c r="M1237" s="411"/>
      <c r="N1237" s="412"/>
      <c r="O1237" s="412"/>
      <c r="P1237" s="412"/>
      <c r="Q1237" s="412"/>
      <c r="R1237" s="412"/>
      <c r="S1237" s="412"/>
      <c r="T1237" s="412"/>
      <c r="U1237" s="412"/>
      <c r="V1237" s="413"/>
      <c r="W1237" s="411"/>
      <c r="X1237" s="412"/>
      <c r="Y1237" s="412"/>
      <c r="Z1237" s="412"/>
      <c r="AA1237" s="412"/>
      <c r="AB1237" s="412"/>
      <c r="AC1237" s="412"/>
      <c r="AD1237" s="412"/>
      <c r="AE1237" s="412"/>
      <c r="AF1237" s="413"/>
      <c r="AG1237" s="411"/>
      <c r="AH1237" s="412"/>
      <c r="AI1237" s="412"/>
      <c r="AJ1237" s="412"/>
      <c r="AK1237" s="412"/>
      <c r="AL1237" s="412"/>
      <c r="AM1237" s="412"/>
      <c r="AN1237" s="412"/>
      <c r="AO1237" s="412"/>
      <c r="AP1237" s="413"/>
      <c r="AQ1237" s="411"/>
      <c r="AR1237" s="412"/>
      <c r="AS1237" s="412"/>
      <c r="AT1237" s="412"/>
      <c r="AU1237" s="412"/>
      <c r="AV1237" s="412"/>
      <c r="AW1237" s="412"/>
      <c r="AX1237" s="412"/>
      <c r="AY1237" s="412"/>
      <c r="AZ1237" s="413"/>
      <c r="BC1237" s="29" t="s">
        <v>3593</v>
      </c>
    </row>
    <row r="1238" spans="1:98" ht="14.45" customHeight="1" outlineLevel="4" thickBot="1">
      <c r="A1238" s="30">
        <f t="shared" si="19"/>
        <v>1237</v>
      </c>
      <c r="C1238" s="35"/>
      <c r="G1238" s="794"/>
      <c r="H1238" s="795"/>
      <c r="I1238" s="795"/>
      <c r="J1238" s="795"/>
      <c r="K1238" s="795"/>
      <c r="L1238" s="796"/>
      <c r="M1238" s="411"/>
      <c r="N1238" s="412"/>
      <c r="O1238" s="412"/>
      <c r="P1238" s="412"/>
      <c r="Q1238" s="412"/>
      <c r="R1238" s="412"/>
      <c r="S1238" s="412"/>
      <c r="T1238" s="412"/>
      <c r="U1238" s="412"/>
      <c r="V1238" s="413"/>
      <c r="W1238" s="411"/>
      <c r="X1238" s="412"/>
      <c r="Y1238" s="412"/>
      <c r="Z1238" s="412"/>
      <c r="AA1238" s="412"/>
      <c r="AB1238" s="412"/>
      <c r="AC1238" s="412"/>
      <c r="AD1238" s="412"/>
      <c r="AE1238" s="412"/>
      <c r="AF1238" s="413"/>
      <c r="AG1238" s="411"/>
      <c r="AH1238" s="412"/>
      <c r="AI1238" s="412"/>
      <c r="AJ1238" s="412"/>
      <c r="AK1238" s="412"/>
      <c r="AL1238" s="412"/>
      <c r="AM1238" s="412"/>
      <c r="AN1238" s="412"/>
      <c r="AO1238" s="412"/>
      <c r="AP1238" s="413"/>
      <c r="AQ1238" s="411"/>
      <c r="AR1238" s="412"/>
      <c r="AS1238" s="412"/>
      <c r="AT1238" s="412"/>
      <c r="AU1238" s="412"/>
      <c r="AV1238" s="412"/>
      <c r="AW1238" s="412"/>
      <c r="AX1238" s="412"/>
      <c r="AY1238" s="412"/>
      <c r="AZ1238" s="413"/>
      <c r="BC1238" s="29" t="s">
        <v>3594</v>
      </c>
    </row>
    <row r="1239" spans="1:98" ht="14.45" customHeight="1" outlineLevel="4" thickBot="1">
      <c r="A1239" s="30">
        <f t="shared" si="19"/>
        <v>1238</v>
      </c>
      <c r="C1239" s="35"/>
      <c r="G1239" s="794"/>
      <c r="H1239" s="795"/>
      <c r="I1239" s="795"/>
      <c r="J1239" s="795"/>
      <c r="K1239" s="795"/>
      <c r="L1239" s="796"/>
      <c r="M1239" s="411"/>
      <c r="N1239" s="412"/>
      <c r="O1239" s="412"/>
      <c r="P1239" s="412"/>
      <c r="Q1239" s="412"/>
      <c r="R1239" s="412"/>
      <c r="S1239" s="412"/>
      <c r="T1239" s="412"/>
      <c r="U1239" s="412"/>
      <c r="V1239" s="413"/>
      <c r="W1239" s="411"/>
      <c r="X1239" s="412"/>
      <c r="Y1239" s="412"/>
      <c r="Z1239" s="412"/>
      <c r="AA1239" s="412"/>
      <c r="AB1239" s="412"/>
      <c r="AC1239" s="412"/>
      <c r="AD1239" s="412"/>
      <c r="AE1239" s="412"/>
      <c r="AF1239" s="413"/>
      <c r="AG1239" s="411"/>
      <c r="AH1239" s="412"/>
      <c r="AI1239" s="412"/>
      <c r="AJ1239" s="412"/>
      <c r="AK1239" s="412"/>
      <c r="AL1239" s="412"/>
      <c r="AM1239" s="412"/>
      <c r="AN1239" s="412"/>
      <c r="AO1239" s="412"/>
      <c r="AP1239" s="413"/>
      <c r="AQ1239" s="411"/>
      <c r="AR1239" s="412"/>
      <c r="AS1239" s="412"/>
      <c r="AT1239" s="412"/>
      <c r="AU1239" s="412"/>
      <c r="AV1239" s="412"/>
      <c r="AW1239" s="412"/>
      <c r="AX1239" s="412"/>
      <c r="AY1239" s="412"/>
      <c r="AZ1239" s="413"/>
      <c r="BC1239" s="29" t="s">
        <v>3595</v>
      </c>
    </row>
    <row r="1240" spans="1:98" ht="14.45" customHeight="1" outlineLevel="4" thickBot="1">
      <c r="A1240" s="30">
        <f t="shared" si="19"/>
        <v>1239</v>
      </c>
      <c r="C1240" s="35"/>
      <c r="G1240" s="797"/>
      <c r="H1240" s="798"/>
      <c r="I1240" s="798"/>
      <c r="J1240" s="798"/>
      <c r="K1240" s="798"/>
      <c r="L1240" s="799"/>
      <c r="M1240" s="414"/>
      <c r="N1240" s="415"/>
      <c r="O1240" s="415"/>
      <c r="P1240" s="415"/>
      <c r="Q1240" s="415"/>
      <c r="R1240" s="415"/>
      <c r="S1240" s="415"/>
      <c r="T1240" s="415"/>
      <c r="U1240" s="415"/>
      <c r="V1240" s="416"/>
      <c r="W1240" s="414"/>
      <c r="X1240" s="415"/>
      <c r="Y1240" s="415"/>
      <c r="Z1240" s="415"/>
      <c r="AA1240" s="415"/>
      <c r="AB1240" s="415"/>
      <c r="AC1240" s="415"/>
      <c r="AD1240" s="415"/>
      <c r="AE1240" s="415"/>
      <c r="AF1240" s="416"/>
      <c r="AG1240" s="414"/>
      <c r="AH1240" s="415"/>
      <c r="AI1240" s="415"/>
      <c r="AJ1240" s="415"/>
      <c r="AK1240" s="415"/>
      <c r="AL1240" s="415"/>
      <c r="AM1240" s="415"/>
      <c r="AN1240" s="415"/>
      <c r="AO1240" s="415"/>
      <c r="AP1240" s="416"/>
      <c r="AQ1240" s="414"/>
      <c r="AR1240" s="415"/>
      <c r="AS1240" s="415"/>
      <c r="AT1240" s="415"/>
      <c r="AU1240" s="415"/>
      <c r="AV1240" s="415"/>
      <c r="AW1240" s="415"/>
      <c r="AX1240" s="415"/>
      <c r="AY1240" s="415"/>
      <c r="AZ1240" s="416"/>
      <c r="BC1240" s="29" t="s">
        <v>3596</v>
      </c>
    </row>
    <row r="1241" spans="1:98" ht="14.45" customHeight="1" outlineLevel="4" thickBot="1">
      <c r="A1241" s="30">
        <f t="shared" si="19"/>
        <v>1240</v>
      </c>
      <c r="C1241" s="35"/>
      <c r="G1241" s="376" t="s">
        <v>3597</v>
      </c>
      <c r="H1241" s="792"/>
      <c r="I1241" s="792"/>
      <c r="J1241" s="792"/>
      <c r="K1241" s="792"/>
      <c r="L1241" s="793"/>
      <c r="M1241" s="382" t="s">
        <v>3598</v>
      </c>
      <c r="N1241" s="409"/>
      <c r="O1241" s="409"/>
      <c r="P1241" s="409"/>
      <c r="Q1241" s="409"/>
      <c r="R1241" s="409"/>
      <c r="S1241" s="409"/>
      <c r="T1241" s="409"/>
      <c r="U1241" s="409"/>
      <c r="V1241" s="410"/>
      <c r="W1241" s="382" t="s">
        <v>3599</v>
      </c>
      <c r="X1241" s="409"/>
      <c r="Y1241" s="409"/>
      <c r="Z1241" s="409"/>
      <c r="AA1241" s="409"/>
      <c r="AB1241" s="409"/>
      <c r="AC1241" s="409"/>
      <c r="AD1241" s="409"/>
      <c r="AE1241" s="409"/>
      <c r="AF1241" s="410"/>
      <c r="AG1241" s="382" t="s">
        <v>3600</v>
      </c>
      <c r="AH1241" s="409"/>
      <c r="AI1241" s="409"/>
      <c r="AJ1241" s="409"/>
      <c r="AK1241" s="409"/>
      <c r="AL1241" s="409"/>
      <c r="AM1241" s="409"/>
      <c r="AN1241" s="409"/>
      <c r="AO1241" s="409"/>
      <c r="AP1241" s="410"/>
      <c r="AQ1241" s="382" t="s">
        <v>3601</v>
      </c>
      <c r="AR1241" s="409"/>
      <c r="AS1241" s="409"/>
      <c r="AT1241" s="409"/>
      <c r="AU1241" s="409"/>
      <c r="AV1241" s="409"/>
      <c r="AW1241" s="409"/>
      <c r="AX1241" s="409"/>
      <c r="AY1241" s="409"/>
      <c r="AZ1241" s="410"/>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794"/>
      <c r="H1242" s="795"/>
      <c r="I1242" s="795"/>
      <c r="J1242" s="795"/>
      <c r="K1242" s="795"/>
      <c r="L1242" s="796"/>
      <c r="M1242" s="411"/>
      <c r="N1242" s="412"/>
      <c r="O1242" s="412"/>
      <c r="P1242" s="412"/>
      <c r="Q1242" s="412"/>
      <c r="R1242" s="412"/>
      <c r="S1242" s="412"/>
      <c r="T1242" s="412"/>
      <c r="U1242" s="412"/>
      <c r="V1242" s="413"/>
      <c r="W1242" s="411"/>
      <c r="X1242" s="412"/>
      <c r="Y1242" s="412"/>
      <c r="Z1242" s="412"/>
      <c r="AA1242" s="412"/>
      <c r="AB1242" s="412"/>
      <c r="AC1242" s="412"/>
      <c r="AD1242" s="412"/>
      <c r="AE1242" s="412"/>
      <c r="AF1242" s="413"/>
      <c r="AG1242" s="411"/>
      <c r="AH1242" s="412"/>
      <c r="AI1242" s="412"/>
      <c r="AJ1242" s="412"/>
      <c r="AK1242" s="412"/>
      <c r="AL1242" s="412"/>
      <c r="AM1242" s="412"/>
      <c r="AN1242" s="412"/>
      <c r="AO1242" s="412"/>
      <c r="AP1242" s="413"/>
      <c r="AQ1242" s="411"/>
      <c r="AR1242" s="412"/>
      <c r="AS1242" s="412"/>
      <c r="AT1242" s="412"/>
      <c r="AU1242" s="412"/>
      <c r="AV1242" s="412"/>
      <c r="AW1242" s="412"/>
      <c r="AX1242" s="412"/>
      <c r="AY1242" s="412"/>
      <c r="AZ1242" s="413"/>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794"/>
      <c r="H1243" s="795"/>
      <c r="I1243" s="795"/>
      <c r="J1243" s="795"/>
      <c r="K1243" s="795"/>
      <c r="L1243" s="796"/>
      <c r="M1243" s="411"/>
      <c r="N1243" s="412"/>
      <c r="O1243" s="412"/>
      <c r="P1243" s="412"/>
      <c r="Q1243" s="412"/>
      <c r="R1243" s="412"/>
      <c r="S1243" s="412"/>
      <c r="T1243" s="412"/>
      <c r="U1243" s="412"/>
      <c r="V1243" s="413"/>
      <c r="W1243" s="411"/>
      <c r="X1243" s="412"/>
      <c r="Y1243" s="412"/>
      <c r="Z1243" s="412"/>
      <c r="AA1243" s="412"/>
      <c r="AB1243" s="412"/>
      <c r="AC1243" s="412"/>
      <c r="AD1243" s="412"/>
      <c r="AE1243" s="412"/>
      <c r="AF1243" s="413"/>
      <c r="AG1243" s="411"/>
      <c r="AH1243" s="412"/>
      <c r="AI1243" s="412"/>
      <c r="AJ1243" s="412"/>
      <c r="AK1243" s="412"/>
      <c r="AL1243" s="412"/>
      <c r="AM1243" s="412"/>
      <c r="AN1243" s="412"/>
      <c r="AO1243" s="412"/>
      <c r="AP1243" s="413"/>
      <c r="AQ1243" s="411"/>
      <c r="AR1243" s="412"/>
      <c r="AS1243" s="412"/>
      <c r="AT1243" s="412"/>
      <c r="AU1243" s="412"/>
      <c r="AV1243" s="412"/>
      <c r="AW1243" s="412"/>
      <c r="AX1243" s="412"/>
      <c r="AY1243" s="412"/>
      <c r="AZ1243" s="413"/>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797"/>
      <c r="H1244" s="798"/>
      <c r="I1244" s="798"/>
      <c r="J1244" s="798"/>
      <c r="K1244" s="798"/>
      <c r="L1244" s="799"/>
      <c r="M1244" s="414"/>
      <c r="N1244" s="415"/>
      <c r="O1244" s="415"/>
      <c r="P1244" s="415"/>
      <c r="Q1244" s="415"/>
      <c r="R1244" s="415"/>
      <c r="S1244" s="415"/>
      <c r="T1244" s="415"/>
      <c r="U1244" s="415"/>
      <c r="V1244" s="416"/>
      <c r="W1244" s="414"/>
      <c r="X1244" s="415"/>
      <c r="Y1244" s="415"/>
      <c r="Z1244" s="415"/>
      <c r="AA1244" s="415"/>
      <c r="AB1244" s="415"/>
      <c r="AC1244" s="415"/>
      <c r="AD1244" s="415"/>
      <c r="AE1244" s="415"/>
      <c r="AF1244" s="416"/>
      <c r="AG1244" s="414"/>
      <c r="AH1244" s="415"/>
      <c r="AI1244" s="415"/>
      <c r="AJ1244" s="415"/>
      <c r="AK1244" s="415"/>
      <c r="AL1244" s="415"/>
      <c r="AM1244" s="415"/>
      <c r="AN1244" s="415"/>
      <c r="AO1244" s="415"/>
      <c r="AP1244" s="416"/>
      <c r="AQ1244" s="414"/>
      <c r="AR1244" s="415"/>
      <c r="AS1244" s="415"/>
      <c r="AT1244" s="415"/>
      <c r="AU1244" s="415"/>
      <c r="AV1244" s="415"/>
      <c r="AW1244" s="415"/>
      <c r="AX1244" s="415"/>
      <c r="AY1244" s="415"/>
      <c r="AZ1244" s="416"/>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376" t="s">
        <v>3602</v>
      </c>
      <c r="H1245" s="792"/>
      <c r="I1245" s="792"/>
      <c r="J1245" s="792"/>
      <c r="K1245" s="792"/>
      <c r="L1245" s="793"/>
      <c r="M1245" s="382" t="s">
        <v>3603</v>
      </c>
      <c r="N1245" s="409"/>
      <c r="O1245" s="409"/>
      <c r="P1245" s="409"/>
      <c r="Q1245" s="409"/>
      <c r="R1245" s="409"/>
      <c r="S1245" s="409"/>
      <c r="T1245" s="409"/>
      <c r="U1245" s="409"/>
      <c r="V1245" s="410"/>
      <c r="W1245" s="382" t="s">
        <v>3604</v>
      </c>
      <c r="X1245" s="409"/>
      <c r="Y1245" s="409"/>
      <c r="Z1245" s="409"/>
      <c r="AA1245" s="409"/>
      <c r="AB1245" s="409"/>
      <c r="AC1245" s="409"/>
      <c r="AD1245" s="409"/>
      <c r="AE1245" s="409"/>
      <c r="AF1245" s="410"/>
      <c r="AG1245" s="382" t="s">
        <v>3605</v>
      </c>
      <c r="AH1245" s="409"/>
      <c r="AI1245" s="409"/>
      <c r="AJ1245" s="409"/>
      <c r="AK1245" s="409"/>
      <c r="AL1245" s="409"/>
      <c r="AM1245" s="409"/>
      <c r="AN1245" s="409"/>
      <c r="AO1245" s="409"/>
      <c r="AP1245" s="410"/>
      <c r="AQ1245" s="382" t="s">
        <v>3606</v>
      </c>
      <c r="AR1245" s="409"/>
      <c r="AS1245" s="409"/>
      <c r="AT1245" s="409"/>
      <c r="AU1245" s="409"/>
      <c r="AV1245" s="409"/>
      <c r="AW1245" s="409"/>
      <c r="AX1245" s="409"/>
      <c r="AY1245" s="409"/>
      <c r="AZ1245" s="410"/>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794"/>
      <c r="H1246" s="795"/>
      <c r="I1246" s="795"/>
      <c r="J1246" s="795"/>
      <c r="K1246" s="795"/>
      <c r="L1246" s="796"/>
      <c r="M1246" s="411"/>
      <c r="N1246" s="412"/>
      <c r="O1246" s="412"/>
      <c r="P1246" s="412"/>
      <c r="Q1246" s="412"/>
      <c r="R1246" s="412"/>
      <c r="S1246" s="412"/>
      <c r="T1246" s="412"/>
      <c r="U1246" s="412"/>
      <c r="V1246" s="413"/>
      <c r="W1246" s="411"/>
      <c r="X1246" s="412"/>
      <c r="Y1246" s="412"/>
      <c r="Z1246" s="412"/>
      <c r="AA1246" s="412"/>
      <c r="AB1246" s="412"/>
      <c r="AC1246" s="412"/>
      <c r="AD1246" s="412"/>
      <c r="AE1246" s="412"/>
      <c r="AF1246" s="413"/>
      <c r="AG1246" s="411"/>
      <c r="AH1246" s="412"/>
      <c r="AI1246" s="412"/>
      <c r="AJ1246" s="412"/>
      <c r="AK1246" s="412"/>
      <c r="AL1246" s="412"/>
      <c r="AM1246" s="412"/>
      <c r="AN1246" s="412"/>
      <c r="AO1246" s="412"/>
      <c r="AP1246" s="413"/>
      <c r="AQ1246" s="411"/>
      <c r="AR1246" s="412"/>
      <c r="AS1246" s="412"/>
      <c r="AT1246" s="412"/>
      <c r="AU1246" s="412"/>
      <c r="AV1246" s="412"/>
      <c r="AW1246" s="412"/>
      <c r="AX1246" s="412"/>
      <c r="AY1246" s="412"/>
      <c r="AZ1246" s="413"/>
    </row>
    <row r="1247" spans="1:98" ht="14.45" customHeight="1" outlineLevel="4" thickBot="1">
      <c r="A1247" s="30">
        <f t="shared" si="19"/>
        <v>1246</v>
      </c>
      <c r="C1247" s="35"/>
      <c r="G1247" s="794"/>
      <c r="H1247" s="795"/>
      <c r="I1247" s="795"/>
      <c r="J1247" s="795"/>
      <c r="K1247" s="795"/>
      <c r="L1247" s="796"/>
      <c r="M1247" s="411"/>
      <c r="N1247" s="412"/>
      <c r="O1247" s="412"/>
      <c r="P1247" s="412"/>
      <c r="Q1247" s="412"/>
      <c r="R1247" s="412"/>
      <c r="S1247" s="412"/>
      <c r="T1247" s="412"/>
      <c r="U1247" s="412"/>
      <c r="V1247" s="413"/>
      <c r="W1247" s="411"/>
      <c r="X1247" s="412"/>
      <c r="Y1247" s="412"/>
      <c r="Z1247" s="412"/>
      <c r="AA1247" s="412"/>
      <c r="AB1247" s="412"/>
      <c r="AC1247" s="412"/>
      <c r="AD1247" s="412"/>
      <c r="AE1247" s="412"/>
      <c r="AF1247" s="413"/>
      <c r="AG1247" s="411"/>
      <c r="AH1247" s="412"/>
      <c r="AI1247" s="412"/>
      <c r="AJ1247" s="412"/>
      <c r="AK1247" s="412"/>
      <c r="AL1247" s="412"/>
      <c r="AM1247" s="412"/>
      <c r="AN1247" s="412"/>
      <c r="AO1247" s="412"/>
      <c r="AP1247" s="413"/>
      <c r="AQ1247" s="411"/>
      <c r="AR1247" s="412"/>
      <c r="AS1247" s="412"/>
      <c r="AT1247" s="412"/>
      <c r="AU1247" s="412"/>
      <c r="AV1247" s="412"/>
      <c r="AW1247" s="412"/>
      <c r="AX1247" s="412"/>
      <c r="AY1247" s="412"/>
      <c r="AZ1247" s="413"/>
    </row>
    <row r="1248" spans="1:98" ht="14.45" customHeight="1" outlineLevel="4" thickBot="1">
      <c r="A1248" s="30">
        <f t="shared" si="19"/>
        <v>1247</v>
      </c>
      <c r="C1248" s="35"/>
      <c r="G1248" s="794"/>
      <c r="H1248" s="795"/>
      <c r="I1248" s="795"/>
      <c r="J1248" s="795"/>
      <c r="K1248" s="795"/>
      <c r="L1248" s="796"/>
      <c r="M1248" s="411"/>
      <c r="N1248" s="412"/>
      <c r="O1248" s="412"/>
      <c r="P1248" s="412"/>
      <c r="Q1248" s="412"/>
      <c r="R1248" s="412"/>
      <c r="S1248" s="412"/>
      <c r="T1248" s="412"/>
      <c r="U1248" s="412"/>
      <c r="V1248" s="413"/>
      <c r="W1248" s="411"/>
      <c r="X1248" s="412"/>
      <c r="Y1248" s="412"/>
      <c r="Z1248" s="412"/>
      <c r="AA1248" s="412"/>
      <c r="AB1248" s="412"/>
      <c r="AC1248" s="412"/>
      <c r="AD1248" s="412"/>
      <c r="AE1248" s="412"/>
      <c r="AF1248" s="413"/>
      <c r="AG1248" s="411"/>
      <c r="AH1248" s="412"/>
      <c r="AI1248" s="412"/>
      <c r="AJ1248" s="412"/>
      <c r="AK1248" s="412"/>
      <c r="AL1248" s="412"/>
      <c r="AM1248" s="412"/>
      <c r="AN1248" s="412"/>
      <c r="AO1248" s="412"/>
      <c r="AP1248" s="413"/>
      <c r="AQ1248" s="411"/>
      <c r="AR1248" s="412"/>
      <c r="AS1248" s="412"/>
      <c r="AT1248" s="412"/>
      <c r="AU1248" s="412"/>
      <c r="AV1248" s="412"/>
      <c r="AW1248" s="412"/>
      <c r="AX1248" s="412"/>
      <c r="AY1248" s="412"/>
      <c r="AZ1248" s="413"/>
    </row>
    <row r="1249" spans="1:60" ht="14.45" customHeight="1" outlineLevel="4" thickBot="1">
      <c r="A1249" s="30">
        <f t="shared" si="19"/>
        <v>1248</v>
      </c>
      <c r="C1249" s="35"/>
      <c r="G1249" s="794"/>
      <c r="H1249" s="795"/>
      <c r="I1249" s="795"/>
      <c r="J1249" s="795"/>
      <c r="K1249" s="795"/>
      <c r="L1249" s="796"/>
      <c r="M1249" s="411"/>
      <c r="N1249" s="412"/>
      <c r="O1249" s="412"/>
      <c r="P1249" s="412"/>
      <c r="Q1249" s="412"/>
      <c r="R1249" s="412"/>
      <c r="S1249" s="412"/>
      <c r="T1249" s="412"/>
      <c r="U1249" s="412"/>
      <c r="V1249" s="413"/>
      <c r="W1249" s="411"/>
      <c r="X1249" s="412"/>
      <c r="Y1249" s="412"/>
      <c r="Z1249" s="412"/>
      <c r="AA1249" s="412"/>
      <c r="AB1249" s="412"/>
      <c r="AC1249" s="412"/>
      <c r="AD1249" s="412"/>
      <c r="AE1249" s="412"/>
      <c r="AF1249" s="413"/>
      <c r="AG1249" s="411"/>
      <c r="AH1249" s="412"/>
      <c r="AI1249" s="412"/>
      <c r="AJ1249" s="412"/>
      <c r="AK1249" s="412"/>
      <c r="AL1249" s="412"/>
      <c r="AM1249" s="412"/>
      <c r="AN1249" s="412"/>
      <c r="AO1249" s="412"/>
      <c r="AP1249" s="413"/>
      <c r="AQ1249" s="411"/>
      <c r="AR1249" s="412"/>
      <c r="AS1249" s="412"/>
      <c r="AT1249" s="412"/>
      <c r="AU1249" s="412"/>
      <c r="AV1249" s="412"/>
      <c r="AW1249" s="412"/>
      <c r="AX1249" s="412"/>
      <c r="AY1249" s="412"/>
      <c r="AZ1249" s="413"/>
    </row>
    <row r="1250" spans="1:60" ht="14.45" customHeight="1" outlineLevel="4" thickBot="1">
      <c r="A1250" s="30">
        <f t="shared" si="19"/>
        <v>1249</v>
      </c>
      <c r="C1250" s="35"/>
      <c r="G1250" s="797"/>
      <c r="H1250" s="798"/>
      <c r="I1250" s="798"/>
      <c r="J1250" s="798"/>
      <c r="K1250" s="798"/>
      <c r="L1250" s="799"/>
      <c r="M1250" s="414"/>
      <c r="N1250" s="415"/>
      <c r="O1250" s="415"/>
      <c r="P1250" s="415"/>
      <c r="Q1250" s="415"/>
      <c r="R1250" s="415"/>
      <c r="S1250" s="415"/>
      <c r="T1250" s="415"/>
      <c r="U1250" s="415"/>
      <c r="V1250" s="416"/>
      <c r="W1250" s="414"/>
      <c r="X1250" s="415"/>
      <c r="Y1250" s="415"/>
      <c r="Z1250" s="415"/>
      <c r="AA1250" s="415"/>
      <c r="AB1250" s="415"/>
      <c r="AC1250" s="415"/>
      <c r="AD1250" s="415"/>
      <c r="AE1250" s="415"/>
      <c r="AF1250" s="416"/>
      <c r="AG1250" s="414"/>
      <c r="AH1250" s="415"/>
      <c r="AI1250" s="415"/>
      <c r="AJ1250" s="415"/>
      <c r="AK1250" s="415"/>
      <c r="AL1250" s="415"/>
      <c r="AM1250" s="415"/>
      <c r="AN1250" s="415"/>
      <c r="AO1250" s="415"/>
      <c r="AP1250" s="416"/>
      <c r="AQ1250" s="414"/>
      <c r="AR1250" s="415"/>
      <c r="AS1250" s="415"/>
      <c r="AT1250" s="415"/>
      <c r="AU1250" s="415"/>
      <c r="AV1250" s="415"/>
      <c r="AW1250" s="415"/>
      <c r="AX1250" s="415"/>
      <c r="AY1250" s="415"/>
      <c r="AZ1250" s="416"/>
    </row>
    <row r="1251" spans="1:60" ht="14.45" customHeight="1" outlineLevel="4" thickBot="1">
      <c r="A1251" s="30">
        <f t="shared" si="19"/>
        <v>1250</v>
      </c>
      <c r="C1251" s="35"/>
      <c r="G1251" s="376" t="s">
        <v>3607</v>
      </c>
      <c r="H1251" s="792"/>
      <c r="I1251" s="792"/>
      <c r="J1251" s="792"/>
      <c r="K1251" s="792"/>
      <c r="L1251" s="793"/>
      <c r="M1251" s="382" t="s">
        <v>3608</v>
      </c>
      <c r="N1251" s="409"/>
      <c r="O1251" s="409"/>
      <c r="P1251" s="409"/>
      <c r="Q1251" s="409"/>
      <c r="R1251" s="409"/>
      <c r="S1251" s="409"/>
      <c r="T1251" s="409"/>
      <c r="U1251" s="409"/>
      <c r="V1251" s="410"/>
      <c r="W1251" s="382" t="s">
        <v>3609</v>
      </c>
      <c r="X1251" s="409"/>
      <c r="Y1251" s="409"/>
      <c r="Z1251" s="409"/>
      <c r="AA1251" s="409"/>
      <c r="AB1251" s="409"/>
      <c r="AC1251" s="409"/>
      <c r="AD1251" s="409"/>
      <c r="AE1251" s="409"/>
      <c r="AF1251" s="410"/>
      <c r="AG1251" s="382" t="s">
        <v>3610</v>
      </c>
      <c r="AH1251" s="409"/>
      <c r="AI1251" s="409"/>
      <c r="AJ1251" s="409"/>
      <c r="AK1251" s="409"/>
      <c r="AL1251" s="409"/>
      <c r="AM1251" s="409"/>
      <c r="AN1251" s="409"/>
      <c r="AO1251" s="409"/>
      <c r="AP1251" s="410"/>
      <c r="AQ1251" s="382" t="s">
        <v>3611</v>
      </c>
      <c r="AR1251" s="409"/>
      <c r="AS1251" s="409"/>
      <c r="AT1251" s="409"/>
      <c r="AU1251" s="409"/>
      <c r="AV1251" s="409"/>
      <c r="AW1251" s="409"/>
      <c r="AX1251" s="409"/>
      <c r="AY1251" s="409"/>
      <c r="AZ1251" s="410"/>
    </row>
    <row r="1252" spans="1:60" ht="14.45" customHeight="1" outlineLevel="4" thickBot="1">
      <c r="A1252" s="30">
        <f t="shared" si="19"/>
        <v>1251</v>
      </c>
      <c r="C1252" s="35"/>
      <c r="G1252" s="794"/>
      <c r="H1252" s="795"/>
      <c r="I1252" s="795"/>
      <c r="J1252" s="795"/>
      <c r="K1252" s="795"/>
      <c r="L1252" s="796"/>
      <c r="M1252" s="411"/>
      <c r="N1252" s="412"/>
      <c r="O1252" s="412"/>
      <c r="P1252" s="412"/>
      <c r="Q1252" s="412"/>
      <c r="R1252" s="412"/>
      <c r="S1252" s="412"/>
      <c r="T1252" s="412"/>
      <c r="U1252" s="412"/>
      <c r="V1252" s="413"/>
      <c r="W1252" s="411"/>
      <c r="X1252" s="412"/>
      <c r="Y1252" s="412"/>
      <c r="Z1252" s="412"/>
      <c r="AA1252" s="412"/>
      <c r="AB1252" s="412"/>
      <c r="AC1252" s="412"/>
      <c r="AD1252" s="412"/>
      <c r="AE1252" s="412"/>
      <c r="AF1252" s="413"/>
      <c r="AG1252" s="411"/>
      <c r="AH1252" s="412"/>
      <c r="AI1252" s="412"/>
      <c r="AJ1252" s="412"/>
      <c r="AK1252" s="412"/>
      <c r="AL1252" s="412"/>
      <c r="AM1252" s="412"/>
      <c r="AN1252" s="412"/>
      <c r="AO1252" s="412"/>
      <c r="AP1252" s="413"/>
      <c r="AQ1252" s="411"/>
      <c r="AR1252" s="412"/>
      <c r="AS1252" s="412"/>
      <c r="AT1252" s="412"/>
      <c r="AU1252" s="412"/>
      <c r="AV1252" s="412"/>
      <c r="AW1252" s="412"/>
      <c r="AX1252" s="412"/>
      <c r="AY1252" s="412"/>
      <c r="AZ1252" s="413"/>
      <c r="BC1252" s="29" t="s">
        <v>3612</v>
      </c>
    </row>
    <row r="1253" spans="1:60" ht="14.45" customHeight="1" outlineLevel="4" thickBot="1">
      <c r="A1253" s="30">
        <f t="shared" si="19"/>
        <v>1252</v>
      </c>
      <c r="B1253" s="31" t="s">
        <v>3613</v>
      </c>
      <c r="C1253" s="35"/>
      <c r="G1253" s="1055"/>
      <c r="H1253" s="1056"/>
      <c r="I1253" s="1056"/>
      <c r="J1253" s="1056"/>
      <c r="K1253" s="1056"/>
      <c r="L1253" s="1057"/>
      <c r="M1253" s="423"/>
      <c r="N1253" s="424"/>
      <c r="O1253" s="424"/>
      <c r="P1253" s="424"/>
      <c r="Q1253" s="424"/>
      <c r="R1253" s="424"/>
      <c r="S1253" s="424"/>
      <c r="T1253" s="424"/>
      <c r="U1253" s="424"/>
      <c r="V1253" s="425"/>
      <c r="W1253" s="423"/>
      <c r="X1253" s="424"/>
      <c r="Y1253" s="424"/>
      <c r="Z1253" s="424"/>
      <c r="AA1253" s="424"/>
      <c r="AB1253" s="424"/>
      <c r="AC1253" s="424"/>
      <c r="AD1253" s="424"/>
      <c r="AE1253" s="424"/>
      <c r="AF1253" s="425"/>
      <c r="AG1253" s="423"/>
      <c r="AH1253" s="424"/>
      <c r="AI1253" s="424"/>
      <c r="AJ1253" s="424"/>
      <c r="AK1253" s="424"/>
      <c r="AL1253" s="424"/>
      <c r="AM1253" s="424"/>
      <c r="AN1253" s="424"/>
      <c r="AO1253" s="424"/>
      <c r="AP1253" s="425"/>
      <c r="AQ1253" s="423"/>
      <c r="AR1253" s="424"/>
      <c r="AS1253" s="424"/>
      <c r="AT1253" s="424"/>
      <c r="AU1253" s="424"/>
      <c r="AV1253" s="424"/>
      <c r="AW1253" s="424"/>
      <c r="AX1253" s="424"/>
      <c r="AY1253" s="424"/>
      <c r="AZ1253" s="425"/>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511" t="s">
        <v>3952</v>
      </c>
      <c r="BD1533" s="512"/>
      <c r="BE1533" s="512"/>
      <c r="BF1533" s="512"/>
      <c r="BG1533" s="512"/>
      <c r="BH1533" s="1043" t="s">
        <v>2</v>
      </c>
      <c r="BI1533" s="1043"/>
      <c r="BJ1533" s="1043"/>
      <c r="BK1533" s="1043"/>
      <c r="BL1533" s="1043"/>
      <c r="BM1533" s="1043"/>
      <c r="BN1533" s="1043"/>
      <c r="BO1533" s="1043"/>
      <c r="BP1533" s="1043"/>
      <c r="BQ1533" s="1043"/>
      <c r="BR1533" s="1043"/>
      <c r="BS1533" s="1043"/>
      <c r="BT1533" s="1043"/>
      <c r="BU1533" s="1043" t="s">
        <v>3953</v>
      </c>
      <c r="BV1533" s="1043"/>
      <c r="BW1533" s="1043"/>
      <c r="BX1533" s="1043"/>
      <c r="BY1533" s="1043"/>
      <c r="BZ1533" s="1043"/>
      <c r="CA1533" s="1043"/>
      <c r="CB1533" s="1043"/>
      <c r="CC1533" s="1043"/>
      <c r="CD1533" s="1043"/>
      <c r="CE1533" s="1043"/>
      <c r="CF1533" s="1043"/>
      <c r="CG1533" s="1043"/>
      <c r="CH1533" s="1043" t="s">
        <v>3954</v>
      </c>
      <c r="CI1533" s="1043"/>
      <c r="CJ1533" s="1043"/>
      <c r="CK1533" s="1043"/>
      <c r="CL1533" s="1043"/>
      <c r="CM1533" s="1043"/>
      <c r="CN1533" s="1043"/>
      <c r="CO1533" s="1043"/>
      <c r="CP1533" s="1043"/>
      <c r="CQ1533" s="1043"/>
      <c r="CR1533" s="1043"/>
      <c r="CS1533" s="1043"/>
      <c r="CT1533" s="1044"/>
    </row>
    <row r="1534" spans="1:98" ht="14.45" customHeight="1" outlineLevel="4" thickBot="1">
      <c r="A1534" s="30">
        <f t="shared" si="23"/>
        <v>1533</v>
      </c>
      <c r="C1534" s="35"/>
      <c r="D1534" s="38"/>
      <c r="E1534" s="38"/>
      <c r="F1534" s="38"/>
      <c r="I1534" s="26" t="s">
        <v>3955</v>
      </c>
      <c r="BC1534" s="513"/>
      <c r="BD1534" s="514"/>
      <c r="BE1534" s="514"/>
      <c r="BF1534" s="514"/>
      <c r="BG1534" s="514"/>
      <c r="BH1534" s="506" t="s">
        <v>3956</v>
      </c>
      <c r="BI1534" s="506"/>
      <c r="BJ1534" s="506"/>
      <c r="BK1534" s="506"/>
      <c r="BL1534" s="506"/>
      <c r="BM1534" s="506"/>
      <c r="BN1534" s="506"/>
      <c r="BO1534" s="506"/>
      <c r="BP1534" s="506"/>
      <c r="BQ1534" s="506"/>
      <c r="BR1534" s="506"/>
      <c r="BS1534" s="506"/>
      <c r="BT1534" s="506"/>
      <c r="BU1534" s="506" t="s">
        <v>3957</v>
      </c>
      <c r="BV1534" s="506"/>
      <c r="BW1534" s="506"/>
      <c r="BX1534" s="506"/>
      <c r="BY1534" s="506"/>
      <c r="BZ1534" s="506"/>
      <c r="CA1534" s="506"/>
      <c r="CB1534" s="506"/>
      <c r="CC1534" s="506"/>
      <c r="CD1534" s="506"/>
      <c r="CE1534" s="506"/>
      <c r="CF1534" s="506"/>
      <c r="CG1534" s="506"/>
      <c r="CH1534" s="506" t="s">
        <v>3958</v>
      </c>
      <c r="CI1534" s="506"/>
      <c r="CJ1534" s="506"/>
      <c r="CK1534" s="506"/>
      <c r="CL1534" s="506"/>
      <c r="CM1534" s="506"/>
      <c r="CN1534" s="506"/>
      <c r="CO1534" s="506"/>
      <c r="CP1534" s="506"/>
      <c r="CQ1534" s="506"/>
      <c r="CR1534" s="506"/>
      <c r="CS1534" s="506"/>
      <c r="CT1534" s="1013"/>
    </row>
    <row r="1535" spans="1:98" ht="14.45" customHeight="1" outlineLevel="4" thickBot="1">
      <c r="A1535" s="30">
        <f t="shared" si="23"/>
        <v>1534</v>
      </c>
      <c r="C1535" s="35"/>
      <c r="D1535" s="38"/>
      <c r="E1535" s="38"/>
      <c r="F1535" s="38"/>
      <c r="H1535" s="44" t="s">
        <v>3959</v>
      </c>
      <c r="BC1535" s="1046"/>
      <c r="BD1535" s="1047"/>
      <c r="BE1535" s="1047"/>
      <c r="BF1535" s="1047"/>
      <c r="BG1535" s="1047"/>
      <c r="BH1535" s="1021"/>
      <c r="BI1535" s="1021"/>
      <c r="BJ1535" s="1021"/>
      <c r="BK1535" s="1021"/>
      <c r="BL1535" s="1021"/>
      <c r="BM1535" s="1021"/>
      <c r="BN1535" s="1021"/>
      <c r="BO1535" s="1021"/>
      <c r="BP1535" s="1021"/>
      <c r="BQ1535" s="1021"/>
      <c r="BR1535" s="1021"/>
      <c r="BS1535" s="1021"/>
      <c r="BT1535" s="1021"/>
      <c r="BU1535" s="1021"/>
      <c r="BV1535" s="1021"/>
      <c r="BW1535" s="1021"/>
      <c r="BX1535" s="1021"/>
      <c r="BY1535" s="1021"/>
      <c r="BZ1535" s="1021"/>
      <c r="CA1535" s="1021"/>
      <c r="CB1535" s="1021"/>
      <c r="CC1535" s="1021"/>
      <c r="CD1535" s="1021"/>
      <c r="CE1535" s="1021"/>
      <c r="CF1535" s="1021"/>
      <c r="CG1535" s="1021"/>
      <c r="CH1535" s="1021"/>
      <c r="CI1535" s="1021"/>
      <c r="CJ1535" s="1021"/>
      <c r="CK1535" s="1021"/>
      <c r="CL1535" s="1021"/>
      <c r="CM1535" s="1021"/>
      <c r="CN1535" s="1021"/>
      <c r="CO1535" s="1021"/>
      <c r="CP1535" s="1021"/>
      <c r="CQ1535" s="1021"/>
      <c r="CR1535" s="1021"/>
      <c r="CS1535" s="1021"/>
      <c r="CT1535" s="1022"/>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1045" t="s">
        <v>3961</v>
      </c>
      <c r="BD1536" s="1019"/>
      <c r="BE1536" s="1019"/>
      <c r="BF1536" s="1019"/>
      <c r="BG1536" s="1019"/>
      <c r="BH1536" s="1050" t="s">
        <v>2</v>
      </c>
      <c r="BI1536" s="1050"/>
      <c r="BJ1536" s="1050"/>
      <c r="BK1536" s="1050"/>
      <c r="BL1536" s="1050"/>
      <c r="BM1536" s="1050"/>
      <c r="BN1536" s="1050"/>
      <c r="BO1536" s="1050"/>
      <c r="BP1536" s="1050"/>
      <c r="BQ1536" s="1050"/>
      <c r="BR1536" s="1050"/>
      <c r="BS1536" s="1050"/>
      <c r="BT1536" s="1050"/>
      <c r="BU1536" s="1050" t="s">
        <v>3962</v>
      </c>
      <c r="BV1536" s="1050"/>
      <c r="BW1536" s="1050"/>
      <c r="BX1536" s="1050"/>
      <c r="BY1536" s="1050"/>
      <c r="BZ1536" s="1050"/>
      <c r="CA1536" s="1050"/>
      <c r="CB1536" s="1050"/>
      <c r="CC1536" s="1050"/>
      <c r="CD1536" s="1050"/>
      <c r="CE1536" s="1050"/>
      <c r="CF1536" s="1050"/>
      <c r="CG1536" s="1050"/>
      <c r="CH1536" s="1050" t="s">
        <v>3963</v>
      </c>
      <c r="CI1536" s="1050"/>
      <c r="CJ1536" s="1050"/>
      <c r="CK1536" s="1050"/>
      <c r="CL1536" s="1050"/>
      <c r="CM1536" s="1050"/>
      <c r="CN1536" s="1050"/>
      <c r="CO1536" s="1050"/>
      <c r="CP1536" s="1050"/>
      <c r="CQ1536" s="1050"/>
      <c r="CR1536" s="1050"/>
      <c r="CS1536" s="1050"/>
      <c r="CT1536" s="1051"/>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513"/>
      <c r="BD1537" s="514"/>
      <c r="BE1537" s="514"/>
      <c r="BF1537" s="514"/>
      <c r="BG1537" s="514"/>
      <c r="BH1537" s="506" t="s">
        <v>3965</v>
      </c>
      <c r="BI1537" s="506"/>
      <c r="BJ1537" s="506"/>
      <c r="BK1537" s="506"/>
      <c r="BL1537" s="506"/>
      <c r="BM1537" s="506"/>
      <c r="BN1537" s="506"/>
      <c r="BO1537" s="506"/>
      <c r="BP1537" s="506"/>
      <c r="BQ1537" s="506"/>
      <c r="BR1537" s="506"/>
      <c r="BS1537" s="506"/>
      <c r="BT1537" s="506"/>
      <c r="BU1537" s="506" t="s">
        <v>3966</v>
      </c>
      <c r="BV1537" s="506"/>
      <c r="BW1537" s="506"/>
      <c r="BX1537" s="506"/>
      <c r="BY1537" s="506"/>
      <c r="BZ1537" s="506"/>
      <c r="CA1537" s="506"/>
      <c r="CB1537" s="506"/>
      <c r="CC1537" s="506"/>
      <c r="CD1537" s="506"/>
      <c r="CE1537" s="506"/>
      <c r="CF1537" s="506"/>
      <c r="CG1537" s="506"/>
      <c r="CH1537" s="506" t="s">
        <v>3967</v>
      </c>
      <c r="CI1537" s="506"/>
      <c r="CJ1537" s="506"/>
      <c r="CK1537" s="506"/>
      <c r="CL1537" s="506"/>
      <c r="CM1537" s="506"/>
      <c r="CN1537" s="506"/>
      <c r="CO1537" s="506"/>
      <c r="CP1537" s="506"/>
      <c r="CQ1537" s="506"/>
      <c r="CR1537" s="506"/>
      <c r="CS1537" s="506"/>
      <c r="CT1537" s="1013"/>
    </row>
    <row r="1538" spans="1:98" ht="14.45" customHeight="1" outlineLevel="4" thickBot="1">
      <c r="A1538" s="30">
        <f t="shared" si="23"/>
        <v>1537</v>
      </c>
      <c r="C1538" s="35"/>
      <c r="D1538" s="38"/>
      <c r="E1538" s="38"/>
      <c r="F1538" s="38"/>
      <c r="I1538" s="26" t="s">
        <v>3968</v>
      </c>
      <c r="BC1538" s="1046"/>
      <c r="BD1538" s="1047"/>
      <c r="BE1538" s="1047"/>
      <c r="BF1538" s="1047"/>
      <c r="BG1538" s="1047"/>
      <c r="BH1538" s="1021"/>
      <c r="BI1538" s="1021"/>
      <c r="BJ1538" s="1021"/>
      <c r="BK1538" s="1021"/>
      <c r="BL1538" s="1021"/>
      <c r="BM1538" s="1021"/>
      <c r="BN1538" s="1021"/>
      <c r="BO1538" s="1021"/>
      <c r="BP1538" s="1021"/>
      <c r="BQ1538" s="1021"/>
      <c r="BR1538" s="1021"/>
      <c r="BS1538" s="1021"/>
      <c r="BT1538" s="1021"/>
      <c r="BU1538" s="1021"/>
      <c r="BV1538" s="1021"/>
      <c r="BW1538" s="1021"/>
      <c r="BX1538" s="1021"/>
      <c r="BY1538" s="1021"/>
      <c r="BZ1538" s="1021"/>
      <c r="CA1538" s="1021"/>
      <c r="CB1538" s="1021"/>
      <c r="CC1538" s="1021"/>
      <c r="CD1538" s="1021"/>
      <c r="CE1538" s="1021"/>
      <c r="CF1538" s="1021"/>
      <c r="CG1538" s="1021"/>
      <c r="CH1538" s="1021"/>
      <c r="CI1538" s="1021"/>
      <c r="CJ1538" s="1021"/>
      <c r="CK1538" s="1021"/>
      <c r="CL1538" s="1021"/>
      <c r="CM1538" s="1021"/>
      <c r="CN1538" s="1021"/>
      <c r="CO1538" s="1021"/>
      <c r="CP1538" s="1021"/>
      <c r="CQ1538" s="1021"/>
      <c r="CR1538" s="1021"/>
      <c r="CS1538" s="1021"/>
      <c r="CT1538" s="1022"/>
    </row>
    <row r="1539" spans="1:98" ht="14.45" customHeight="1" outlineLevel="4" thickTop="1" thickBot="1">
      <c r="A1539" s="30">
        <f t="shared" si="23"/>
        <v>1538</v>
      </c>
      <c r="C1539" s="35"/>
      <c r="D1539" s="38"/>
      <c r="E1539" s="38"/>
      <c r="F1539" s="38"/>
      <c r="H1539" s="44" t="s">
        <v>3969</v>
      </c>
      <c r="BC1539" s="1045" t="s">
        <v>3970</v>
      </c>
      <c r="BD1539" s="1019"/>
      <c r="BE1539" s="1019"/>
      <c r="BF1539" s="1019"/>
      <c r="BG1539" s="1019"/>
      <c r="BH1539" s="1048" t="s">
        <v>2</v>
      </c>
      <c r="BI1539" s="1048"/>
      <c r="BJ1539" s="1048"/>
      <c r="BK1539" s="1048"/>
      <c r="BL1539" s="1048"/>
      <c r="BM1539" s="1048"/>
      <c r="BN1539" s="1048"/>
      <c r="BO1539" s="1048"/>
      <c r="BP1539" s="1048"/>
      <c r="BQ1539" s="1048"/>
      <c r="BR1539" s="1048"/>
      <c r="BS1539" s="1048"/>
      <c r="BT1539" s="1048"/>
      <c r="BU1539" s="1048" t="s">
        <v>3971</v>
      </c>
      <c r="BV1539" s="1048"/>
      <c r="BW1539" s="1048"/>
      <c r="BX1539" s="1048"/>
      <c r="BY1539" s="1048"/>
      <c r="BZ1539" s="1048"/>
      <c r="CA1539" s="1048"/>
      <c r="CB1539" s="1048"/>
      <c r="CC1539" s="1048"/>
      <c r="CD1539" s="1048"/>
      <c r="CE1539" s="1048"/>
      <c r="CF1539" s="1048"/>
      <c r="CG1539" s="1048"/>
      <c r="CH1539" s="1048" t="s">
        <v>3972</v>
      </c>
      <c r="CI1539" s="1048"/>
      <c r="CJ1539" s="1048"/>
      <c r="CK1539" s="1048"/>
      <c r="CL1539" s="1048"/>
      <c r="CM1539" s="1048"/>
      <c r="CN1539" s="1048"/>
      <c r="CO1539" s="1048"/>
      <c r="CP1539" s="1048"/>
      <c r="CQ1539" s="1048"/>
      <c r="CR1539" s="1048"/>
      <c r="CS1539" s="1048"/>
      <c r="CT1539" s="1049"/>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513"/>
      <c r="BD1540" s="514"/>
      <c r="BE1540" s="514"/>
      <c r="BF1540" s="514"/>
      <c r="BG1540" s="514"/>
      <c r="BH1540" s="506" t="s">
        <v>3974</v>
      </c>
      <c r="BI1540" s="506"/>
      <c r="BJ1540" s="506"/>
      <c r="BK1540" s="506"/>
      <c r="BL1540" s="506"/>
      <c r="BM1540" s="506"/>
      <c r="BN1540" s="506"/>
      <c r="BO1540" s="506"/>
      <c r="BP1540" s="506"/>
      <c r="BQ1540" s="506"/>
      <c r="BR1540" s="506"/>
      <c r="BS1540" s="506"/>
      <c r="BT1540" s="506"/>
      <c r="BU1540" s="506" t="s">
        <v>3975</v>
      </c>
      <c r="BV1540" s="506"/>
      <c r="BW1540" s="506"/>
      <c r="BX1540" s="506"/>
      <c r="BY1540" s="506"/>
      <c r="BZ1540" s="506"/>
      <c r="CA1540" s="506"/>
      <c r="CB1540" s="506"/>
      <c r="CC1540" s="506"/>
      <c r="CD1540" s="506"/>
      <c r="CE1540" s="506"/>
      <c r="CF1540" s="506"/>
      <c r="CG1540" s="506"/>
      <c r="CH1540" s="506" t="s">
        <v>3976</v>
      </c>
      <c r="CI1540" s="506"/>
      <c r="CJ1540" s="506"/>
      <c r="CK1540" s="506"/>
      <c r="CL1540" s="506"/>
      <c r="CM1540" s="506"/>
      <c r="CN1540" s="506"/>
      <c r="CO1540" s="506"/>
      <c r="CP1540" s="506"/>
      <c r="CQ1540" s="506"/>
      <c r="CR1540" s="506"/>
      <c r="CS1540" s="506"/>
      <c r="CT1540" s="1013"/>
    </row>
    <row r="1541" spans="1:98" ht="14.45" customHeight="1" outlineLevel="4" thickBot="1">
      <c r="A1541" s="30">
        <f t="shared" si="23"/>
        <v>1540</v>
      </c>
      <c r="C1541" s="35"/>
      <c r="D1541" s="38"/>
      <c r="E1541" s="38"/>
      <c r="F1541" s="38"/>
      <c r="I1541" s="26" t="s">
        <v>3977</v>
      </c>
      <c r="P1541" s="41"/>
      <c r="Q1541" s="41"/>
      <c r="BB1541" s="98"/>
      <c r="BC1541" s="1046"/>
      <c r="BD1541" s="1047"/>
      <c r="BE1541" s="1047"/>
      <c r="BF1541" s="1047"/>
      <c r="BG1541" s="1047"/>
      <c r="BH1541" s="1021"/>
      <c r="BI1541" s="1021"/>
      <c r="BJ1541" s="1021"/>
      <c r="BK1541" s="1021"/>
      <c r="BL1541" s="1021"/>
      <c r="BM1541" s="1021"/>
      <c r="BN1541" s="1021"/>
      <c r="BO1541" s="1021"/>
      <c r="BP1541" s="1021"/>
      <c r="BQ1541" s="1021"/>
      <c r="BR1541" s="1021"/>
      <c r="BS1541" s="1021"/>
      <c r="BT1541" s="1021"/>
      <c r="BU1541" s="1021"/>
      <c r="BV1541" s="1021"/>
      <c r="BW1541" s="1021"/>
      <c r="BX1541" s="1021"/>
      <c r="BY1541" s="1021"/>
      <c r="BZ1541" s="1021"/>
      <c r="CA1541" s="1021"/>
      <c r="CB1541" s="1021"/>
      <c r="CC1541" s="1021"/>
      <c r="CD1541" s="1021"/>
      <c r="CE1541" s="1021"/>
      <c r="CF1541" s="1021"/>
      <c r="CG1541" s="1021"/>
      <c r="CH1541" s="1021"/>
      <c r="CI1541" s="1021"/>
      <c r="CJ1541" s="1021"/>
      <c r="CK1541" s="1021"/>
      <c r="CL1541" s="1021"/>
      <c r="CM1541" s="1021"/>
      <c r="CN1541" s="1021"/>
      <c r="CO1541" s="1021"/>
      <c r="CP1541" s="1021"/>
      <c r="CQ1541" s="1021"/>
      <c r="CR1541" s="1021"/>
      <c r="CS1541" s="1021"/>
      <c r="CT1541" s="1022"/>
    </row>
    <row r="1542" spans="1:98" ht="14.45" customHeight="1" outlineLevel="4" thickBot="1">
      <c r="A1542" s="30">
        <f t="shared" ref="A1542:A1605" si="24">ROW()-1</f>
        <v>1541</v>
      </c>
      <c r="C1542" s="35"/>
      <c r="D1542" s="38"/>
      <c r="E1542" s="38"/>
      <c r="F1542" s="38"/>
      <c r="H1542" s="44" t="s">
        <v>3978</v>
      </c>
      <c r="BB1542" s="98"/>
      <c r="BC1542" s="1052" t="s">
        <v>3979</v>
      </c>
      <c r="BD1542" s="1010"/>
      <c r="BE1542" s="1010"/>
      <c r="BF1542" s="1010"/>
      <c r="BG1542" s="1010"/>
      <c r="BH1542" s="1053" t="s">
        <v>2</v>
      </c>
      <c r="BI1542" s="1053"/>
      <c r="BJ1542" s="1053"/>
      <c r="BK1542" s="1053"/>
      <c r="BL1542" s="1053"/>
      <c r="BM1542" s="1053"/>
      <c r="BN1542" s="1053"/>
      <c r="BO1542" s="1053"/>
      <c r="BP1542" s="1053"/>
      <c r="BQ1542" s="1053"/>
      <c r="BR1542" s="1053"/>
      <c r="BS1542" s="1053"/>
      <c r="BT1542" s="1053"/>
      <c r="BU1542" s="1053" t="s">
        <v>3980</v>
      </c>
      <c r="BV1542" s="1053"/>
      <c r="BW1542" s="1053"/>
      <c r="BX1542" s="1053"/>
      <c r="BY1542" s="1053"/>
      <c r="BZ1542" s="1053"/>
      <c r="CA1542" s="1053"/>
      <c r="CB1542" s="1053"/>
      <c r="CC1542" s="1053"/>
      <c r="CD1542" s="1053"/>
      <c r="CE1542" s="1053"/>
      <c r="CF1542" s="1053"/>
      <c r="CG1542" s="1053"/>
      <c r="CH1542" s="1053" t="s">
        <v>3981</v>
      </c>
      <c r="CI1542" s="1053"/>
      <c r="CJ1542" s="1053"/>
      <c r="CK1542" s="1053"/>
      <c r="CL1542" s="1053"/>
      <c r="CM1542" s="1053"/>
      <c r="CN1542" s="1053"/>
      <c r="CO1542" s="1053"/>
      <c r="CP1542" s="1053"/>
      <c r="CQ1542" s="1053"/>
      <c r="CR1542" s="1053"/>
      <c r="CS1542" s="1053"/>
      <c r="CT1542" s="1054"/>
    </row>
    <row r="1543" spans="1:98" ht="14.45" customHeight="1" outlineLevel="4" thickBot="1">
      <c r="A1543" s="30">
        <f t="shared" si="24"/>
        <v>1542</v>
      </c>
      <c r="C1543" s="35"/>
      <c r="D1543" s="38"/>
      <c r="E1543" s="38"/>
      <c r="F1543" s="38"/>
      <c r="I1543" s="26" t="s">
        <v>3982</v>
      </c>
      <c r="J1543" s="41"/>
      <c r="K1543" s="41"/>
      <c r="L1543" s="41"/>
      <c r="Z1543" s="41"/>
      <c r="AA1543" s="41"/>
      <c r="BB1543" s="98"/>
      <c r="BC1543" s="513"/>
      <c r="BD1543" s="514"/>
      <c r="BE1543" s="514"/>
      <c r="BF1543" s="514"/>
      <c r="BG1543" s="514"/>
      <c r="BH1543" s="506" t="s">
        <v>3983</v>
      </c>
      <c r="BI1543" s="506"/>
      <c r="BJ1543" s="506"/>
      <c r="BK1543" s="506"/>
      <c r="BL1543" s="506"/>
      <c r="BM1543" s="506"/>
      <c r="BN1543" s="506"/>
      <c r="BO1543" s="506"/>
      <c r="BP1543" s="506"/>
      <c r="BQ1543" s="506"/>
      <c r="BR1543" s="506"/>
      <c r="BS1543" s="506"/>
      <c r="BT1543" s="506"/>
      <c r="BU1543" s="506" t="s">
        <v>3984</v>
      </c>
      <c r="BV1543" s="506"/>
      <c r="BW1543" s="506"/>
      <c r="BX1543" s="506"/>
      <c r="BY1543" s="506"/>
      <c r="BZ1543" s="506"/>
      <c r="CA1543" s="506"/>
      <c r="CB1543" s="506"/>
      <c r="CC1543" s="506"/>
      <c r="CD1543" s="506"/>
      <c r="CE1543" s="506"/>
      <c r="CF1543" s="506"/>
      <c r="CG1543" s="506"/>
      <c r="CH1543" s="506" t="s">
        <v>3985</v>
      </c>
      <c r="CI1543" s="506"/>
      <c r="CJ1543" s="506"/>
      <c r="CK1543" s="506"/>
      <c r="CL1543" s="506"/>
      <c r="CM1543" s="506"/>
      <c r="CN1543" s="506"/>
      <c r="CO1543" s="506"/>
      <c r="CP1543" s="506"/>
      <c r="CQ1543" s="506"/>
      <c r="CR1543" s="506"/>
      <c r="CS1543" s="506"/>
      <c r="CT1543" s="1013"/>
    </row>
    <row r="1544" spans="1:98" ht="14.45" customHeight="1" outlineLevel="4" thickBot="1">
      <c r="A1544" s="30">
        <f t="shared" si="24"/>
        <v>1543</v>
      </c>
      <c r="C1544" s="35"/>
      <c r="D1544" s="38"/>
      <c r="E1544" s="38"/>
      <c r="F1544" s="38"/>
      <c r="I1544" s="26" t="s">
        <v>3986</v>
      </c>
      <c r="Z1544" s="41"/>
      <c r="AA1544" s="41"/>
      <c r="BB1544" s="98"/>
      <c r="BC1544" s="1041"/>
      <c r="BD1544" s="1042"/>
      <c r="BE1544" s="1042"/>
      <c r="BF1544" s="1042"/>
      <c r="BG1544" s="1042"/>
      <c r="BH1544" s="1012"/>
      <c r="BI1544" s="1012"/>
      <c r="BJ1544" s="1012"/>
      <c r="BK1544" s="1012"/>
      <c r="BL1544" s="1012"/>
      <c r="BM1544" s="1012"/>
      <c r="BN1544" s="1012"/>
      <c r="BO1544" s="1012"/>
      <c r="BP1544" s="1012"/>
      <c r="BQ1544" s="1012"/>
      <c r="BR1544" s="1012"/>
      <c r="BS1544" s="1012"/>
      <c r="BT1544" s="1012"/>
      <c r="BU1544" s="1012"/>
      <c r="BV1544" s="1012"/>
      <c r="BW1544" s="1012"/>
      <c r="BX1544" s="1012"/>
      <c r="BY1544" s="1012"/>
      <c r="BZ1544" s="1012"/>
      <c r="CA1544" s="1012"/>
      <c r="CB1544" s="1012"/>
      <c r="CC1544" s="1012"/>
      <c r="CD1544" s="1012"/>
      <c r="CE1544" s="1012"/>
      <c r="CF1544" s="1012"/>
      <c r="CG1544" s="1012"/>
      <c r="CH1544" s="1012"/>
      <c r="CI1544" s="1012"/>
      <c r="CJ1544" s="1012"/>
      <c r="CK1544" s="1012"/>
      <c r="CL1544" s="1012"/>
      <c r="CM1544" s="1012"/>
      <c r="CN1544" s="1012"/>
      <c r="CO1544" s="1012"/>
      <c r="CP1544" s="1012"/>
      <c r="CQ1544" s="1012"/>
      <c r="CR1544" s="1012"/>
      <c r="CS1544" s="1012"/>
      <c r="CT1544" s="1014"/>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511" t="s">
        <v>4015</v>
      </c>
      <c r="BD1579" s="512"/>
      <c r="BE1579" s="512"/>
      <c r="BF1579" s="512"/>
      <c r="BG1579" s="512"/>
      <c r="BH1579" s="1043" t="s">
        <v>2</v>
      </c>
      <c r="BI1579" s="1043"/>
      <c r="BJ1579" s="1043"/>
      <c r="BK1579" s="1043"/>
      <c r="BL1579" s="1043"/>
      <c r="BM1579" s="1043"/>
      <c r="BN1579" s="1043"/>
      <c r="BO1579" s="1043"/>
      <c r="BP1579" s="1043"/>
      <c r="BQ1579" s="1043"/>
      <c r="BR1579" s="1043"/>
      <c r="BS1579" s="1043"/>
      <c r="BT1579" s="1043"/>
      <c r="BU1579" s="1043" t="s">
        <v>4016</v>
      </c>
      <c r="BV1579" s="1043"/>
      <c r="BW1579" s="1043"/>
      <c r="BX1579" s="1043"/>
      <c r="BY1579" s="1043"/>
      <c r="BZ1579" s="1043"/>
      <c r="CA1579" s="1043"/>
      <c r="CB1579" s="1043"/>
      <c r="CC1579" s="1043"/>
      <c r="CD1579" s="1043"/>
      <c r="CE1579" s="1043"/>
      <c r="CF1579" s="1043"/>
      <c r="CG1579" s="1043"/>
      <c r="CH1579" s="1043" t="s">
        <v>4017</v>
      </c>
      <c r="CI1579" s="1043"/>
      <c r="CJ1579" s="1043"/>
      <c r="CK1579" s="1043"/>
      <c r="CL1579" s="1043"/>
      <c r="CM1579" s="1043"/>
      <c r="CN1579" s="1043"/>
      <c r="CO1579" s="1043"/>
      <c r="CP1579" s="1043"/>
      <c r="CQ1579" s="1043"/>
      <c r="CR1579" s="1043"/>
      <c r="CS1579" s="1043"/>
      <c r="CT1579" s="1044"/>
    </row>
    <row r="1580" spans="1:98" ht="14.45" customHeight="1" outlineLevel="4" thickBot="1">
      <c r="A1580" s="30">
        <f t="shared" si="24"/>
        <v>1579</v>
      </c>
      <c r="C1580" s="35"/>
      <c r="D1580" s="38"/>
      <c r="E1580" s="38"/>
      <c r="F1580" s="38"/>
      <c r="H1580" s="44" t="s">
        <v>4018</v>
      </c>
      <c r="BC1580" s="513"/>
      <c r="BD1580" s="514"/>
      <c r="BE1580" s="514"/>
      <c r="BF1580" s="514"/>
      <c r="BG1580" s="514"/>
      <c r="BH1580" s="506" t="s">
        <v>4019</v>
      </c>
      <c r="BI1580" s="506"/>
      <c r="BJ1580" s="506"/>
      <c r="BK1580" s="506"/>
      <c r="BL1580" s="506"/>
      <c r="BM1580" s="506"/>
      <c r="BN1580" s="506"/>
      <c r="BO1580" s="506"/>
      <c r="BP1580" s="506"/>
      <c r="BQ1580" s="506"/>
      <c r="BR1580" s="506"/>
      <c r="BS1580" s="506"/>
      <c r="BT1580" s="506"/>
      <c r="BU1580" s="506" t="s">
        <v>4020</v>
      </c>
      <c r="BV1580" s="506"/>
      <c r="BW1580" s="506"/>
      <c r="BX1580" s="506"/>
      <c r="BY1580" s="506"/>
      <c r="BZ1580" s="506"/>
      <c r="CA1580" s="506"/>
      <c r="CB1580" s="506"/>
      <c r="CC1580" s="506"/>
      <c r="CD1580" s="506"/>
      <c r="CE1580" s="506"/>
      <c r="CF1580" s="506"/>
      <c r="CG1580" s="506"/>
      <c r="CH1580" s="506" t="s">
        <v>4021</v>
      </c>
      <c r="CI1580" s="506"/>
      <c r="CJ1580" s="506"/>
      <c r="CK1580" s="506"/>
      <c r="CL1580" s="506"/>
      <c r="CM1580" s="506"/>
      <c r="CN1580" s="506"/>
      <c r="CO1580" s="506"/>
      <c r="CP1580" s="506"/>
      <c r="CQ1580" s="506"/>
      <c r="CR1580" s="506"/>
      <c r="CS1580" s="506"/>
      <c r="CT1580" s="1013"/>
    </row>
    <row r="1581" spans="1:98" ht="14.45" customHeight="1" outlineLevel="4" thickBot="1">
      <c r="A1581" s="30">
        <f t="shared" si="24"/>
        <v>1580</v>
      </c>
      <c r="C1581" s="35"/>
      <c r="D1581" s="38"/>
      <c r="E1581" s="38"/>
      <c r="F1581" s="38"/>
      <c r="I1581" s="26" t="s">
        <v>4022</v>
      </c>
      <c r="BC1581" s="1046"/>
      <c r="BD1581" s="1047"/>
      <c r="BE1581" s="1047"/>
      <c r="BF1581" s="1047"/>
      <c r="BG1581" s="1047"/>
      <c r="BH1581" s="1021"/>
      <c r="BI1581" s="1021"/>
      <c r="BJ1581" s="1021"/>
      <c r="BK1581" s="1021"/>
      <c r="BL1581" s="1021"/>
      <c r="BM1581" s="1021"/>
      <c r="BN1581" s="1021"/>
      <c r="BO1581" s="1021"/>
      <c r="BP1581" s="1021"/>
      <c r="BQ1581" s="1021"/>
      <c r="BR1581" s="1021"/>
      <c r="BS1581" s="1021"/>
      <c r="BT1581" s="1021"/>
      <c r="BU1581" s="1021"/>
      <c r="BV1581" s="1021"/>
      <c r="BW1581" s="1021"/>
      <c r="BX1581" s="1021"/>
      <c r="BY1581" s="1021"/>
      <c r="BZ1581" s="1021"/>
      <c r="CA1581" s="1021"/>
      <c r="CB1581" s="1021"/>
      <c r="CC1581" s="1021"/>
      <c r="CD1581" s="1021"/>
      <c r="CE1581" s="1021"/>
      <c r="CF1581" s="1021"/>
      <c r="CG1581" s="1021"/>
      <c r="CH1581" s="1021"/>
      <c r="CI1581" s="1021"/>
      <c r="CJ1581" s="1021"/>
      <c r="CK1581" s="1021"/>
      <c r="CL1581" s="1021"/>
      <c r="CM1581" s="1021"/>
      <c r="CN1581" s="1021"/>
      <c r="CO1581" s="1021"/>
      <c r="CP1581" s="1021"/>
      <c r="CQ1581" s="1021"/>
      <c r="CR1581" s="1021"/>
      <c r="CS1581" s="1021"/>
      <c r="CT1581" s="1022"/>
    </row>
    <row r="1582" spans="1:98" ht="14.45" customHeight="1" outlineLevel="4" thickBot="1">
      <c r="A1582" s="30">
        <f t="shared" si="24"/>
        <v>1581</v>
      </c>
      <c r="C1582" s="35"/>
      <c r="D1582" s="38"/>
      <c r="E1582" s="38"/>
      <c r="F1582" s="38"/>
      <c r="I1582" s="26" t="s">
        <v>4023</v>
      </c>
      <c r="BC1582" s="1052" t="s">
        <v>4024</v>
      </c>
      <c r="BD1582" s="1010"/>
      <c r="BE1582" s="1010"/>
      <c r="BF1582" s="1010"/>
      <c r="BG1582" s="1010"/>
      <c r="BH1582" s="1053" t="s">
        <v>2</v>
      </c>
      <c r="BI1582" s="1053"/>
      <c r="BJ1582" s="1053"/>
      <c r="BK1582" s="1053"/>
      <c r="BL1582" s="1053"/>
      <c r="BM1582" s="1053"/>
      <c r="BN1582" s="1053"/>
      <c r="BO1582" s="1053"/>
      <c r="BP1582" s="1053"/>
      <c r="BQ1582" s="1053"/>
      <c r="BR1582" s="1053"/>
      <c r="BS1582" s="1053"/>
      <c r="BT1582" s="1053"/>
      <c r="BU1582" s="1053" t="s">
        <v>4016</v>
      </c>
      <c r="BV1582" s="1053"/>
      <c r="BW1582" s="1053"/>
      <c r="BX1582" s="1053"/>
      <c r="BY1582" s="1053"/>
      <c r="BZ1582" s="1053"/>
      <c r="CA1582" s="1053"/>
      <c r="CB1582" s="1053"/>
      <c r="CC1582" s="1053"/>
      <c r="CD1582" s="1053"/>
      <c r="CE1582" s="1053"/>
      <c r="CF1582" s="1053"/>
      <c r="CG1582" s="1053"/>
      <c r="CH1582" s="1053" t="s">
        <v>4017</v>
      </c>
      <c r="CI1582" s="1053"/>
      <c r="CJ1582" s="1053"/>
      <c r="CK1582" s="1053"/>
      <c r="CL1582" s="1053"/>
      <c r="CM1582" s="1053"/>
      <c r="CN1582" s="1053"/>
      <c r="CO1582" s="1053"/>
      <c r="CP1582" s="1053"/>
      <c r="CQ1582" s="1053"/>
      <c r="CR1582" s="1053"/>
      <c r="CS1582" s="1053"/>
      <c r="CT1582" s="1054"/>
    </row>
    <row r="1583" spans="1:98" ht="14.45" customHeight="1" outlineLevel="4" thickBot="1">
      <c r="A1583" s="30">
        <f t="shared" si="24"/>
        <v>1582</v>
      </c>
      <c r="C1583" s="35"/>
      <c r="D1583" s="38"/>
      <c r="E1583" s="38"/>
      <c r="F1583" s="38"/>
      <c r="H1583" s="44" t="s">
        <v>4025</v>
      </c>
      <c r="BC1583" s="513"/>
      <c r="BD1583" s="514"/>
      <c r="BE1583" s="514"/>
      <c r="BF1583" s="514"/>
      <c r="BG1583" s="514"/>
      <c r="BH1583" s="506" t="s">
        <v>4026</v>
      </c>
      <c r="BI1583" s="506"/>
      <c r="BJ1583" s="506"/>
      <c r="BK1583" s="506"/>
      <c r="BL1583" s="506"/>
      <c r="BM1583" s="506"/>
      <c r="BN1583" s="506"/>
      <c r="BO1583" s="506"/>
      <c r="BP1583" s="506"/>
      <c r="BQ1583" s="506"/>
      <c r="BR1583" s="506"/>
      <c r="BS1583" s="506"/>
      <c r="BT1583" s="506"/>
      <c r="BU1583" s="506" t="s">
        <v>4027</v>
      </c>
      <c r="BV1583" s="506"/>
      <c r="BW1583" s="506"/>
      <c r="BX1583" s="506"/>
      <c r="BY1583" s="506"/>
      <c r="BZ1583" s="506"/>
      <c r="CA1583" s="506"/>
      <c r="CB1583" s="506"/>
      <c r="CC1583" s="506"/>
      <c r="CD1583" s="506"/>
      <c r="CE1583" s="506"/>
      <c r="CF1583" s="506"/>
      <c r="CG1583" s="506"/>
      <c r="CH1583" s="506" t="s">
        <v>4028</v>
      </c>
      <c r="CI1583" s="506"/>
      <c r="CJ1583" s="506"/>
      <c r="CK1583" s="506"/>
      <c r="CL1583" s="506"/>
      <c r="CM1583" s="506"/>
      <c r="CN1583" s="506"/>
      <c r="CO1583" s="506"/>
      <c r="CP1583" s="506"/>
      <c r="CQ1583" s="506"/>
      <c r="CR1583" s="506"/>
      <c r="CS1583" s="506"/>
      <c r="CT1583" s="1013"/>
    </row>
    <row r="1584" spans="1:98" ht="14.45" customHeight="1" outlineLevel="4" thickBot="1">
      <c r="A1584" s="30">
        <f t="shared" si="24"/>
        <v>1583</v>
      </c>
      <c r="C1584" s="35"/>
      <c r="D1584" s="38"/>
      <c r="E1584" s="38"/>
      <c r="F1584" s="38"/>
      <c r="I1584" s="26" t="s">
        <v>4029</v>
      </c>
      <c r="BC1584" s="1041"/>
      <c r="BD1584" s="1042"/>
      <c r="BE1584" s="1042"/>
      <c r="BF1584" s="1042"/>
      <c r="BG1584" s="1042"/>
      <c r="BH1584" s="1012"/>
      <c r="BI1584" s="1012"/>
      <c r="BJ1584" s="1012"/>
      <c r="BK1584" s="1012"/>
      <c r="BL1584" s="1012"/>
      <c r="BM1584" s="1012"/>
      <c r="BN1584" s="1012"/>
      <c r="BO1584" s="1012"/>
      <c r="BP1584" s="1012"/>
      <c r="BQ1584" s="1012"/>
      <c r="BR1584" s="1012"/>
      <c r="BS1584" s="1012"/>
      <c r="BT1584" s="1012"/>
      <c r="BU1584" s="1012"/>
      <c r="BV1584" s="1012"/>
      <c r="BW1584" s="1012"/>
      <c r="BX1584" s="1012"/>
      <c r="BY1584" s="1012"/>
      <c r="BZ1584" s="1012"/>
      <c r="CA1584" s="1012"/>
      <c r="CB1584" s="1012"/>
      <c r="CC1584" s="1012"/>
      <c r="CD1584" s="1012"/>
      <c r="CE1584" s="1012"/>
      <c r="CF1584" s="1012"/>
      <c r="CG1584" s="1012"/>
      <c r="CH1584" s="1012"/>
      <c r="CI1584" s="1012"/>
      <c r="CJ1584" s="1012"/>
      <c r="CK1584" s="1012"/>
      <c r="CL1584" s="1012"/>
      <c r="CM1584" s="1012"/>
      <c r="CN1584" s="1012"/>
      <c r="CO1584" s="1012"/>
      <c r="CP1584" s="1012"/>
      <c r="CQ1584" s="1012"/>
      <c r="CR1584" s="1012"/>
      <c r="CS1584" s="1012"/>
      <c r="CT1584" s="1014"/>
    </row>
    <row r="1585" spans="1:98" ht="14.45" customHeight="1" outlineLevel="4" thickTop="1" thickBot="1">
      <c r="A1585" s="30">
        <f t="shared" si="24"/>
        <v>1584</v>
      </c>
      <c r="C1585" s="35"/>
      <c r="D1585" s="38"/>
      <c r="E1585" s="38"/>
      <c r="F1585" s="38"/>
      <c r="I1585" s="26" t="s">
        <v>4030</v>
      </c>
      <c r="BC1585" s="1045" t="s">
        <v>4031</v>
      </c>
      <c r="BD1585" s="1019"/>
      <c r="BE1585" s="1019"/>
      <c r="BF1585" s="1019"/>
      <c r="BG1585" s="1019"/>
      <c r="BH1585" s="1050" t="s">
        <v>2</v>
      </c>
      <c r="BI1585" s="1050"/>
      <c r="BJ1585" s="1050"/>
      <c r="BK1585" s="1050"/>
      <c r="BL1585" s="1050"/>
      <c r="BM1585" s="1050"/>
      <c r="BN1585" s="1050"/>
      <c r="BO1585" s="1050"/>
      <c r="BP1585" s="1050"/>
      <c r="BQ1585" s="1050"/>
      <c r="BR1585" s="1050"/>
      <c r="BS1585" s="1050"/>
      <c r="BT1585" s="1050"/>
      <c r="BU1585" s="1050" t="s">
        <v>4032</v>
      </c>
      <c r="BV1585" s="1050"/>
      <c r="BW1585" s="1050"/>
      <c r="BX1585" s="1050"/>
      <c r="BY1585" s="1050"/>
      <c r="BZ1585" s="1050"/>
      <c r="CA1585" s="1050"/>
      <c r="CB1585" s="1050"/>
      <c r="CC1585" s="1050"/>
      <c r="CD1585" s="1050"/>
      <c r="CE1585" s="1050"/>
      <c r="CF1585" s="1050"/>
      <c r="CG1585" s="1050"/>
      <c r="CH1585" s="1050" t="s">
        <v>4033</v>
      </c>
      <c r="CI1585" s="1050"/>
      <c r="CJ1585" s="1050"/>
      <c r="CK1585" s="1050"/>
      <c r="CL1585" s="1050"/>
      <c r="CM1585" s="1050"/>
      <c r="CN1585" s="1050"/>
      <c r="CO1585" s="1050"/>
      <c r="CP1585" s="1050"/>
      <c r="CQ1585" s="1050"/>
      <c r="CR1585" s="1050"/>
      <c r="CS1585" s="1050"/>
      <c r="CT1585" s="1051"/>
    </row>
    <row r="1586" spans="1:98" ht="14.45" customHeight="1" outlineLevel="4" thickBot="1">
      <c r="A1586" s="30">
        <f t="shared" si="24"/>
        <v>1585</v>
      </c>
      <c r="C1586" s="35"/>
      <c r="D1586" s="38"/>
      <c r="E1586" s="38"/>
      <c r="F1586" s="38"/>
      <c r="H1586" s="44" t="s">
        <v>4034</v>
      </c>
      <c r="BC1586" s="513"/>
      <c r="BD1586" s="514"/>
      <c r="BE1586" s="514"/>
      <c r="BF1586" s="514"/>
      <c r="BG1586" s="514"/>
      <c r="BH1586" s="506" t="s">
        <v>4035</v>
      </c>
      <c r="BI1586" s="506"/>
      <c r="BJ1586" s="506"/>
      <c r="BK1586" s="506"/>
      <c r="BL1586" s="506"/>
      <c r="BM1586" s="506"/>
      <c r="BN1586" s="506"/>
      <c r="BO1586" s="506"/>
      <c r="BP1586" s="506"/>
      <c r="BQ1586" s="506"/>
      <c r="BR1586" s="506"/>
      <c r="BS1586" s="506"/>
      <c r="BT1586" s="506"/>
      <c r="BU1586" s="506" t="s">
        <v>4036</v>
      </c>
      <c r="BV1586" s="506"/>
      <c r="BW1586" s="506"/>
      <c r="BX1586" s="506"/>
      <c r="BY1586" s="506"/>
      <c r="BZ1586" s="506"/>
      <c r="CA1586" s="506"/>
      <c r="CB1586" s="506"/>
      <c r="CC1586" s="506"/>
      <c r="CD1586" s="506"/>
      <c r="CE1586" s="506"/>
      <c r="CF1586" s="506"/>
      <c r="CG1586" s="506"/>
      <c r="CH1586" s="506" t="s">
        <v>4037</v>
      </c>
      <c r="CI1586" s="506"/>
      <c r="CJ1586" s="506"/>
      <c r="CK1586" s="506"/>
      <c r="CL1586" s="506"/>
      <c r="CM1586" s="506"/>
      <c r="CN1586" s="506"/>
      <c r="CO1586" s="506"/>
      <c r="CP1586" s="506"/>
      <c r="CQ1586" s="506"/>
      <c r="CR1586" s="506"/>
      <c r="CS1586" s="506"/>
      <c r="CT1586" s="1013"/>
    </row>
    <row r="1587" spans="1:98" ht="14.45" customHeight="1" outlineLevel="4" thickBot="1">
      <c r="A1587" s="30">
        <f t="shared" si="24"/>
        <v>1586</v>
      </c>
      <c r="C1587" s="35"/>
      <c r="D1587" s="38"/>
      <c r="E1587" s="38"/>
      <c r="F1587" s="38"/>
      <c r="I1587" s="26" t="s">
        <v>4038</v>
      </c>
      <c r="BC1587" s="1046"/>
      <c r="BD1587" s="1047"/>
      <c r="BE1587" s="1047"/>
      <c r="BF1587" s="1047"/>
      <c r="BG1587" s="1047"/>
      <c r="BH1587" s="1021"/>
      <c r="BI1587" s="1021"/>
      <c r="BJ1587" s="1021"/>
      <c r="BK1587" s="1021"/>
      <c r="BL1587" s="1021"/>
      <c r="BM1587" s="1021"/>
      <c r="BN1587" s="1021"/>
      <c r="BO1587" s="1021"/>
      <c r="BP1587" s="1021"/>
      <c r="BQ1587" s="1021"/>
      <c r="BR1587" s="1021"/>
      <c r="BS1587" s="1021"/>
      <c r="BT1587" s="1021"/>
      <c r="BU1587" s="1021"/>
      <c r="BV1587" s="1021"/>
      <c r="BW1587" s="1021"/>
      <c r="BX1587" s="1021"/>
      <c r="BY1587" s="1021"/>
      <c r="BZ1587" s="1021"/>
      <c r="CA1587" s="1021"/>
      <c r="CB1587" s="1021"/>
      <c r="CC1587" s="1021"/>
      <c r="CD1587" s="1021"/>
      <c r="CE1587" s="1021"/>
      <c r="CF1587" s="1021"/>
      <c r="CG1587" s="1021"/>
      <c r="CH1587" s="1021"/>
      <c r="CI1587" s="1021"/>
      <c r="CJ1587" s="1021"/>
      <c r="CK1587" s="1021"/>
      <c r="CL1587" s="1021"/>
      <c r="CM1587" s="1021"/>
      <c r="CN1587" s="1021"/>
      <c r="CO1587" s="1021"/>
      <c r="CP1587" s="1021"/>
      <c r="CQ1587" s="1021"/>
      <c r="CR1587" s="1021"/>
      <c r="CS1587" s="1021"/>
      <c r="CT1587" s="1022"/>
    </row>
    <row r="1588" spans="1:98" ht="14.45" customHeight="1" outlineLevel="4" thickTop="1" thickBot="1">
      <c r="A1588" s="30">
        <f t="shared" si="24"/>
        <v>1587</v>
      </c>
      <c r="C1588" s="35"/>
      <c r="D1588" s="38"/>
      <c r="E1588" s="38"/>
      <c r="F1588" s="38"/>
      <c r="I1588" s="26" t="s">
        <v>4039</v>
      </c>
      <c r="BC1588" s="1045" t="s">
        <v>4040</v>
      </c>
      <c r="BD1588" s="1019"/>
      <c r="BE1588" s="1019"/>
      <c r="BF1588" s="1019"/>
      <c r="BG1588" s="1019"/>
      <c r="BH1588" s="1048" t="s">
        <v>2</v>
      </c>
      <c r="BI1588" s="1048"/>
      <c r="BJ1588" s="1048"/>
      <c r="BK1588" s="1048"/>
      <c r="BL1588" s="1048"/>
      <c r="BM1588" s="1048"/>
      <c r="BN1588" s="1048"/>
      <c r="BO1588" s="1048"/>
      <c r="BP1588" s="1048"/>
      <c r="BQ1588" s="1048"/>
      <c r="BR1588" s="1048"/>
      <c r="BS1588" s="1048"/>
      <c r="BT1588" s="1048"/>
      <c r="BU1588" s="1048" t="s">
        <v>4016</v>
      </c>
      <c r="BV1588" s="1048"/>
      <c r="BW1588" s="1048"/>
      <c r="BX1588" s="1048"/>
      <c r="BY1588" s="1048"/>
      <c r="BZ1588" s="1048"/>
      <c r="CA1588" s="1048"/>
      <c r="CB1588" s="1048"/>
      <c r="CC1588" s="1048"/>
      <c r="CD1588" s="1048"/>
      <c r="CE1588" s="1048"/>
      <c r="CF1588" s="1048"/>
      <c r="CG1588" s="1048"/>
      <c r="CH1588" s="1048" t="s">
        <v>4017</v>
      </c>
      <c r="CI1588" s="1048"/>
      <c r="CJ1588" s="1048"/>
      <c r="CK1588" s="1048"/>
      <c r="CL1588" s="1048"/>
      <c r="CM1588" s="1048"/>
      <c r="CN1588" s="1048"/>
      <c r="CO1588" s="1048"/>
      <c r="CP1588" s="1048"/>
      <c r="CQ1588" s="1048"/>
      <c r="CR1588" s="1048"/>
      <c r="CS1588" s="1048"/>
      <c r="CT1588" s="1049"/>
    </row>
    <row r="1589" spans="1:98" ht="14.45" customHeight="1" outlineLevel="4" thickBot="1">
      <c r="A1589" s="30">
        <f t="shared" si="24"/>
        <v>1588</v>
      </c>
      <c r="C1589" s="35"/>
      <c r="D1589" s="38"/>
      <c r="E1589" s="38"/>
      <c r="F1589" s="38"/>
      <c r="H1589" s="44" t="s">
        <v>4041</v>
      </c>
      <c r="BC1589" s="513"/>
      <c r="BD1589" s="514"/>
      <c r="BE1589" s="514"/>
      <c r="BF1589" s="514"/>
      <c r="BG1589" s="514"/>
      <c r="BH1589" s="506" t="s">
        <v>4042</v>
      </c>
      <c r="BI1589" s="506"/>
      <c r="BJ1589" s="506"/>
      <c r="BK1589" s="506"/>
      <c r="BL1589" s="506"/>
      <c r="BM1589" s="506"/>
      <c r="BN1589" s="506"/>
      <c r="BO1589" s="506"/>
      <c r="BP1589" s="506"/>
      <c r="BQ1589" s="506"/>
      <c r="BR1589" s="506"/>
      <c r="BS1589" s="506"/>
      <c r="BT1589" s="506"/>
      <c r="BU1589" s="506" t="s">
        <v>4043</v>
      </c>
      <c r="BV1589" s="506"/>
      <c r="BW1589" s="506"/>
      <c r="BX1589" s="506"/>
      <c r="BY1589" s="506"/>
      <c r="BZ1589" s="506"/>
      <c r="CA1589" s="506"/>
      <c r="CB1589" s="506"/>
      <c r="CC1589" s="506"/>
      <c r="CD1589" s="506"/>
      <c r="CE1589" s="506"/>
      <c r="CF1589" s="506"/>
      <c r="CG1589" s="506"/>
      <c r="CH1589" s="506" t="s">
        <v>4044</v>
      </c>
      <c r="CI1589" s="506"/>
      <c r="CJ1589" s="506"/>
      <c r="CK1589" s="506"/>
      <c r="CL1589" s="506"/>
      <c r="CM1589" s="506"/>
      <c r="CN1589" s="506"/>
      <c r="CO1589" s="506"/>
      <c r="CP1589" s="506"/>
      <c r="CQ1589" s="506"/>
      <c r="CR1589" s="506"/>
      <c r="CS1589" s="506"/>
      <c r="CT1589" s="1013"/>
    </row>
    <row r="1590" spans="1:98" ht="14.45" customHeight="1" outlineLevel="4" thickBot="1">
      <c r="A1590" s="30">
        <f t="shared" si="24"/>
        <v>1589</v>
      </c>
      <c r="C1590" s="35"/>
      <c r="D1590" s="38"/>
      <c r="E1590" s="38"/>
      <c r="F1590" s="38"/>
      <c r="I1590" s="26" t="s">
        <v>4045</v>
      </c>
      <c r="BC1590" s="1046"/>
      <c r="BD1590" s="1047"/>
      <c r="BE1590" s="1047"/>
      <c r="BF1590" s="1047"/>
      <c r="BG1590" s="1047"/>
      <c r="BH1590" s="1021"/>
      <c r="BI1590" s="1021"/>
      <c r="BJ1590" s="1021"/>
      <c r="BK1590" s="1021"/>
      <c r="BL1590" s="1021"/>
      <c r="BM1590" s="1021"/>
      <c r="BN1590" s="1021"/>
      <c r="BO1590" s="1021"/>
      <c r="BP1590" s="1021"/>
      <c r="BQ1590" s="1021"/>
      <c r="BR1590" s="1021"/>
      <c r="BS1590" s="1021"/>
      <c r="BT1590" s="1021"/>
      <c r="BU1590" s="1021"/>
      <c r="BV1590" s="1021"/>
      <c r="BW1590" s="1021"/>
      <c r="BX1590" s="1021"/>
      <c r="BY1590" s="1021"/>
      <c r="BZ1590" s="1021"/>
      <c r="CA1590" s="1021"/>
      <c r="CB1590" s="1021"/>
      <c r="CC1590" s="1021"/>
      <c r="CD1590" s="1021"/>
      <c r="CE1590" s="1021"/>
      <c r="CF1590" s="1021"/>
      <c r="CG1590" s="1021"/>
      <c r="CH1590" s="1021"/>
      <c r="CI1590" s="1021"/>
      <c r="CJ1590" s="1021"/>
      <c r="CK1590" s="1021"/>
      <c r="CL1590" s="1021"/>
      <c r="CM1590" s="1021"/>
      <c r="CN1590" s="1021"/>
      <c r="CO1590" s="1021"/>
      <c r="CP1590" s="1021"/>
      <c r="CQ1590" s="1021"/>
      <c r="CR1590" s="1021"/>
      <c r="CS1590" s="1021"/>
      <c r="CT1590" s="1022"/>
    </row>
    <row r="1591" spans="1:98" ht="14.45" customHeight="1" outlineLevel="4" thickBot="1">
      <c r="A1591" s="30">
        <f t="shared" si="24"/>
        <v>1590</v>
      </c>
      <c r="C1591" s="35"/>
      <c r="D1591" s="38"/>
      <c r="E1591" s="38"/>
      <c r="F1591" s="38"/>
      <c r="I1591" s="26" t="s">
        <v>4046</v>
      </c>
      <c r="BC1591" s="511" t="s">
        <v>4047</v>
      </c>
      <c r="BD1591" s="512"/>
      <c r="BE1591" s="512"/>
      <c r="BF1591" s="512"/>
      <c r="BG1591" s="512"/>
      <c r="BH1591" s="1043" t="s">
        <v>2</v>
      </c>
      <c r="BI1591" s="1043"/>
      <c r="BJ1591" s="1043"/>
      <c r="BK1591" s="1043"/>
      <c r="BL1591" s="1043"/>
      <c r="BM1591" s="1043"/>
      <c r="BN1591" s="1043"/>
      <c r="BO1591" s="1043"/>
      <c r="BP1591" s="1043"/>
      <c r="BQ1591" s="1043"/>
      <c r="BR1591" s="1043"/>
      <c r="BS1591" s="1043"/>
      <c r="BT1591" s="1043"/>
      <c r="BU1591" s="1043" t="s">
        <v>4048</v>
      </c>
      <c r="BV1591" s="1043"/>
      <c r="BW1591" s="1043"/>
      <c r="BX1591" s="1043"/>
      <c r="BY1591" s="1043"/>
      <c r="BZ1591" s="1043"/>
      <c r="CA1591" s="1043"/>
      <c r="CB1591" s="1043"/>
      <c r="CC1591" s="1043"/>
      <c r="CD1591" s="1043"/>
      <c r="CE1591" s="1043"/>
      <c r="CF1591" s="1043"/>
      <c r="CG1591" s="1043"/>
      <c r="CH1591" s="1043" t="s">
        <v>4049</v>
      </c>
      <c r="CI1591" s="1043"/>
      <c r="CJ1591" s="1043"/>
      <c r="CK1591" s="1043"/>
      <c r="CL1591" s="1043"/>
      <c r="CM1591" s="1043"/>
      <c r="CN1591" s="1043"/>
      <c r="CO1591" s="1043"/>
      <c r="CP1591" s="1043"/>
      <c r="CQ1591" s="1043"/>
      <c r="CR1591" s="1043"/>
      <c r="CS1591" s="1043"/>
      <c r="CT1591" s="1044"/>
    </row>
    <row r="1592" spans="1:98" ht="14.45" customHeight="1" outlineLevel="4" thickBot="1">
      <c r="A1592" s="30">
        <f t="shared" si="24"/>
        <v>1591</v>
      </c>
      <c r="C1592" s="35"/>
      <c r="D1592" s="38"/>
      <c r="E1592" s="38"/>
      <c r="F1592" s="38"/>
      <c r="G1592" s="43" t="s">
        <v>4050</v>
      </c>
      <c r="BC1592" s="513"/>
      <c r="BD1592" s="514"/>
      <c r="BE1592" s="514"/>
      <c r="BF1592" s="514"/>
      <c r="BG1592" s="514"/>
      <c r="BH1592" s="506" t="s">
        <v>4051</v>
      </c>
      <c r="BI1592" s="506"/>
      <c r="BJ1592" s="506"/>
      <c r="BK1592" s="506"/>
      <c r="BL1592" s="506"/>
      <c r="BM1592" s="506"/>
      <c r="BN1592" s="506"/>
      <c r="BO1592" s="506"/>
      <c r="BP1592" s="506"/>
      <c r="BQ1592" s="506"/>
      <c r="BR1592" s="506"/>
      <c r="BS1592" s="506"/>
      <c r="BT1592" s="506"/>
      <c r="BU1592" s="506" t="s">
        <v>4052</v>
      </c>
      <c r="BV1592" s="506"/>
      <c r="BW1592" s="506"/>
      <c r="BX1592" s="506"/>
      <c r="BY1592" s="506"/>
      <c r="BZ1592" s="506"/>
      <c r="CA1592" s="506"/>
      <c r="CB1592" s="506"/>
      <c r="CC1592" s="506"/>
      <c r="CD1592" s="506"/>
      <c r="CE1592" s="506"/>
      <c r="CF1592" s="506"/>
      <c r="CG1592" s="506"/>
      <c r="CH1592" s="506" t="s">
        <v>4053</v>
      </c>
      <c r="CI1592" s="506"/>
      <c r="CJ1592" s="506"/>
      <c r="CK1592" s="506"/>
      <c r="CL1592" s="506"/>
      <c r="CM1592" s="506"/>
      <c r="CN1592" s="506"/>
      <c r="CO1592" s="506"/>
      <c r="CP1592" s="506"/>
      <c r="CQ1592" s="506"/>
      <c r="CR1592" s="506"/>
      <c r="CS1592" s="506"/>
      <c r="CT1592" s="1013"/>
    </row>
    <row r="1593" spans="1:98" ht="14.45" customHeight="1" outlineLevel="4" thickBot="1">
      <c r="A1593" s="30">
        <f t="shared" si="24"/>
        <v>1592</v>
      </c>
      <c r="C1593" s="35"/>
      <c r="D1593" s="38"/>
      <c r="E1593" s="38"/>
      <c r="F1593" s="38"/>
      <c r="H1593" s="44" t="s">
        <v>4054</v>
      </c>
      <c r="BC1593" s="1041"/>
      <c r="BD1593" s="1042"/>
      <c r="BE1593" s="1042"/>
      <c r="BF1593" s="1042"/>
      <c r="BG1593" s="1042"/>
      <c r="BH1593" s="1012"/>
      <c r="BI1593" s="1012"/>
      <c r="BJ1593" s="1012"/>
      <c r="BK1593" s="1012"/>
      <c r="BL1593" s="1012"/>
      <c r="BM1593" s="1012"/>
      <c r="BN1593" s="1012"/>
      <c r="BO1593" s="1012"/>
      <c r="BP1593" s="1012"/>
      <c r="BQ1593" s="1012"/>
      <c r="BR1593" s="1012"/>
      <c r="BS1593" s="1012"/>
      <c r="BT1593" s="1012"/>
      <c r="BU1593" s="1012"/>
      <c r="BV1593" s="1012"/>
      <c r="BW1593" s="1012"/>
      <c r="BX1593" s="1012"/>
      <c r="BY1593" s="1012"/>
      <c r="BZ1593" s="1012"/>
      <c r="CA1593" s="1012"/>
      <c r="CB1593" s="1012"/>
      <c r="CC1593" s="1012"/>
      <c r="CD1593" s="1012"/>
      <c r="CE1593" s="1012"/>
      <c r="CF1593" s="1012"/>
      <c r="CG1593" s="1012"/>
      <c r="CH1593" s="1012"/>
      <c r="CI1593" s="1012"/>
      <c r="CJ1593" s="1012"/>
      <c r="CK1593" s="1012"/>
      <c r="CL1593" s="1012"/>
      <c r="CM1593" s="1012"/>
      <c r="CN1593" s="1012"/>
      <c r="CO1593" s="1012"/>
      <c r="CP1593" s="1012"/>
      <c r="CQ1593" s="1012"/>
      <c r="CR1593" s="1012"/>
      <c r="CS1593" s="1012"/>
      <c r="CT1593" s="1014"/>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602" t="s">
        <v>4057</v>
      </c>
      <c r="BD1595" s="603"/>
      <c r="BE1595" s="603"/>
      <c r="BF1595" s="603"/>
      <c r="BG1595" s="603"/>
      <c r="BH1595" s="603"/>
      <c r="BI1595" s="603"/>
      <c r="BJ1595" s="603"/>
      <c r="BK1595" s="603"/>
      <c r="BL1595" s="603"/>
      <c r="BM1595" s="603"/>
      <c r="BN1595" s="603"/>
      <c r="BO1595" s="603"/>
      <c r="BP1595" s="603"/>
      <c r="BQ1595" s="603"/>
      <c r="BR1595" s="603"/>
      <c r="BS1595" s="603"/>
      <c r="BT1595" s="603"/>
      <c r="BU1595" s="603"/>
      <c r="BV1595" s="603"/>
      <c r="BW1595" s="603"/>
      <c r="BX1595" s="603"/>
      <c r="BY1595" s="603"/>
      <c r="BZ1595" s="603"/>
      <c r="CA1595" s="603"/>
      <c r="CB1595" s="603"/>
      <c r="CC1595" s="603"/>
      <c r="CD1595" s="603"/>
      <c r="CE1595" s="603"/>
      <c r="CF1595" s="603"/>
      <c r="CG1595" s="603"/>
      <c r="CH1595" s="603"/>
      <c r="CI1595" s="603"/>
      <c r="CJ1595" s="603"/>
      <c r="CK1595" s="603"/>
      <c r="CL1595" s="603"/>
      <c r="CM1595" s="603"/>
      <c r="CN1595" s="603"/>
      <c r="CO1595" s="603"/>
      <c r="CP1595" s="603"/>
      <c r="CQ1595" s="603"/>
      <c r="CR1595" s="603"/>
      <c r="CS1595" s="603"/>
      <c r="CT1595" s="604"/>
    </row>
    <row r="1596" spans="1:98" ht="14.45" customHeight="1" outlineLevel="4" thickBot="1">
      <c r="A1596" s="30">
        <f t="shared" si="24"/>
        <v>1595</v>
      </c>
      <c r="C1596" s="35"/>
      <c r="D1596" s="38"/>
      <c r="E1596" s="38"/>
      <c r="F1596" s="38"/>
      <c r="I1596" s="85" t="s">
        <v>4058</v>
      </c>
      <c r="AD1596" s="41"/>
      <c r="AE1596" s="41"/>
      <c r="AF1596" s="41"/>
      <c r="AG1596" s="41"/>
      <c r="BB1596" s="98"/>
      <c r="BC1596" s="511" t="s">
        <v>4059</v>
      </c>
      <c r="BD1596" s="512"/>
      <c r="BE1596" s="512"/>
      <c r="BF1596" s="512"/>
      <c r="BG1596" s="512"/>
      <c r="BH1596" s="512"/>
      <c r="BI1596" s="512"/>
      <c r="BJ1596" s="512"/>
      <c r="BK1596" s="512"/>
      <c r="BL1596" s="512" t="s">
        <v>4060</v>
      </c>
      <c r="BM1596" s="512"/>
      <c r="BN1596" s="512"/>
      <c r="BO1596" s="512"/>
      <c r="BP1596" s="512"/>
      <c r="BQ1596" s="512"/>
      <c r="BR1596" s="512"/>
      <c r="BS1596" s="512" t="s">
        <v>4031</v>
      </c>
      <c r="BT1596" s="512"/>
      <c r="BU1596" s="512"/>
      <c r="BV1596" s="512"/>
      <c r="BW1596" s="512"/>
      <c r="BX1596" s="512"/>
      <c r="BY1596" s="512"/>
      <c r="BZ1596" s="512" t="s">
        <v>4015</v>
      </c>
      <c r="CA1596" s="512"/>
      <c r="CB1596" s="512"/>
      <c r="CC1596" s="512"/>
      <c r="CD1596" s="512"/>
      <c r="CE1596" s="512"/>
      <c r="CF1596" s="512"/>
      <c r="CG1596" s="512" t="s">
        <v>4040</v>
      </c>
      <c r="CH1596" s="512"/>
      <c r="CI1596" s="512"/>
      <c r="CJ1596" s="512"/>
      <c r="CK1596" s="512"/>
      <c r="CL1596" s="512"/>
      <c r="CM1596" s="512"/>
      <c r="CN1596" s="512" t="s">
        <v>4024</v>
      </c>
      <c r="CO1596" s="512"/>
      <c r="CP1596" s="512"/>
      <c r="CQ1596" s="512"/>
      <c r="CR1596" s="512"/>
      <c r="CS1596" s="512"/>
      <c r="CT1596" s="515"/>
    </row>
    <row r="1597" spans="1:98" ht="14.45" customHeight="1" outlineLevel="4" thickBot="1">
      <c r="A1597" s="30">
        <f t="shared" si="24"/>
        <v>1596</v>
      </c>
      <c r="C1597" s="35"/>
      <c r="D1597" s="38"/>
      <c r="E1597" s="38"/>
      <c r="F1597" s="38"/>
      <c r="I1597" s="85" t="s">
        <v>4061</v>
      </c>
      <c r="AU1597" s="41"/>
      <c r="AV1597" s="41"/>
      <c r="AW1597" s="41"/>
      <c r="BB1597" s="98"/>
      <c r="BC1597" s="942" t="s">
        <v>4062</v>
      </c>
      <c r="BD1597" s="943"/>
      <c r="BE1597" s="943"/>
      <c r="BF1597" s="943"/>
      <c r="BG1597" s="1040" t="s">
        <v>4063</v>
      </c>
      <c r="BH1597" s="1040"/>
      <c r="BI1597" s="1040"/>
      <c r="BJ1597" s="1040"/>
      <c r="BK1597" s="1040"/>
      <c r="BL1597" s="1037" t="s">
        <v>4064</v>
      </c>
      <c r="BM1597" s="1037"/>
      <c r="BN1597" s="1037"/>
      <c r="BO1597" s="1037"/>
      <c r="BP1597" s="1037"/>
      <c r="BQ1597" s="1037"/>
      <c r="BR1597" s="1037"/>
      <c r="BS1597" s="1037" t="s">
        <v>4064</v>
      </c>
      <c r="BT1597" s="1037"/>
      <c r="BU1597" s="1037"/>
      <c r="BV1597" s="1037"/>
      <c r="BW1597" s="1037"/>
      <c r="BX1597" s="1037"/>
      <c r="BY1597" s="1037"/>
      <c r="BZ1597" s="1037"/>
      <c r="CA1597" s="1037"/>
      <c r="CB1597" s="1037"/>
      <c r="CC1597" s="1037"/>
      <c r="CD1597" s="1037"/>
      <c r="CE1597" s="1037"/>
      <c r="CF1597" s="1037"/>
      <c r="CG1597" s="1037"/>
      <c r="CH1597" s="1037"/>
      <c r="CI1597" s="1037"/>
      <c r="CJ1597" s="1037"/>
      <c r="CK1597" s="1037"/>
      <c r="CL1597" s="1037"/>
      <c r="CM1597" s="1037"/>
      <c r="CN1597" s="1037" t="s">
        <v>4064</v>
      </c>
      <c r="CO1597" s="1037"/>
      <c r="CP1597" s="1037"/>
      <c r="CQ1597" s="1037"/>
      <c r="CR1597" s="1037"/>
      <c r="CS1597" s="1037"/>
      <c r="CT1597" s="1038"/>
    </row>
    <row r="1598" spans="1:98" ht="14.45" customHeight="1" outlineLevel="4" thickBot="1">
      <c r="A1598" s="30">
        <f t="shared" si="24"/>
        <v>1597</v>
      </c>
      <c r="C1598" s="35"/>
      <c r="D1598" s="38"/>
      <c r="E1598" s="38"/>
      <c r="F1598" s="38"/>
      <c r="I1598" s="26" t="s">
        <v>4065</v>
      </c>
      <c r="BB1598" s="98"/>
      <c r="BC1598" s="942"/>
      <c r="BD1598" s="943"/>
      <c r="BE1598" s="943"/>
      <c r="BF1598" s="943"/>
      <c r="BG1598" s="1039" t="s">
        <v>4066</v>
      </c>
      <c r="BH1598" s="1039"/>
      <c r="BI1598" s="1039"/>
      <c r="BJ1598" s="1039"/>
      <c r="BK1598" s="1039"/>
      <c r="BL1598" s="1032"/>
      <c r="BM1598" s="1032"/>
      <c r="BN1598" s="1032"/>
      <c r="BO1598" s="1032"/>
      <c r="BP1598" s="1032"/>
      <c r="BQ1598" s="1032"/>
      <c r="BR1598" s="1032"/>
      <c r="BS1598" s="1032" t="s">
        <v>4064</v>
      </c>
      <c r="BT1598" s="1032"/>
      <c r="BU1598" s="1032"/>
      <c r="BV1598" s="1032"/>
      <c r="BW1598" s="1032"/>
      <c r="BX1598" s="1032"/>
      <c r="BY1598" s="1032"/>
      <c r="BZ1598" s="1032"/>
      <c r="CA1598" s="1032"/>
      <c r="CB1598" s="1032"/>
      <c r="CC1598" s="1032"/>
      <c r="CD1598" s="1032"/>
      <c r="CE1598" s="1032"/>
      <c r="CF1598" s="1032"/>
      <c r="CG1598" s="1032" t="s">
        <v>4064</v>
      </c>
      <c r="CH1598" s="1032"/>
      <c r="CI1598" s="1032"/>
      <c r="CJ1598" s="1032"/>
      <c r="CK1598" s="1032"/>
      <c r="CL1598" s="1032"/>
      <c r="CM1598" s="1032"/>
      <c r="CN1598" s="1032"/>
      <c r="CO1598" s="1032"/>
      <c r="CP1598" s="1032"/>
      <c r="CQ1598" s="1032"/>
      <c r="CR1598" s="1032"/>
      <c r="CS1598" s="1032"/>
      <c r="CT1598" s="1033"/>
    </row>
    <row r="1599" spans="1:98" ht="14.45" customHeight="1" outlineLevel="4" thickBot="1">
      <c r="A1599" s="30">
        <f t="shared" si="24"/>
        <v>1598</v>
      </c>
      <c r="C1599" s="35"/>
      <c r="D1599" s="38"/>
      <c r="E1599" s="38"/>
      <c r="F1599" s="38"/>
      <c r="H1599" s="44" t="s">
        <v>4067</v>
      </c>
      <c r="BB1599" s="98"/>
      <c r="BC1599" s="942"/>
      <c r="BD1599" s="943"/>
      <c r="BE1599" s="943"/>
      <c r="BF1599" s="943"/>
      <c r="BG1599" s="1039" t="s">
        <v>4068</v>
      </c>
      <c r="BH1599" s="1039"/>
      <c r="BI1599" s="1039"/>
      <c r="BJ1599" s="1039"/>
      <c r="BK1599" s="1039"/>
      <c r="BL1599" s="1032" t="s">
        <v>4064</v>
      </c>
      <c r="BM1599" s="1032"/>
      <c r="BN1599" s="1032"/>
      <c r="BO1599" s="1032"/>
      <c r="BP1599" s="1032"/>
      <c r="BQ1599" s="1032"/>
      <c r="BR1599" s="1032"/>
      <c r="BS1599" s="1032" t="s">
        <v>4064</v>
      </c>
      <c r="BT1599" s="1032"/>
      <c r="BU1599" s="1032"/>
      <c r="BV1599" s="1032"/>
      <c r="BW1599" s="1032"/>
      <c r="BX1599" s="1032"/>
      <c r="BY1599" s="1032"/>
      <c r="BZ1599" s="1032"/>
      <c r="CA1599" s="1032"/>
      <c r="CB1599" s="1032"/>
      <c r="CC1599" s="1032"/>
      <c r="CD1599" s="1032"/>
      <c r="CE1599" s="1032"/>
      <c r="CF1599" s="1032"/>
      <c r="CG1599" s="1032" t="s">
        <v>4064</v>
      </c>
      <c r="CH1599" s="1032"/>
      <c r="CI1599" s="1032"/>
      <c r="CJ1599" s="1032"/>
      <c r="CK1599" s="1032"/>
      <c r="CL1599" s="1032"/>
      <c r="CM1599" s="1032"/>
      <c r="CN1599" s="1032" t="s">
        <v>4064</v>
      </c>
      <c r="CO1599" s="1032"/>
      <c r="CP1599" s="1032"/>
      <c r="CQ1599" s="1032"/>
      <c r="CR1599" s="1032"/>
      <c r="CS1599" s="1032"/>
      <c r="CT1599" s="1033"/>
    </row>
    <row r="1600" spans="1:98" ht="14.45" customHeight="1" outlineLevel="4" thickBot="1">
      <c r="A1600" s="30">
        <f t="shared" si="24"/>
        <v>1599</v>
      </c>
      <c r="C1600" s="35"/>
      <c r="D1600" s="38"/>
      <c r="E1600" s="38"/>
      <c r="F1600" s="38"/>
      <c r="I1600" s="26" t="s">
        <v>4069</v>
      </c>
      <c r="AP1600" s="41"/>
      <c r="AQ1600" s="41"/>
      <c r="AR1600" s="41"/>
      <c r="BB1600" s="98"/>
      <c r="BC1600" s="942"/>
      <c r="BD1600" s="943"/>
      <c r="BE1600" s="943"/>
      <c r="BF1600" s="943"/>
      <c r="BG1600" s="1034" t="s">
        <v>4070</v>
      </c>
      <c r="BH1600" s="1034"/>
      <c r="BI1600" s="1034"/>
      <c r="BJ1600" s="1034"/>
      <c r="BK1600" s="1034"/>
      <c r="BL1600" s="1035"/>
      <c r="BM1600" s="1035"/>
      <c r="BN1600" s="1035"/>
      <c r="BO1600" s="1035"/>
      <c r="BP1600" s="1035"/>
      <c r="BQ1600" s="1035"/>
      <c r="BR1600" s="1035"/>
      <c r="BS1600" s="1035"/>
      <c r="BT1600" s="1035"/>
      <c r="BU1600" s="1035"/>
      <c r="BV1600" s="1035"/>
      <c r="BW1600" s="1035"/>
      <c r="BX1600" s="1035"/>
      <c r="BY1600" s="1035"/>
      <c r="BZ1600" s="1035"/>
      <c r="CA1600" s="1035"/>
      <c r="CB1600" s="1035"/>
      <c r="CC1600" s="1035"/>
      <c r="CD1600" s="1035"/>
      <c r="CE1600" s="1035"/>
      <c r="CF1600" s="1035"/>
      <c r="CG1600" s="1035"/>
      <c r="CH1600" s="1035"/>
      <c r="CI1600" s="1035"/>
      <c r="CJ1600" s="1035"/>
      <c r="CK1600" s="1035"/>
      <c r="CL1600" s="1035"/>
      <c r="CM1600" s="1035"/>
      <c r="CN1600" s="1035" t="s">
        <v>4064</v>
      </c>
      <c r="CO1600" s="1035"/>
      <c r="CP1600" s="1035"/>
      <c r="CQ1600" s="1035"/>
      <c r="CR1600" s="1035"/>
      <c r="CS1600" s="1035"/>
      <c r="CT1600" s="1036"/>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942" t="s">
        <v>4072</v>
      </c>
      <c r="BD1601" s="943"/>
      <c r="BE1601" s="943"/>
      <c r="BF1601" s="943"/>
      <c r="BG1601" s="943"/>
      <c r="BH1601" s="943"/>
      <c r="BI1601" s="943"/>
      <c r="BJ1601" s="943"/>
      <c r="BK1601" s="943"/>
      <c r="BL1601" s="944"/>
      <c r="BM1601" s="944"/>
      <c r="BN1601" s="944"/>
      <c r="BO1601" s="944"/>
      <c r="BP1601" s="944"/>
      <c r="BQ1601" s="944"/>
      <c r="BR1601" s="944"/>
      <c r="BS1601" s="944" t="s">
        <v>4064</v>
      </c>
      <c r="BT1601" s="944"/>
      <c r="BU1601" s="944"/>
      <c r="BV1601" s="944"/>
      <c r="BW1601" s="944"/>
      <c r="BX1601" s="944"/>
      <c r="BY1601" s="944"/>
      <c r="BZ1601" s="944"/>
      <c r="CA1601" s="944"/>
      <c r="CB1601" s="944"/>
      <c r="CC1601" s="944"/>
      <c r="CD1601" s="944"/>
      <c r="CE1601" s="944"/>
      <c r="CF1601" s="944"/>
      <c r="CG1601" s="944"/>
      <c r="CH1601" s="944"/>
      <c r="CI1601" s="944"/>
      <c r="CJ1601" s="944"/>
      <c r="CK1601" s="944"/>
      <c r="CL1601" s="944"/>
      <c r="CM1601" s="944"/>
      <c r="CN1601" s="944"/>
      <c r="CO1601" s="944"/>
      <c r="CP1601" s="944"/>
      <c r="CQ1601" s="944"/>
      <c r="CR1601" s="944"/>
      <c r="CS1601" s="944"/>
      <c r="CT1601" s="945"/>
    </row>
    <row r="1602" spans="1:98" ht="14.45" customHeight="1" outlineLevel="4" thickBot="1">
      <c r="A1602" s="30">
        <f t="shared" si="24"/>
        <v>1601</v>
      </c>
      <c r="C1602" s="35"/>
      <c r="D1602" s="38"/>
      <c r="E1602" s="38"/>
      <c r="F1602" s="38"/>
      <c r="H1602" s="44" t="s">
        <v>4073</v>
      </c>
      <c r="BB1602" s="98"/>
      <c r="BC1602" s="942" t="s">
        <v>4074</v>
      </c>
      <c r="BD1602" s="943"/>
      <c r="BE1602" s="943"/>
      <c r="BF1602" s="943"/>
      <c r="BG1602" s="943"/>
      <c r="BH1602" s="943"/>
      <c r="BI1602" s="943"/>
      <c r="BJ1602" s="943"/>
      <c r="BK1602" s="943"/>
      <c r="BL1602" s="944" t="s">
        <v>4064</v>
      </c>
      <c r="BM1602" s="944"/>
      <c r="BN1602" s="944"/>
      <c r="BO1602" s="944"/>
      <c r="BP1602" s="944"/>
      <c r="BQ1602" s="944"/>
      <c r="BR1602" s="944"/>
      <c r="BS1602" s="944"/>
      <c r="BT1602" s="944"/>
      <c r="BU1602" s="944"/>
      <c r="BV1602" s="944"/>
      <c r="BW1602" s="944"/>
      <c r="BX1602" s="944"/>
      <c r="BY1602" s="944"/>
      <c r="BZ1602" s="944"/>
      <c r="CA1602" s="944"/>
      <c r="CB1602" s="944"/>
      <c r="CC1602" s="944"/>
      <c r="CD1602" s="944"/>
      <c r="CE1602" s="944"/>
      <c r="CF1602" s="944"/>
      <c r="CG1602" s="944"/>
      <c r="CH1602" s="944"/>
      <c r="CI1602" s="944"/>
      <c r="CJ1602" s="944"/>
      <c r="CK1602" s="944"/>
      <c r="CL1602" s="944"/>
      <c r="CM1602" s="944"/>
      <c r="CN1602" s="944"/>
      <c r="CO1602" s="944"/>
      <c r="CP1602" s="944"/>
      <c r="CQ1602" s="944"/>
      <c r="CR1602" s="944"/>
      <c r="CS1602" s="944"/>
      <c r="CT1602" s="945"/>
    </row>
    <row r="1603" spans="1:98" ht="14.45" customHeight="1" outlineLevel="4" thickBot="1">
      <c r="A1603" s="30">
        <f t="shared" si="24"/>
        <v>1602</v>
      </c>
      <c r="C1603" s="35"/>
      <c r="D1603" s="38"/>
      <c r="E1603" s="38"/>
      <c r="F1603" s="38"/>
      <c r="I1603" s="26" t="s">
        <v>4075</v>
      </c>
      <c r="BC1603" s="938" t="s">
        <v>4076</v>
      </c>
      <c r="BD1603" s="939"/>
      <c r="BE1603" s="939"/>
      <c r="BF1603" s="939"/>
      <c r="BG1603" s="939"/>
      <c r="BH1603" s="939"/>
      <c r="BI1603" s="939"/>
      <c r="BJ1603" s="939"/>
      <c r="BK1603" s="939"/>
      <c r="BL1603" s="940"/>
      <c r="BM1603" s="940"/>
      <c r="BN1603" s="940"/>
      <c r="BO1603" s="940"/>
      <c r="BP1603" s="940"/>
      <c r="BQ1603" s="940"/>
      <c r="BR1603" s="940"/>
      <c r="BS1603" s="940" t="s">
        <v>4077</v>
      </c>
      <c r="BT1603" s="940"/>
      <c r="BU1603" s="940"/>
      <c r="BV1603" s="940"/>
      <c r="BW1603" s="940"/>
      <c r="BX1603" s="940"/>
      <c r="BY1603" s="940"/>
      <c r="BZ1603" s="940"/>
      <c r="CA1603" s="940"/>
      <c r="CB1603" s="940"/>
      <c r="CC1603" s="940"/>
      <c r="CD1603" s="940"/>
      <c r="CE1603" s="940"/>
      <c r="CF1603" s="940"/>
      <c r="CG1603" s="940"/>
      <c r="CH1603" s="940"/>
      <c r="CI1603" s="940"/>
      <c r="CJ1603" s="940"/>
      <c r="CK1603" s="940"/>
      <c r="CL1603" s="940"/>
      <c r="CM1603" s="940"/>
      <c r="CN1603" s="940"/>
      <c r="CO1603" s="940"/>
      <c r="CP1603" s="940"/>
      <c r="CQ1603" s="940"/>
      <c r="CR1603" s="940"/>
      <c r="CS1603" s="940"/>
      <c r="CT1603" s="941"/>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602" t="s">
        <v>4410</v>
      </c>
      <c r="BD1920" s="603"/>
      <c r="BE1920" s="603"/>
      <c r="BF1920" s="603"/>
      <c r="BG1920" s="603"/>
      <c r="BH1920" s="603"/>
      <c r="BI1920" s="603"/>
      <c r="BJ1920" s="603"/>
      <c r="BK1920" s="603"/>
      <c r="BL1920" s="603"/>
      <c r="BM1920" s="603"/>
      <c r="BN1920" s="603"/>
      <c r="BO1920" s="603"/>
      <c r="BP1920" s="603"/>
      <c r="BQ1920" s="603"/>
      <c r="BR1920" s="603"/>
      <c r="BS1920" s="603"/>
      <c r="BT1920" s="603"/>
      <c r="BU1920" s="603"/>
      <c r="BV1920" s="603"/>
      <c r="BW1920" s="603"/>
      <c r="BX1920" s="603"/>
      <c r="BY1920" s="603"/>
      <c r="BZ1920" s="603"/>
      <c r="CA1920" s="603"/>
      <c r="CB1920" s="603"/>
      <c r="CC1920" s="603"/>
      <c r="CD1920" s="603"/>
      <c r="CE1920" s="603"/>
      <c r="CF1920" s="603"/>
      <c r="CG1920" s="603"/>
      <c r="CH1920" s="603"/>
      <c r="CI1920" s="603"/>
      <c r="CJ1920" s="603"/>
      <c r="CK1920" s="603"/>
      <c r="CL1920" s="603"/>
      <c r="CM1920" s="603"/>
      <c r="CN1920" s="603"/>
      <c r="CO1920" s="603"/>
      <c r="CP1920" s="603"/>
      <c r="CQ1920" s="603"/>
      <c r="CR1920" s="603"/>
      <c r="CS1920" s="603"/>
      <c r="CT1920" s="604"/>
    </row>
    <row r="1921" spans="1:98" ht="14.45" customHeight="1" outlineLevel="4" thickBot="1">
      <c r="A1921" s="30">
        <f t="shared" si="29"/>
        <v>1920</v>
      </c>
      <c r="C1921" s="35"/>
      <c r="E1921" s="38"/>
      <c r="F1921" s="38"/>
      <c r="I1921" s="26" t="s">
        <v>4411</v>
      </c>
      <c r="J1921" s="41"/>
      <c r="K1921" s="41"/>
      <c r="L1921" s="41"/>
      <c r="M1921" s="41"/>
      <c r="BB1921" s="98"/>
      <c r="BC1921" s="1028" t="s">
        <v>4412</v>
      </c>
      <c r="BD1921" s="1029"/>
      <c r="BE1921" s="1029"/>
      <c r="BF1921" s="1029"/>
      <c r="BG1921" s="1029"/>
      <c r="BH1921" s="512" t="s">
        <v>2</v>
      </c>
      <c r="BI1921" s="512"/>
      <c r="BJ1921" s="512"/>
      <c r="BK1921" s="512"/>
      <c r="BL1921" s="512"/>
      <c r="BM1921" s="512"/>
      <c r="BN1921" s="512"/>
      <c r="BO1921" s="512"/>
      <c r="BP1921" s="512"/>
      <c r="BQ1921" s="512"/>
      <c r="BR1921" s="512"/>
      <c r="BS1921" s="512"/>
      <c r="BT1921" s="512"/>
      <c r="BU1921" s="512" t="s">
        <v>4413</v>
      </c>
      <c r="BV1921" s="512"/>
      <c r="BW1921" s="512"/>
      <c r="BX1921" s="512"/>
      <c r="BY1921" s="512"/>
      <c r="BZ1921" s="512"/>
      <c r="CA1921" s="512"/>
      <c r="CB1921" s="512"/>
      <c r="CC1921" s="512"/>
      <c r="CD1921" s="512"/>
      <c r="CE1921" s="512"/>
      <c r="CF1921" s="512"/>
      <c r="CG1921" s="512"/>
      <c r="CH1921" s="512" t="s">
        <v>4414</v>
      </c>
      <c r="CI1921" s="512"/>
      <c r="CJ1921" s="512"/>
      <c r="CK1921" s="512"/>
      <c r="CL1921" s="512"/>
      <c r="CM1921" s="512"/>
      <c r="CN1921" s="512"/>
      <c r="CO1921" s="512"/>
      <c r="CP1921" s="512"/>
      <c r="CQ1921" s="512"/>
      <c r="CR1921" s="512"/>
      <c r="CS1921" s="512"/>
      <c r="CT1921" s="515"/>
    </row>
    <row r="1922" spans="1:98" ht="14.45" customHeight="1" outlineLevel="4" thickBot="1">
      <c r="A1922" s="30">
        <f t="shared" si="29"/>
        <v>1921</v>
      </c>
      <c r="C1922" s="35"/>
      <c r="E1922" s="38"/>
      <c r="F1922" s="38"/>
      <c r="I1922" s="26" t="s">
        <v>4415</v>
      </c>
      <c r="BB1922" s="98"/>
      <c r="BC1922" s="1006"/>
      <c r="BD1922" s="1007"/>
      <c r="BE1922" s="1007"/>
      <c r="BF1922" s="1007"/>
      <c r="BG1922" s="1007"/>
      <c r="BH1922" s="506" t="s">
        <v>4416</v>
      </c>
      <c r="BI1922" s="506"/>
      <c r="BJ1922" s="506"/>
      <c r="BK1922" s="506"/>
      <c r="BL1922" s="506"/>
      <c r="BM1922" s="506"/>
      <c r="BN1922" s="506"/>
      <c r="BO1922" s="506"/>
      <c r="BP1922" s="506"/>
      <c r="BQ1922" s="506"/>
      <c r="BR1922" s="506"/>
      <c r="BS1922" s="506"/>
      <c r="BT1922" s="506"/>
      <c r="BU1922" s="506" t="s">
        <v>4417</v>
      </c>
      <c r="BV1922" s="506"/>
      <c r="BW1922" s="506"/>
      <c r="BX1922" s="506"/>
      <c r="BY1922" s="506"/>
      <c r="BZ1922" s="506"/>
      <c r="CA1922" s="506"/>
      <c r="CB1922" s="506"/>
      <c r="CC1922" s="506"/>
      <c r="CD1922" s="506"/>
      <c r="CE1922" s="506"/>
      <c r="CF1922" s="506"/>
      <c r="CG1922" s="506"/>
      <c r="CH1922" s="506" t="s">
        <v>4418</v>
      </c>
      <c r="CI1922" s="506"/>
      <c r="CJ1922" s="506"/>
      <c r="CK1922" s="506"/>
      <c r="CL1922" s="506"/>
      <c r="CM1922" s="506"/>
      <c r="CN1922" s="506"/>
      <c r="CO1922" s="506"/>
      <c r="CP1922" s="506"/>
      <c r="CQ1922" s="506"/>
      <c r="CR1922" s="506"/>
      <c r="CS1922" s="506"/>
      <c r="CT1922" s="1013"/>
    </row>
    <row r="1923" spans="1:98" ht="14.45" customHeight="1" outlineLevel="4" thickBot="1">
      <c r="A1923" s="30">
        <f t="shared" si="29"/>
        <v>1922</v>
      </c>
      <c r="C1923" s="35"/>
      <c r="E1923" s="38"/>
      <c r="F1923" s="38"/>
      <c r="I1923" s="26" t="s">
        <v>4419</v>
      </c>
      <c r="BB1923" s="98"/>
      <c r="BC1923" s="1006"/>
      <c r="BD1923" s="1007"/>
      <c r="BE1923" s="1007"/>
      <c r="BF1923" s="1007"/>
      <c r="BG1923" s="1007"/>
      <c r="BH1923" s="506"/>
      <c r="BI1923" s="506"/>
      <c r="BJ1923" s="506"/>
      <c r="BK1923" s="506"/>
      <c r="BL1923" s="506"/>
      <c r="BM1923" s="506"/>
      <c r="BN1923" s="506"/>
      <c r="BO1923" s="506"/>
      <c r="BP1923" s="506"/>
      <c r="BQ1923" s="506"/>
      <c r="BR1923" s="506"/>
      <c r="BS1923" s="506"/>
      <c r="BT1923" s="506"/>
      <c r="BU1923" s="506"/>
      <c r="BV1923" s="506"/>
      <c r="BW1923" s="506"/>
      <c r="BX1923" s="506"/>
      <c r="BY1923" s="506"/>
      <c r="BZ1923" s="506"/>
      <c r="CA1923" s="506"/>
      <c r="CB1923" s="506"/>
      <c r="CC1923" s="506"/>
      <c r="CD1923" s="506"/>
      <c r="CE1923" s="506"/>
      <c r="CF1923" s="506"/>
      <c r="CG1923" s="506"/>
      <c r="CH1923" s="506"/>
      <c r="CI1923" s="506"/>
      <c r="CJ1923" s="506"/>
      <c r="CK1923" s="506"/>
      <c r="CL1923" s="506"/>
      <c r="CM1923" s="506"/>
      <c r="CN1923" s="506"/>
      <c r="CO1923" s="506"/>
      <c r="CP1923" s="506"/>
      <c r="CQ1923" s="506"/>
      <c r="CR1923" s="506"/>
      <c r="CS1923" s="506"/>
      <c r="CT1923" s="1013"/>
    </row>
    <row r="1924" spans="1:98" ht="14.45" customHeight="1" outlineLevel="4" thickBot="1">
      <c r="A1924" s="30">
        <f t="shared" si="29"/>
        <v>1923</v>
      </c>
      <c r="C1924" s="35"/>
      <c r="E1924" s="38"/>
      <c r="F1924" s="38"/>
      <c r="I1924" s="26" t="s">
        <v>4420</v>
      </c>
      <c r="BB1924" s="98"/>
      <c r="BC1924" s="1006"/>
      <c r="BD1924" s="1007"/>
      <c r="BE1924" s="1007"/>
      <c r="BF1924" s="1007"/>
      <c r="BG1924" s="1007"/>
      <c r="BH1924" s="506"/>
      <c r="BI1924" s="506"/>
      <c r="BJ1924" s="506"/>
      <c r="BK1924" s="506"/>
      <c r="BL1924" s="506"/>
      <c r="BM1924" s="506"/>
      <c r="BN1924" s="506"/>
      <c r="BO1924" s="506"/>
      <c r="BP1924" s="506"/>
      <c r="BQ1924" s="506"/>
      <c r="BR1924" s="506"/>
      <c r="BS1924" s="506"/>
      <c r="BT1924" s="506"/>
      <c r="BU1924" s="506"/>
      <c r="BV1924" s="506"/>
      <c r="BW1924" s="506"/>
      <c r="BX1924" s="506"/>
      <c r="BY1924" s="506"/>
      <c r="BZ1924" s="506"/>
      <c r="CA1924" s="506"/>
      <c r="CB1924" s="506"/>
      <c r="CC1924" s="506"/>
      <c r="CD1924" s="506"/>
      <c r="CE1924" s="506"/>
      <c r="CF1924" s="506"/>
      <c r="CG1924" s="506"/>
      <c r="CH1924" s="506"/>
      <c r="CI1924" s="506"/>
      <c r="CJ1924" s="506"/>
      <c r="CK1924" s="506"/>
      <c r="CL1924" s="506"/>
      <c r="CM1924" s="506"/>
      <c r="CN1924" s="506"/>
      <c r="CO1924" s="506"/>
      <c r="CP1924" s="506"/>
      <c r="CQ1924" s="506"/>
      <c r="CR1924" s="506"/>
      <c r="CS1924" s="506"/>
      <c r="CT1924" s="1013"/>
    </row>
    <row r="1925" spans="1:98" ht="14.45" customHeight="1" outlineLevel="4" thickBot="1">
      <c r="A1925" s="30">
        <f t="shared" si="29"/>
        <v>1924</v>
      </c>
      <c r="C1925" s="35"/>
      <c r="E1925" s="38"/>
      <c r="F1925" s="38"/>
      <c r="H1925" s="44" t="s">
        <v>4421</v>
      </c>
      <c r="BB1925" s="98"/>
      <c r="BC1925" s="1006"/>
      <c r="BD1925" s="1007"/>
      <c r="BE1925" s="1007"/>
      <c r="BF1925" s="1007"/>
      <c r="BG1925" s="1007"/>
      <c r="BH1925" s="506"/>
      <c r="BI1925" s="506"/>
      <c r="BJ1925" s="506"/>
      <c r="BK1925" s="506"/>
      <c r="BL1925" s="506"/>
      <c r="BM1925" s="506"/>
      <c r="BN1925" s="506"/>
      <c r="BO1925" s="506"/>
      <c r="BP1925" s="506"/>
      <c r="BQ1925" s="506"/>
      <c r="BR1925" s="506"/>
      <c r="BS1925" s="506"/>
      <c r="BT1925" s="506"/>
      <c r="BU1925" s="506"/>
      <c r="BV1925" s="506"/>
      <c r="BW1925" s="506"/>
      <c r="BX1925" s="506"/>
      <c r="BY1925" s="506"/>
      <c r="BZ1925" s="506"/>
      <c r="CA1925" s="506"/>
      <c r="CB1925" s="506"/>
      <c r="CC1925" s="506"/>
      <c r="CD1925" s="506"/>
      <c r="CE1925" s="506"/>
      <c r="CF1925" s="506"/>
      <c r="CG1925" s="506"/>
      <c r="CH1925" s="506"/>
      <c r="CI1925" s="506"/>
      <c r="CJ1925" s="506"/>
      <c r="CK1925" s="506"/>
      <c r="CL1925" s="506"/>
      <c r="CM1925" s="506"/>
      <c r="CN1925" s="506"/>
      <c r="CO1925" s="506"/>
      <c r="CP1925" s="506"/>
      <c r="CQ1925" s="506"/>
      <c r="CR1925" s="506"/>
      <c r="CS1925" s="506"/>
      <c r="CT1925" s="1013"/>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1030"/>
      <c r="BD1926" s="1031"/>
      <c r="BE1926" s="1031"/>
      <c r="BF1926" s="1031"/>
      <c r="BG1926" s="1031"/>
      <c r="BH1926" s="1026"/>
      <c r="BI1926" s="1026"/>
      <c r="BJ1926" s="1026"/>
      <c r="BK1926" s="1026"/>
      <c r="BL1926" s="1026"/>
      <c r="BM1926" s="1026"/>
      <c r="BN1926" s="1026"/>
      <c r="BO1926" s="1026"/>
      <c r="BP1926" s="1026"/>
      <c r="BQ1926" s="1026"/>
      <c r="BR1926" s="1026"/>
      <c r="BS1926" s="1026"/>
      <c r="BT1926" s="1026"/>
      <c r="BU1926" s="1026"/>
      <c r="BV1926" s="1026"/>
      <c r="BW1926" s="1026"/>
      <c r="BX1926" s="1026"/>
      <c r="BY1926" s="1026"/>
      <c r="BZ1926" s="1026"/>
      <c r="CA1926" s="1026"/>
      <c r="CB1926" s="1026"/>
      <c r="CC1926" s="1026"/>
      <c r="CD1926" s="1026"/>
      <c r="CE1926" s="1026"/>
      <c r="CF1926" s="1026"/>
      <c r="CG1926" s="1026"/>
      <c r="CH1926" s="1026"/>
      <c r="CI1926" s="1026"/>
      <c r="CJ1926" s="1026"/>
      <c r="CK1926" s="1026"/>
      <c r="CL1926" s="1026"/>
      <c r="CM1926" s="1026"/>
      <c r="CN1926" s="1026"/>
      <c r="CO1926" s="1026"/>
      <c r="CP1926" s="1026"/>
      <c r="CQ1926" s="1026"/>
      <c r="CR1926" s="1026"/>
      <c r="CS1926" s="1026"/>
      <c r="CT1926" s="1027"/>
    </row>
    <row r="1927" spans="1:98" ht="14.45" customHeight="1" outlineLevel="4" thickTop="1" thickBot="1">
      <c r="A1927" s="30">
        <f t="shared" si="30"/>
        <v>1926</v>
      </c>
      <c r="C1927" s="35"/>
      <c r="E1927" s="38"/>
      <c r="F1927" s="38"/>
      <c r="I1927" s="26" t="s">
        <v>4423</v>
      </c>
      <c r="BB1927" s="98"/>
      <c r="BC1927" s="1015" t="s">
        <v>4424</v>
      </c>
      <c r="BD1927" s="1016"/>
      <c r="BE1927" s="1016"/>
      <c r="BF1927" s="1016"/>
      <c r="BG1927" s="1016"/>
      <c r="BH1927" s="1019" t="s">
        <v>2</v>
      </c>
      <c r="BI1927" s="1019"/>
      <c r="BJ1927" s="1019"/>
      <c r="BK1927" s="1019"/>
      <c r="BL1927" s="1019"/>
      <c r="BM1927" s="1019"/>
      <c r="BN1927" s="1019"/>
      <c r="BO1927" s="1019"/>
      <c r="BP1927" s="1019"/>
      <c r="BQ1927" s="1019"/>
      <c r="BR1927" s="1019"/>
      <c r="BS1927" s="1019"/>
      <c r="BT1927" s="1019"/>
      <c r="BU1927" s="1019" t="s">
        <v>4425</v>
      </c>
      <c r="BV1927" s="1019"/>
      <c r="BW1927" s="1019"/>
      <c r="BX1927" s="1019"/>
      <c r="BY1927" s="1019"/>
      <c r="BZ1927" s="1019"/>
      <c r="CA1927" s="1019"/>
      <c r="CB1927" s="1019"/>
      <c r="CC1927" s="1019"/>
      <c r="CD1927" s="1019"/>
      <c r="CE1927" s="1019"/>
      <c r="CF1927" s="1019"/>
      <c r="CG1927" s="1019"/>
      <c r="CH1927" s="1019" t="s">
        <v>4426</v>
      </c>
      <c r="CI1927" s="1019"/>
      <c r="CJ1927" s="1019"/>
      <c r="CK1927" s="1019"/>
      <c r="CL1927" s="1019"/>
      <c r="CM1927" s="1019"/>
      <c r="CN1927" s="1019"/>
      <c r="CO1927" s="1019"/>
      <c r="CP1927" s="1019"/>
      <c r="CQ1927" s="1019"/>
      <c r="CR1927" s="1019"/>
      <c r="CS1927" s="1019"/>
      <c r="CT1927" s="1020"/>
    </row>
    <row r="1928" spans="1:98" ht="14.45" customHeight="1" outlineLevel="4" thickBot="1">
      <c r="A1928" s="30">
        <f t="shared" si="30"/>
        <v>1927</v>
      </c>
      <c r="C1928" s="35"/>
      <c r="E1928" s="38"/>
      <c r="F1928" s="38"/>
      <c r="H1928" s="44" t="s">
        <v>4427</v>
      </c>
      <c r="BB1928" s="98"/>
      <c r="BC1928" s="942"/>
      <c r="BD1928" s="943"/>
      <c r="BE1928" s="943"/>
      <c r="BF1928" s="943"/>
      <c r="BG1928" s="943"/>
      <c r="BH1928" s="506" t="s">
        <v>4428</v>
      </c>
      <c r="BI1928" s="506"/>
      <c r="BJ1928" s="506"/>
      <c r="BK1928" s="506"/>
      <c r="BL1928" s="506"/>
      <c r="BM1928" s="506"/>
      <c r="BN1928" s="506"/>
      <c r="BO1928" s="506"/>
      <c r="BP1928" s="506"/>
      <c r="BQ1928" s="506"/>
      <c r="BR1928" s="506"/>
      <c r="BS1928" s="506"/>
      <c r="BT1928" s="506"/>
      <c r="BU1928" s="506" t="s">
        <v>4429</v>
      </c>
      <c r="BV1928" s="506"/>
      <c r="BW1928" s="506"/>
      <c r="BX1928" s="506"/>
      <c r="BY1928" s="506"/>
      <c r="BZ1928" s="506"/>
      <c r="CA1928" s="506"/>
      <c r="CB1928" s="506"/>
      <c r="CC1928" s="506"/>
      <c r="CD1928" s="506"/>
      <c r="CE1928" s="506"/>
      <c r="CF1928" s="506"/>
      <c r="CG1928" s="506"/>
      <c r="CH1928" s="506" t="s">
        <v>4430</v>
      </c>
      <c r="CI1928" s="506"/>
      <c r="CJ1928" s="506"/>
      <c r="CK1928" s="506"/>
      <c r="CL1928" s="506"/>
      <c r="CM1928" s="506"/>
      <c r="CN1928" s="506"/>
      <c r="CO1928" s="506"/>
      <c r="CP1928" s="506"/>
      <c r="CQ1928" s="506"/>
      <c r="CR1928" s="506"/>
      <c r="CS1928" s="506"/>
      <c r="CT1928" s="1013"/>
    </row>
    <row r="1929" spans="1:98" ht="14.45" customHeight="1" outlineLevel="4" thickBot="1">
      <c r="A1929" s="30">
        <f t="shared" si="30"/>
        <v>1928</v>
      </c>
      <c r="C1929" s="35"/>
      <c r="E1929" s="38"/>
      <c r="F1929" s="38"/>
      <c r="I1929" s="26" t="s">
        <v>4431</v>
      </c>
      <c r="J1929" s="41"/>
      <c r="K1929" s="41"/>
      <c r="L1929" s="41"/>
      <c r="M1929" s="41"/>
      <c r="N1929" s="41"/>
      <c r="BB1929" s="98"/>
      <c r="BC1929" s="1017"/>
      <c r="BD1929" s="1018"/>
      <c r="BE1929" s="1018"/>
      <c r="BF1929" s="1018"/>
      <c r="BG1929" s="1018"/>
      <c r="BH1929" s="1021"/>
      <c r="BI1929" s="1021"/>
      <c r="BJ1929" s="1021"/>
      <c r="BK1929" s="1021"/>
      <c r="BL1929" s="1021"/>
      <c r="BM1929" s="1021"/>
      <c r="BN1929" s="1021"/>
      <c r="BO1929" s="1021"/>
      <c r="BP1929" s="1021"/>
      <c r="BQ1929" s="1021"/>
      <c r="BR1929" s="1021"/>
      <c r="BS1929" s="1021"/>
      <c r="BT1929" s="1021"/>
      <c r="BU1929" s="1021"/>
      <c r="BV1929" s="1021"/>
      <c r="BW1929" s="1021"/>
      <c r="BX1929" s="1021"/>
      <c r="BY1929" s="1021"/>
      <c r="BZ1929" s="1021"/>
      <c r="CA1929" s="1021"/>
      <c r="CB1929" s="1021"/>
      <c r="CC1929" s="1021"/>
      <c r="CD1929" s="1021"/>
      <c r="CE1929" s="1021"/>
      <c r="CF1929" s="1021"/>
      <c r="CG1929" s="1021"/>
      <c r="CH1929" s="1021"/>
      <c r="CI1929" s="1021"/>
      <c r="CJ1929" s="1021"/>
      <c r="CK1929" s="1021"/>
      <c r="CL1929" s="1021"/>
      <c r="CM1929" s="1021"/>
      <c r="CN1929" s="1021"/>
      <c r="CO1929" s="1021"/>
      <c r="CP1929" s="1021"/>
      <c r="CQ1929" s="1021"/>
      <c r="CR1929" s="1021"/>
      <c r="CS1929" s="1021"/>
      <c r="CT1929" s="1022"/>
    </row>
    <row r="1930" spans="1:98" ht="14.45" customHeight="1" outlineLevel="4" thickBot="1">
      <c r="A1930" s="30">
        <f t="shared" si="30"/>
        <v>1929</v>
      </c>
      <c r="C1930" s="35"/>
      <c r="E1930" s="38"/>
      <c r="F1930" s="38"/>
      <c r="I1930" s="26" t="s">
        <v>4432</v>
      </c>
      <c r="O1930" s="41"/>
      <c r="P1930" s="41"/>
      <c r="Q1930" s="41"/>
      <c r="R1930" s="41"/>
      <c r="BB1930" s="98"/>
      <c r="BC1930" s="1004" t="s">
        <v>4433</v>
      </c>
      <c r="BD1930" s="1023"/>
      <c r="BE1930" s="1023"/>
      <c r="BF1930" s="1023"/>
      <c r="BG1930" s="1023"/>
      <c r="BH1930" s="1010" t="s">
        <v>2</v>
      </c>
      <c r="BI1930" s="1010"/>
      <c r="BJ1930" s="1010"/>
      <c r="BK1930" s="1010"/>
      <c r="BL1930" s="1010"/>
      <c r="BM1930" s="1010"/>
      <c r="BN1930" s="1010"/>
      <c r="BO1930" s="1010"/>
      <c r="BP1930" s="1010"/>
      <c r="BQ1930" s="1010"/>
      <c r="BR1930" s="1010"/>
      <c r="BS1930" s="1010"/>
      <c r="BT1930" s="1010"/>
      <c r="BU1930" s="1010" t="s">
        <v>4434</v>
      </c>
      <c r="BV1930" s="1010"/>
      <c r="BW1930" s="1010"/>
      <c r="BX1930" s="1010"/>
      <c r="BY1930" s="1010"/>
      <c r="BZ1930" s="1010"/>
      <c r="CA1930" s="1010"/>
      <c r="CB1930" s="1010"/>
      <c r="CC1930" s="1010"/>
      <c r="CD1930" s="1010"/>
      <c r="CE1930" s="1010"/>
      <c r="CF1930" s="1010"/>
      <c r="CG1930" s="1010"/>
      <c r="CH1930" s="1010" t="s">
        <v>4435</v>
      </c>
      <c r="CI1930" s="1010"/>
      <c r="CJ1930" s="1010"/>
      <c r="CK1930" s="1010"/>
      <c r="CL1930" s="1010"/>
      <c r="CM1930" s="1010"/>
      <c r="CN1930" s="1010"/>
      <c r="CO1930" s="1010"/>
      <c r="CP1930" s="1010"/>
      <c r="CQ1930" s="1010"/>
      <c r="CR1930" s="1010"/>
      <c r="CS1930" s="1010"/>
      <c r="CT1930" s="1011"/>
    </row>
    <row r="1931" spans="1:98" ht="14.45" customHeight="1" outlineLevel="4" thickBot="1">
      <c r="A1931" s="30">
        <f t="shared" si="30"/>
        <v>1930</v>
      </c>
      <c r="C1931" s="35"/>
      <c r="E1931" s="38"/>
      <c r="F1931" s="38"/>
      <c r="I1931" s="26" t="s">
        <v>4436</v>
      </c>
      <c r="L1931" s="41"/>
      <c r="M1931" s="41"/>
      <c r="N1931" s="41"/>
      <c r="O1931" s="41"/>
      <c r="BB1931" s="98"/>
      <c r="BC1931" s="942"/>
      <c r="BD1931" s="943"/>
      <c r="BE1931" s="943"/>
      <c r="BF1931" s="943"/>
      <c r="BG1931" s="943"/>
      <c r="BH1931" s="506" t="s">
        <v>4437</v>
      </c>
      <c r="BI1931" s="506"/>
      <c r="BJ1931" s="506"/>
      <c r="BK1931" s="506"/>
      <c r="BL1931" s="506"/>
      <c r="BM1931" s="506"/>
      <c r="BN1931" s="506"/>
      <c r="BO1931" s="506"/>
      <c r="BP1931" s="506"/>
      <c r="BQ1931" s="506"/>
      <c r="BR1931" s="506"/>
      <c r="BS1931" s="506"/>
      <c r="BT1931" s="506"/>
      <c r="BU1931" s="506" t="s">
        <v>4438</v>
      </c>
      <c r="BV1931" s="506"/>
      <c r="BW1931" s="506"/>
      <c r="BX1931" s="506"/>
      <c r="BY1931" s="506"/>
      <c r="BZ1931" s="506"/>
      <c r="CA1931" s="506"/>
      <c r="CB1931" s="506"/>
      <c r="CC1931" s="506"/>
      <c r="CD1931" s="506"/>
      <c r="CE1931" s="506"/>
      <c r="CF1931" s="506"/>
      <c r="CG1931" s="506"/>
      <c r="CH1931" s="506" t="s">
        <v>4439</v>
      </c>
      <c r="CI1931" s="506"/>
      <c r="CJ1931" s="506"/>
      <c r="CK1931" s="506"/>
      <c r="CL1931" s="506"/>
      <c r="CM1931" s="506"/>
      <c r="CN1931" s="506"/>
      <c r="CO1931" s="506"/>
      <c r="CP1931" s="506"/>
      <c r="CQ1931" s="506"/>
      <c r="CR1931" s="506"/>
      <c r="CS1931" s="506"/>
      <c r="CT1931" s="1013"/>
    </row>
    <row r="1932" spans="1:98" ht="14.45" customHeight="1" outlineLevel="4" thickBot="1">
      <c r="A1932" s="30">
        <f t="shared" si="30"/>
        <v>1931</v>
      </c>
      <c r="C1932" s="35"/>
      <c r="E1932" s="38"/>
      <c r="F1932" s="38"/>
      <c r="I1932" s="26" t="s">
        <v>4440</v>
      </c>
      <c r="BB1932" s="98"/>
      <c r="BC1932" s="942"/>
      <c r="BD1932" s="943"/>
      <c r="BE1932" s="943"/>
      <c r="BF1932" s="943"/>
      <c r="BG1932" s="943"/>
      <c r="BH1932" s="506"/>
      <c r="BI1932" s="506"/>
      <c r="BJ1932" s="506"/>
      <c r="BK1932" s="506"/>
      <c r="BL1932" s="506"/>
      <c r="BM1932" s="506"/>
      <c r="BN1932" s="506"/>
      <c r="BO1932" s="506"/>
      <c r="BP1932" s="506"/>
      <c r="BQ1932" s="506"/>
      <c r="BR1932" s="506"/>
      <c r="BS1932" s="506"/>
      <c r="BT1932" s="506"/>
      <c r="BU1932" s="506"/>
      <c r="BV1932" s="506"/>
      <c r="BW1932" s="506"/>
      <c r="BX1932" s="506"/>
      <c r="BY1932" s="506"/>
      <c r="BZ1932" s="506"/>
      <c r="CA1932" s="506"/>
      <c r="CB1932" s="506"/>
      <c r="CC1932" s="506"/>
      <c r="CD1932" s="506"/>
      <c r="CE1932" s="506"/>
      <c r="CF1932" s="506"/>
      <c r="CG1932" s="506"/>
      <c r="CH1932" s="506"/>
      <c r="CI1932" s="506"/>
      <c r="CJ1932" s="506"/>
      <c r="CK1932" s="506"/>
      <c r="CL1932" s="506"/>
      <c r="CM1932" s="506"/>
      <c r="CN1932" s="506"/>
      <c r="CO1932" s="506"/>
      <c r="CP1932" s="506"/>
      <c r="CQ1932" s="506"/>
      <c r="CR1932" s="506"/>
      <c r="CS1932" s="506"/>
      <c r="CT1932" s="1013"/>
    </row>
    <row r="1933" spans="1:98" ht="14.45" customHeight="1" outlineLevel="4" thickBot="1">
      <c r="A1933" s="30">
        <f t="shared" si="30"/>
        <v>1932</v>
      </c>
      <c r="C1933" s="35"/>
      <c r="E1933" s="38"/>
      <c r="F1933" s="38"/>
      <c r="H1933" s="44" t="s">
        <v>4441</v>
      </c>
      <c r="BB1933" s="98"/>
      <c r="BC1933" s="1024"/>
      <c r="BD1933" s="1025"/>
      <c r="BE1933" s="1025"/>
      <c r="BF1933" s="1025"/>
      <c r="BG1933" s="1025"/>
      <c r="BH1933" s="1026"/>
      <c r="BI1933" s="1026"/>
      <c r="BJ1933" s="1026"/>
      <c r="BK1933" s="1026"/>
      <c r="BL1933" s="1026"/>
      <c r="BM1933" s="1026"/>
      <c r="BN1933" s="1026"/>
      <c r="BO1933" s="1026"/>
      <c r="BP1933" s="1026"/>
      <c r="BQ1933" s="1026"/>
      <c r="BR1933" s="1026"/>
      <c r="BS1933" s="1026"/>
      <c r="BT1933" s="1026"/>
      <c r="BU1933" s="1026"/>
      <c r="BV1933" s="1026"/>
      <c r="BW1933" s="1026"/>
      <c r="BX1933" s="1026"/>
      <c r="BY1933" s="1026"/>
      <c r="BZ1933" s="1026"/>
      <c r="CA1933" s="1026"/>
      <c r="CB1933" s="1026"/>
      <c r="CC1933" s="1026"/>
      <c r="CD1933" s="1026"/>
      <c r="CE1933" s="1026"/>
      <c r="CF1933" s="1026"/>
      <c r="CG1933" s="1026"/>
      <c r="CH1933" s="1026"/>
      <c r="CI1933" s="1026"/>
      <c r="CJ1933" s="1026"/>
      <c r="CK1933" s="1026"/>
      <c r="CL1933" s="1026"/>
      <c r="CM1933" s="1026"/>
      <c r="CN1933" s="1026"/>
      <c r="CO1933" s="1026"/>
      <c r="CP1933" s="1026"/>
      <c r="CQ1933" s="1026"/>
      <c r="CR1933" s="1026"/>
      <c r="CS1933" s="1026"/>
      <c r="CT1933" s="1027"/>
    </row>
    <row r="1934" spans="1:98" ht="14.45" customHeight="1" outlineLevel="4" thickTop="1" thickBot="1">
      <c r="A1934" s="30">
        <f t="shared" si="30"/>
        <v>1933</v>
      </c>
      <c r="C1934" s="35"/>
      <c r="E1934" s="38"/>
      <c r="F1934" s="38"/>
      <c r="I1934" s="26" t="s">
        <v>4442</v>
      </c>
      <c r="J1934" s="41"/>
      <c r="K1934" s="41"/>
      <c r="L1934" s="41"/>
      <c r="M1934" s="41"/>
      <c r="N1934" s="41"/>
      <c r="BB1934" s="98"/>
      <c r="BC1934" s="1015" t="s">
        <v>4443</v>
      </c>
      <c r="BD1934" s="1016"/>
      <c r="BE1934" s="1016"/>
      <c r="BF1934" s="1016"/>
      <c r="BG1934" s="1016"/>
      <c r="BH1934" s="1019" t="s">
        <v>2</v>
      </c>
      <c r="BI1934" s="1019"/>
      <c r="BJ1934" s="1019"/>
      <c r="BK1934" s="1019"/>
      <c r="BL1934" s="1019"/>
      <c r="BM1934" s="1019"/>
      <c r="BN1934" s="1019"/>
      <c r="BO1934" s="1019"/>
      <c r="BP1934" s="1019"/>
      <c r="BQ1934" s="1019"/>
      <c r="BR1934" s="1019"/>
      <c r="BS1934" s="1019"/>
      <c r="BT1934" s="1019"/>
      <c r="BU1934" s="1019" t="s">
        <v>4444</v>
      </c>
      <c r="BV1934" s="1019"/>
      <c r="BW1934" s="1019"/>
      <c r="BX1934" s="1019"/>
      <c r="BY1934" s="1019"/>
      <c r="BZ1934" s="1019"/>
      <c r="CA1934" s="1019"/>
      <c r="CB1934" s="1019"/>
      <c r="CC1934" s="1019"/>
      <c r="CD1934" s="1019"/>
      <c r="CE1934" s="1019"/>
      <c r="CF1934" s="1019"/>
      <c r="CG1934" s="1019"/>
      <c r="CH1934" s="1019" t="s">
        <v>4445</v>
      </c>
      <c r="CI1934" s="1019"/>
      <c r="CJ1934" s="1019"/>
      <c r="CK1934" s="1019"/>
      <c r="CL1934" s="1019"/>
      <c r="CM1934" s="1019"/>
      <c r="CN1934" s="1019"/>
      <c r="CO1934" s="1019"/>
      <c r="CP1934" s="1019"/>
      <c r="CQ1934" s="1019"/>
      <c r="CR1934" s="1019"/>
      <c r="CS1934" s="1019"/>
      <c r="CT1934" s="1020"/>
    </row>
    <row r="1935" spans="1:98" ht="14.45" customHeight="1" outlineLevel="4" thickBot="1">
      <c r="A1935" s="30">
        <f t="shared" si="30"/>
        <v>1934</v>
      </c>
      <c r="C1935" s="35"/>
      <c r="E1935" s="38"/>
      <c r="F1935" s="38"/>
      <c r="I1935" s="26" t="s">
        <v>4446</v>
      </c>
      <c r="BB1935" s="98"/>
      <c r="BC1935" s="942"/>
      <c r="BD1935" s="943"/>
      <c r="BE1935" s="943"/>
      <c r="BF1935" s="943"/>
      <c r="BG1935" s="943"/>
      <c r="BH1935" s="506" t="s">
        <v>4447</v>
      </c>
      <c r="BI1935" s="506"/>
      <c r="BJ1935" s="506"/>
      <c r="BK1935" s="506"/>
      <c r="BL1935" s="506"/>
      <c r="BM1935" s="506"/>
      <c r="BN1935" s="506"/>
      <c r="BO1935" s="506"/>
      <c r="BP1935" s="506"/>
      <c r="BQ1935" s="506"/>
      <c r="BR1935" s="506"/>
      <c r="BS1935" s="506"/>
      <c r="BT1935" s="506"/>
      <c r="BU1935" s="506" t="s">
        <v>4448</v>
      </c>
      <c r="BV1935" s="506"/>
      <c r="BW1935" s="506"/>
      <c r="BX1935" s="506"/>
      <c r="BY1935" s="506"/>
      <c r="BZ1935" s="506"/>
      <c r="CA1935" s="506"/>
      <c r="CB1935" s="506"/>
      <c r="CC1935" s="506"/>
      <c r="CD1935" s="506"/>
      <c r="CE1935" s="506"/>
      <c r="CF1935" s="506"/>
      <c r="CG1935" s="506"/>
      <c r="CH1935" s="506" t="s">
        <v>4449</v>
      </c>
      <c r="CI1935" s="506"/>
      <c r="CJ1935" s="506"/>
      <c r="CK1935" s="506"/>
      <c r="CL1935" s="506"/>
      <c r="CM1935" s="506"/>
      <c r="CN1935" s="506"/>
      <c r="CO1935" s="506"/>
      <c r="CP1935" s="506"/>
      <c r="CQ1935" s="506"/>
      <c r="CR1935" s="506"/>
      <c r="CS1935" s="506"/>
      <c r="CT1935" s="1013"/>
    </row>
    <row r="1936" spans="1:98" ht="14.45" customHeight="1" outlineLevel="4" thickBot="1">
      <c r="A1936" s="30">
        <f t="shared" si="30"/>
        <v>1935</v>
      </c>
      <c r="C1936" s="35"/>
      <c r="E1936" s="38"/>
      <c r="F1936" s="38"/>
      <c r="H1936" s="44" t="s">
        <v>4450</v>
      </c>
      <c r="BB1936" s="98"/>
      <c r="BC1936" s="1017"/>
      <c r="BD1936" s="1018"/>
      <c r="BE1936" s="1018"/>
      <c r="BF1936" s="1018"/>
      <c r="BG1936" s="1018"/>
      <c r="BH1936" s="1021"/>
      <c r="BI1936" s="1021"/>
      <c r="BJ1936" s="1021"/>
      <c r="BK1936" s="1021"/>
      <c r="BL1936" s="1021"/>
      <c r="BM1936" s="1021"/>
      <c r="BN1936" s="1021"/>
      <c r="BO1936" s="1021"/>
      <c r="BP1936" s="1021"/>
      <c r="BQ1936" s="1021"/>
      <c r="BR1936" s="1021"/>
      <c r="BS1936" s="1021"/>
      <c r="BT1936" s="1021"/>
      <c r="BU1936" s="1021"/>
      <c r="BV1936" s="1021"/>
      <c r="BW1936" s="1021"/>
      <c r="BX1936" s="1021"/>
      <c r="BY1936" s="1021"/>
      <c r="BZ1936" s="1021"/>
      <c r="CA1936" s="1021"/>
      <c r="CB1936" s="1021"/>
      <c r="CC1936" s="1021"/>
      <c r="CD1936" s="1021"/>
      <c r="CE1936" s="1021"/>
      <c r="CF1936" s="1021"/>
      <c r="CG1936" s="1021"/>
      <c r="CH1936" s="1021"/>
      <c r="CI1936" s="1021"/>
      <c r="CJ1936" s="1021"/>
      <c r="CK1936" s="1021"/>
      <c r="CL1936" s="1021"/>
      <c r="CM1936" s="1021"/>
      <c r="CN1936" s="1021"/>
      <c r="CO1936" s="1021"/>
      <c r="CP1936" s="1021"/>
      <c r="CQ1936" s="1021"/>
      <c r="CR1936" s="1021"/>
      <c r="CS1936" s="1021"/>
      <c r="CT1936" s="1022"/>
    </row>
    <row r="1937" spans="1:99" ht="14.45" customHeight="1" outlineLevel="4" thickBot="1">
      <c r="A1937" s="30">
        <f t="shared" si="30"/>
        <v>1936</v>
      </c>
      <c r="C1937" s="35"/>
      <c r="E1937" s="38"/>
      <c r="F1937" s="38"/>
      <c r="I1937" s="26" t="s">
        <v>4451</v>
      </c>
      <c r="AR1937" s="41"/>
      <c r="AS1937" s="41"/>
      <c r="AT1937" s="41"/>
      <c r="AU1937" s="41"/>
      <c r="AV1937" s="41"/>
      <c r="AW1937" s="41"/>
      <c r="BB1937" s="98"/>
      <c r="BC1937" s="1004" t="s">
        <v>4452</v>
      </c>
      <c r="BD1937" s="1005"/>
      <c r="BE1937" s="1005"/>
      <c r="BF1937" s="1005"/>
      <c r="BG1937" s="1005"/>
      <c r="BH1937" s="1010" t="s">
        <v>2</v>
      </c>
      <c r="BI1937" s="1010"/>
      <c r="BJ1937" s="1010"/>
      <c r="BK1937" s="1010"/>
      <c r="BL1937" s="1010"/>
      <c r="BM1937" s="1010"/>
      <c r="BN1937" s="1010"/>
      <c r="BO1937" s="1010"/>
      <c r="BP1937" s="1010"/>
      <c r="BQ1937" s="1010"/>
      <c r="BR1937" s="1010"/>
      <c r="BS1937" s="1010"/>
      <c r="BT1937" s="1010"/>
      <c r="BU1937" s="1010" t="s">
        <v>4453</v>
      </c>
      <c r="BV1937" s="1010"/>
      <c r="BW1937" s="1010"/>
      <c r="BX1937" s="1010"/>
      <c r="BY1937" s="1010"/>
      <c r="BZ1937" s="1010"/>
      <c r="CA1937" s="1010"/>
      <c r="CB1937" s="1010"/>
      <c r="CC1937" s="1010"/>
      <c r="CD1937" s="1010"/>
      <c r="CE1937" s="1010"/>
      <c r="CF1937" s="1010"/>
      <c r="CG1937" s="1010"/>
      <c r="CH1937" s="1010" t="s">
        <v>4454</v>
      </c>
      <c r="CI1937" s="1010"/>
      <c r="CJ1937" s="1010"/>
      <c r="CK1937" s="1010"/>
      <c r="CL1937" s="1010"/>
      <c r="CM1937" s="1010"/>
      <c r="CN1937" s="1010"/>
      <c r="CO1937" s="1010"/>
      <c r="CP1937" s="1010"/>
      <c r="CQ1937" s="1010"/>
      <c r="CR1937" s="1010"/>
      <c r="CS1937" s="1010"/>
      <c r="CT1937" s="1011"/>
    </row>
    <row r="1938" spans="1:99" ht="14.45" customHeight="1" outlineLevel="4" thickBot="1">
      <c r="A1938" s="30">
        <f t="shared" si="30"/>
        <v>1937</v>
      </c>
      <c r="C1938" s="35"/>
      <c r="E1938" s="38"/>
      <c r="F1938" s="38"/>
      <c r="I1938" s="26" t="s">
        <v>4455</v>
      </c>
      <c r="Z1938" s="41"/>
      <c r="AA1938" s="41"/>
      <c r="AB1938" s="41"/>
      <c r="AC1938" s="41"/>
      <c r="AD1938" s="41"/>
      <c r="AE1938" s="41"/>
      <c r="BB1938" s="98"/>
      <c r="BC1938" s="1006"/>
      <c r="BD1938" s="1007"/>
      <c r="BE1938" s="1007"/>
      <c r="BF1938" s="1007"/>
      <c r="BG1938" s="1007"/>
      <c r="BH1938" s="506" t="s">
        <v>4456</v>
      </c>
      <c r="BI1938" s="506"/>
      <c r="BJ1938" s="506"/>
      <c r="BK1938" s="506"/>
      <c r="BL1938" s="506"/>
      <c r="BM1938" s="506"/>
      <c r="BN1938" s="506"/>
      <c r="BO1938" s="506"/>
      <c r="BP1938" s="506"/>
      <c r="BQ1938" s="506"/>
      <c r="BR1938" s="506"/>
      <c r="BS1938" s="506"/>
      <c r="BT1938" s="506"/>
      <c r="BU1938" s="506" t="s">
        <v>4457</v>
      </c>
      <c r="BV1938" s="506"/>
      <c r="BW1938" s="506"/>
      <c r="BX1938" s="506"/>
      <c r="BY1938" s="506"/>
      <c r="BZ1938" s="506"/>
      <c r="CA1938" s="506"/>
      <c r="CB1938" s="506"/>
      <c r="CC1938" s="506"/>
      <c r="CD1938" s="506"/>
      <c r="CE1938" s="506"/>
      <c r="CF1938" s="506"/>
      <c r="CG1938" s="506"/>
      <c r="CH1938" s="506" t="s">
        <v>4458</v>
      </c>
      <c r="CI1938" s="506"/>
      <c r="CJ1938" s="506"/>
      <c r="CK1938" s="506"/>
      <c r="CL1938" s="506"/>
      <c r="CM1938" s="506"/>
      <c r="CN1938" s="506"/>
      <c r="CO1938" s="506"/>
      <c r="CP1938" s="506"/>
      <c r="CQ1938" s="506"/>
      <c r="CR1938" s="506"/>
      <c r="CS1938" s="506"/>
      <c r="CT1938" s="1013"/>
    </row>
    <row r="1939" spans="1:99" ht="14.45" customHeight="1" outlineLevel="4" thickBot="1">
      <c r="A1939" s="30">
        <f t="shared" si="30"/>
        <v>1938</v>
      </c>
      <c r="B1939" s="31" t="s">
        <v>4459</v>
      </c>
      <c r="C1939" s="35"/>
      <c r="E1939" s="38"/>
      <c r="F1939" s="38"/>
      <c r="I1939" s="26" t="s">
        <v>4460</v>
      </c>
      <c r="BB1939" s="98"/>
      <c r="BC1939" s="1006"/>
      <c r="BD1939" s="1007"/>
      <c r="BE1939" s="1007"/>
      <c r="BF1939" s="1007"/>
      <c r="BG1939" s="1007"/>
      <c r="BH1939" s="506"/>
      <c r="BI1939" s="506"/>
      <c r="BJ1939" s="506"/>
      <c r="BK1939" s="506"/>
      <c r="BL1939" s="506"/>
      <c r="BM1939" s="506"/>
      <c r="BN1939" s="506"/>
      <c r="BO1939" s="506"/>
      <c r="BP1939" s="506"/>
      <c r="BQ1939" s="506"/>
      <c r="BR1939" s="506"/>
      <c r="BS1939" s="506"/>
      <c r="BT1939" s="506"/>
      <c r="BU1939" s="506"/>
      <c r="BV1939" s="506"/>
      <c r="BW1939" s="506"/>
      <c r="BX1939" s="506"/>
      <c r="BY1939" s="506"/>
      <c r="BZ1939" s="506"/>
      <c r="CA1939" s="506"/>
      <c r="CB1939" s="506"/>
      <c r="CC1939" s="506"/>
      <c r="CD1939" s="506"/>
      <c r="CE1939" s="506"/>
      <c r="CF1939" s="506"/>
      <c r="CG1939" s="506"/>
      <c r="CH1939" s="506"/>
      <c r="CI1939" s="506"/>
      <c r="CJ1939" s="506"/>
      <c r="CK1939" s="506"/>
      <c r="CL1939" s="506"/>
      <c r="CM1939" s="506"/>
      <c r="CN1939" s="506"/>
      <c r="CO1939" s="506"/>
      <c r="CP1939" s="506"/>
      <c r="CQ1939" s="506"/>
      <c r="CR1939" s="506"/>
      <c r="CS1939" s="506"/>
      <c r="CT1939" s="1013"/>
    </row>
    <row r="1940" spans="1:99" ht="14.45" customHeight="1" outlineLevel="4" thickBot="1">
      <c r="A1940" s="30">
        <f t="shared" si="30"/>
        <v>1939</v>
      </c>
      <c r="B1940" s="31" t="s">
        <v>4461</v>
      </c>
      <c r="C1940" s="35"/>
      <c r="E1940" s="38"/>
      <c r="F1940" s="38"/>
      <c r="G1940" s="43" t="s">
        <v>4462</v>
      </c>
      <c r="BB1940" s="98"/>
      <c r="BC1940" s="1006"/>
      <c r="BD1940" s="1007"/>
      <c r="BE1940" s="1007"/>
      <c r="BF1940" s="1007"/>
      <c r="BG1940" s="1007"/>
      <c r="BH1940" s="506"/>
      <c r="BI1940" s="506"/>
      <c r="BJ1940" s="506"/>
      <c r="BK1940" s="506"/>
      <c r="BL1940" s="506"/>
      <c r="BM1940" s="506"/>
      <c r="BN1940" s="506"/>
      <c r="BO1940" s="506"/>
      <c r="BP1940" s="506"/>
      <c r="BQ1940" s="506"/>
      <c r="BR1940" s="506"/>
      <c r="BS1940" s="506"/>
      <c r="BT1940" s="506"/>
      <c r="BU1940" s="506"/>
      <c r="BV1940" s="506"/>
      <c r="BW1940" s="506"/>
      <c r="BX1940" s="506"/>
      <c r="BY1940" s="506"/>
      <c r="BZ1940" s="506"/>
      <c r="CA1940" s="506"/>
      <c r="CB1940" s="506"/>
      <c r="CC1940" s="506"/>
      <c r="CD1940" s="506"/>
      <c r="CE1940" s="506"/>
      <c r="CF1940" s="506"/>
      <c r="CG1940" s="506"/>
      <c r="CH1940" s="506"/>
      <c r="CI1940" s="506"/>
      <c r="CJ1940" s="506"/>
      <c r="CK1940" s="506"/>
      <c r="CL1940" s="506"/>
      <c r="CM1940" s="506"/>
      <c r="CN1940" s="506"/>
      <c r="CO1940" s="506"/>
      <c r="CP1940" s="506"/>
      <c r="CQ1940" s="506"/>
      <c r="CR1940" s="506"/>
      <c r="CS1940" s="506"/>
      <c r="CT1940" s="1013"/>
    </row>
    <row r="1941" spans="1:99" ht="14.45" customHeight="1" outlineLevel="4" thickBot="1">
      <c r="A1941" s="30">
        <f t="shared" si="30"/>
        <v>1940</v>
      </c>
      <c r="C1941" s="35"/>
      <c r="E1941" s="38"/>
      <c r="F1941" s="38"/>
      <c r="H1941" s="44" t="s">
        <v>4463</v>
      </c>
      <c r="BB1941" s="98"/>
      <c r="BC1941" s="1008"/>
      <c r="BD1941" s="1009"/>
      <c r="BE1941" s="1009"/>
      <c r="BF1941" s="1009"/>
      <c r="BG1941" s="1009"/>
      <c r="BH1941" s="1012"/>
      <c r="BI1941" s="1012"/>
      <c r="BJ1941" s="1012"/>
      <c r="BK1941" s="1012"/>
      <c r="BL1941" s="1012"/>
      <c r="BM1941" s="1012"/>
      <c r="BN1941" s="1012"/>
      <c r="BO1941" s="1012"/>
      <c r="BP1941" s="1012"/>
      <c r="BQ1941" s="1012"/>
      <c r="BR1941" s="1012"/>
      <c r="BS1941" s="1012"/>
      <c r="BT1941" s="1012"/>
      <c r="BU1941" s="1012"/>
      <c r="BV1941" s="1012"/>
      <c r="BW1941" s="1012"/>
      <c r="BX1941" s="1012"/>
      <c r="BY1941" s="1012"/>
      <c r="BZ1941" s="1012"/>
      <c r="CA1941" s="1012"/>
      <c r="CB1941" s="1012"/>
      <c r="CC1941" s="1012"/>
      <c r="CD1941" s="1012"/>
      <c r="CE1941" s="1012"/>
      <c r="CF1941" s="1012"/>
      <c r="CG1941" s="1012"/>
      <c r="CH1941" s="1012"/>
      <c r="CI1941" s="1012"/>
      <c r="CJ1941" s="1012"/>
      <c r="CK1941" s="1012"/>
      <c r="CL1941" s="1012"/>
      <c r="CM1941" s="1012"/>
      <c r="CN1941" s="1012"/>
      <c r="CO1941" s="1012"/>
      <c r="CP1941" s="1012"/>
      <c r="CQ1941" s="1012"/>
      <c r="CR1941" s="1012"/>
      <c r="CS1941" s="1012"/>
      <c r="CT1941" s="1014"/>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1001" t="s">
        <v>4466</v>
      </c>
      <c r="BD1943" s="1002"/>
      <c r="BE1943" s="1002"/>
      <c r="BF1943" s="1002"/>
      <c r="BG1943" s="1002"/>
      <c r="BH1943" s="1002"/>
      <c r="BI1943" s="1002"/>
      <c r="BJ1943" s="1002"/>
      <c r="BK1943" s="1002"/>
      <c r="BL1943" s="1002"/>
      <c r="BM1943" s="1002"/>
      <c r="BN1943" s="1002"/>
      <c r="BO1943" s="1002"/>
      <c r="BP1943" s="1002"/>
      <c r="BQ1943" s="1002"/>
      <c r="BR1943" s="1002"/>
      <c r="BS1943" s="1002"/>
      <c r="BT1943" s="1002"/>
      <c r="BU1943" s="1002"/>
      <c r="BV1943" s="1002"/>
      <c r="BW1943" s="1002"/>
      <c r="BX1943" s="1002"/>
      <c r="BY1943" s="1002"/>
      <c r="BZ1943" s="1002"/>
      <c r="CA1943" s="1002"/>
      <c r="CB1943" s="1002"/>
      <c r="CC1943" s="1002"/>
      <c r="CD1943" s="1002"/>
      <c r="CE1943" s="1002"/>
      <c r="CF1943" s="1002"/>
      <c r="CG1943" s="1002"/>
      <c r="CH1943" s="1002"/>
      <c r="CI1943" s="1002"/>
      <c r="CJ1943" s="1002"/>
      <c r="CK1943" s="1002"/>
      <c r="CL1943" s="1002"/>
      <c r="CM1943" s="1002"/>
      <c r="CN1943" s="1002"/>
      <c r="CO1943" s="1002"/>
      <c r="CP1943" s="1002"/>
      <c r="CQ1943" s="1002"/>
      <c r="CR1943" s="1002"/>
      <c r="CS1943" s="1002"/>
      <c r="CT1943" s="1003"/>
    </row>
    <row r="1944" spans="1:99" ht="14.45" customHeight="1" outlineLevel="4" thickBot="1">
      <c r="A1944" s="30">
        <f t="shared" si="30"/>
        <v>1943</v>
      </c>
      <c r="C1944" s="35"/>
      <c r="E1944" s="38"/>
      <c r="F1944" s="38"/>
      <c r="H1944" s="44" t="s">
        <v>4467</v>
      </c>
      <c r="BB1944" s="98"/>
      <c r="BC1944" s="511" t="s">
        <v>4468</v>
      </c>
      <c r="BD1944" s="512"/>
      <c r="BE1944" s="512"/>
      <c r="BF1944" s="512"/>
      <c r="BG1944" s="512"/>
      <c r="BH1944" s="512" t="s">
        <v>4469</v>
      </c>
      <c r="BI1944" s="512"/>
      <c r="BJ1944" s="512"/>
      <c r="BK1944" s="512"/>
      <c r="BL1944" s="512"/>
      <c r="BM1944" s="512"/>
      <c r="BN1944" s="512"/>
      <c r="BO1944" s="512"/>
      <c r="BP1944" s="512"/>
      <c r="BQ1944" s="512"/>
      <c r="BR1944" s="512"/>
      <c r="BS1944" s="512"/>
      <c r="BT1944" s="512"/>
      <c r="BU1944" s="512" t="s">
        <v>4470</v>
      </c>
      <c r="BV1944" s="512"/>
      <c r="BW1944" s="512"/>
      <c r="BX1944" s="512"/>
      <c r="BY1944" s="512"/>
      <c r="BZ1944" s="512"/>
      <c r="CA1944" s="512"/>
      <c r="CB1944" s="512"/>
      <c r="CC1944" s="512"/>
      <c r="CD1944" s="512"/>
      <c r="CE1944" s="512"/>
      <c r="CF1944" s="512"/>
      <c r="CG1944" s="512"/>
      <c r="CH1944" s="512" t="s">
        <v>4471</v>
      </c>
      <c r="CI1944" s="512"/>
      <c r="CJ1944" s="512"/>
      <c r="CK1944" s="512"/>
      <c r="CL1944" s="512"/>
      <c r="CM1944" s="512"/>
      <c r="CN1944" s="512"/>
      <c r="CO1944" s="512"/>
      <c r="CP1944" s="512"/>
      <c r="CQ1944" s="512"/>
      <c r="CR1944" s="512"/>
      <c r="CS1944" s="512"/>
      <c r="CT1944" s="515"/>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942" t="s">
        <v>4473</v>
      </c>
      <c r="BD1945" s="943"/>
      <c r="BE1945" s="943"/>
      <c r="BF1945" s="943"/>
      <c r="BG1945" s="943"/>
      <c r="BH1945" s="944" t="s">
        <v>4064</v>
      </c>
      <c r="BI1945" s="944"/>
      <c r="BJ1945" s="944"/>
      <c r="BK1945" s="944"/>
      <c r="BL1945" s="944"/>
      <c r="BM1945" s="944"/>
      <c r="BN1945" s="944"/>
      <c r="BO1945" s="944"/>
      <c r="BP1945" s="944"/>
      <c r="BQ1945" s="944"/>
      <c r="BR1945" s="944"/>
      <c r="BS1945" s="944"/>
      <c r="BT1945" s="944"/>
      <c r="BU1945" s="944" t="s">
        <v>4064</v>
      </c>
      <c r="BV1945" s="944"/>
      <c r="BW1945" s="944"/>
      <c r="BX1945" s="944"/>
      <c r="BY1945" s="944"/>
      <c r="BZ1945" s="944"/>
      <c r="CA1945" s="944"/>
      <c r="CB1945" s="944"/>
      <c r="CC1945" s="944"/>
      <c r="CD1945" s="944"/>
      <c r="CE1945" s="944"/>
      <c r="CF1945" s="944"/>
      <c r="CG1945" s="944"/>
      <c r="CH1945" s="944"/>
      <c r="CI1945" s="944"/>
      <c r="CJ1945" s="944"/>
      <c r="CK1945" s="944"/>
      <c r="CL1945" s="944"/>
      <c r="CM1945" s="944"/>
      <c r="CN1945" s="944"/>
      <c r="CO1945" s="944"/>
      <c r="CP1945" s="944"/>
      <c r="CQ1945" s="944"/>
      <c r="CR1945" s="944"/>
      <c r="CS1945" s="944"/>
      <c r="CT1945" s="945"/>
    </row>
    <row r="1946" spans="1:99" ht="14.45" customHeight="1" outlineLevel="4" thickBot="1">
      <c r="A1946" s="30">
        <f t="shared" si="30"/>
        <v>1945</v>
      </c>
      <c r="C1946" s="35"/>
      <c r="E1946" s="38"/>
      <c r="F1946" s="38"/>
      <c r="I1946" s="26" t="s">
        <v>4474</v>
      </c>
      <c r="BB1946" s="98"/>
      <c r="BC1946" s="942" t="s">
        <v>4475</v>
      </c>
      <c r="BD1946" s="943"/>
      <c r="BE1946" s="943"/>
      <c r="BF1946" s="943"/>
      <c r="BG1946" s="943"/>
      <c r="BH1946" s="944" t="s">
        <v>4064</v>
      </c>
      <c r="BI1946" s="944"/>
      <c r="BJ1946" s="944"/>
      <c r="BK1946" s="944"/>
      <c r="BL1946" s="944"/>
      <c r="BM1946" s="944"/>
      <c r="BN1946" s="944"/>
      <c r="BO1946" s="944"/>
      <c r="BP1946" s="944"/>
      <c r="BQ1946" s="944"/>
      <c r="BR1946" s="944"/>
      <c r="BS1946" s="944"/>
      <c r="BT1946" s="944"/>
      <c r="BU1946" s="944"/>
      <c r="BV1946" s="944"/>
      <c r="BW1946" s="944"/>
      <c r="BX1946" s="944"/>
      <c r="BY1946" s="944"/>
      <c r="BZ1946" s="944"/>
      <c r="CA1946" s="944"/>
      <c r="CB1946" s="944"/>
      <c r="CC1946" s="944"/>
      <c r="CD1946" s="944"/>
      <c r="CE1946" s="944"/>
      <c r="CF1946" s="944"/>
      <c r="CG1946" s="944"/>
      <c r="CH1946" s="944" t="s">
        <v>4064</v>
      </c>
      <c r="CI1946" s="944"/>
      <c r="CJ1946" s="944"/>
      <c r="CK1946" s="944"/>
      <c r="CL1946" s="944"/>
      <c r="CM1946" s="944"/>
      <c r="CN1946" s="944"/>
      <c r="CO1946" s="944"/>
      <c r="CP1946" s="944"/>
      <c r="CQ1946" s="944"/>
      <c r="CR1946" s="944"/>
      <c r="CS1946" s="944"/>
      <c r="CT1946" s="945"/>
    </row>
    <row r="1947" spans="1:99" ht="14.45" customHeight="1" outlineLevel="4" thickBot="1">
      <c r="A1947" s="30">
        <f t="shared" si="30"/>
        <v>1946</v>
      </c>
      <c r="C1947" s="35"/>
      <c r="E1947" s="38"/>
      <c r="F1947" s="38"/>
      <c r="I1947" s="26" t="s">
        <v>4476</v>
      </c>
      <c r="BB1947" s="98"/>
      <c r="BC1947" s="942" t="s">
        <v>4477</v>
      </c>
      <c r="BD1947" s="943"/>
      <c r="BE1947" s="943"/>
      <c r="BF1947" s="943"/>
      <c r="BG1947" s="943"/>
      <c r="BH1947" s="944"/>
      <c r="BI1947" s="944"/>
      <c r="BJ1947" s="944"/>
      <c r="BK1947" s="944"/>
      <c r="BL1947" s="944"/>
      <c r="BM1947" s="944"/>
      <c r="BN1947" s="944"/>
      <c r="BO1947" s="944"/>
      <c r="BP1947" s="944"/>
      <c r="BQ1947" s="944"/>
      <c r="BR1947" s="944"/>
      <c r="BS1947" s="944"/>
      <c r="BT1947" s="944"/>
      <c r="BU1947" s="944"/>
      <c r="BV1947" s="944"/>
      <c r="BW1947" s="944"/>
      <c r="BX1947" s="944"/>
      <c r="BY1947" s="944"/>
      <c r="BZ1947" s="944"/>
      <c r="CA1947" s="944"/>
      <c r="CB1947" s="944"/>
      <c r="CC1947" s="944"/>
      <c r="CD1947" s="944"/>
      <c r="CE1947" s="944"/>
      <c r="CF1947" s="944"/>
      <c r="CG1947" s="944"/>
      <c r="CH1947" s="944"/>
      <c r="CI1947" s="944"/>
      <c r="CJ1947" s="944"/>
      <c r="CK1947" s="944"/>
      <c r="CL1947" s="944"/>
      <c r="CM1947" s="944"/>
      <c r="CN1947" s="944"/>
      <c r="CO1947" s="944"/>
      <c r="CP1947" s="944"/>
      <c r="CQ1947" s="944"/>
      <c r="CR1947" s="944"/>
      <c r="CS1947" s="944"/>
      <c r="CT1947" s="945"/>
    </row>
    <row r="1948" spans="1:99" ht="14.45" customHeight="1" outlineLevel="4" thickBot="1">
      <c r="A1948" s="30">
        <f t="shared" si="30"/>
        <v>1947</v>
      </c>
      <c r="C1948" s="35"/>
      <c r="E1948" s="38"/>
      <c r="F1948" s="38"/>
      <c r="H1948" s="44" t="s">
        <v>4478</v>
      </c>
      <c r="BB1948" s="98"/>
      <c r="BC1948" s="942" t="s">
        <v>4479</v>
      </c>
      <c r="BD1948" s="943"/>
      <c r="BE1948" s="943"/>
      <c r="BF1948" s="943"/>
      <c r="BG1948" s="943"/>
      <c r="BH1948" s="944"/>
      <c r="BI1948" s="944"/>
      <c r="BJ1948" s="944"/>
      <c r="BK1948" s="944"/>
      <c r="BL1948" s="944"/>
      <c r="BM1948" s="944"/>
      <c r="BN1948" s="944"/>
      <c r="BO1948" s="944"/>
      <c r="BP1948" s="944"/>
      <c r="BQ1948" s="944"/>
      <c r="BR1948" s="944"/>
      <c r="BS1948" s="944"/>
      <c r="BT1948" s="944"/>
      <c r="BU1948" s="944" t="s">
        <v>4064</v>
      </c>
      <c r="BV1948" s="944"/>
      <c r="BW1948" s="944"/>
      <c r="BX1948" s="944"/>
      <c r="BY1948" s="944"/>
      <c r="BZ1948" s="944"/>
      <c r="CA1948" s="944"/>
      <c r="CB1948" s="944"/>
      <c r="CC1948" s="944"/>
      <c r="CD1948" s="944"/>
      <c r="CE1948" s="944"/>
      <c r="CF1948" s="944"/>
      <c r="CG1948" s="944"/>
      <c r="CH1948" s="944"/>
      <c r="CI1948" s="944"/>
      <c r="CJ1948" s="944"/>
      <c r="CK1948" s="944"/>
      <c r="CL1948" s="944"/>
      <c r="CM1948" s="944"/>
      <c r="CN1948" s="944"/>
      <c r="CO1948" s="944"/>
      <c r="CP1948" s="944"/>
      <c r="CQ1948" s="944"/>
      <c r="CR1948" s="944"/>
      <c r="CS1948" s="944"/>
      <c r="CT1948" s="945"/>
    </row>
    <row r="1949" spans="1:99" ht="14.45" customHeight="1" outlineLevel="4" thickBot="1">
      <c r="A1949" s="30">
        <f t="shared" si="30"/>
        <v>1948</v>
      </c>
      <c r="C1949" s="35"/>
      <c r="E1949" s="38"/>
      <c r="F1949" s="38"/>
      <c r="I1949" s="26" t="s">
        <v>4480</v>
      </c>
      <c r="Q1949" s="41"/>
      <c r="R1949" s="41"/>
      <c r="S1949" s="41"/>
      <c r="T1949" s="41"/>
      <c r="U1949" s="41"/>
      <c r="BB1949" s="98"/>
      <c r="BC1949" s="938" t="s">
        <v>4481</v>
      </c>
      <c r="BD1949" s="939"/>
      <c r="BE1949" s="939"/>
      <c r="BF1949" s="939"/>
      <c r="BG1949" s="939"/>
      <c r="BH1949" s="940"/>
      <c r="BI1949" s="940"/>
      <c r="BJ1949" s="940"/>
      <c r="BK1949" s="940"/>
      <c r="BL1949" s="940"/>
      <c r="BM1949" s="940"/>
      <c r="BN1949" s="940"/>
      <c r="BO1949" s="940"/>
      <c r="BP1949" s="940"/>
      <c r="BQ1949" s="940"/>
      <c r="BR1949" s="940"/>
      <c r="BS1949" s="940"/>
      <c r="BT1949" s="940"/>
      <c r="BU1949" s="940"/>
      <c r="BV1949" s="940"/>
      <c r="BW1949" s="940"/>
      <c r="BX1949" s="940"/>
      <c r="BY1949" s="940"/>
      <c r="BZ1949" s="940"/>
      <c r="CA1949" s="940"/>
      <c r="CB1949" s="940"/>
      <c r="CC1949" s="940"/>
      <c r="CD1949" s="940"/>
      <c r="CE1949" s="940"/>
      <c r="CF1949" s="940"/>
      <c r="CG1949" s="940"/>
      <c r="CH1949" s="940"/>
      <c r="CI1949" s="940"/>
      <c r="CJ1949" s="940"/>
      <c r="CK1949" s="940"/>
      <c r="CL1949" s="940"/>
      <c r="CM1949" s="940"/>
      <c r="CN1949" s="940"/>
      <c r="CO1949" s="940"/>
      <c r="CP1949" s="940"/>
      <c r="CQ1949" s="940"/>
      <c r="CR1949" s="940"/>
      <c r="CS1949" s="940"/>
      <c r="CT1949" s="941"/>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991" t="s">
        <v>4733</v>
      </c>
      <c r="I2164" s="992"/>
      <c r="J2164" s="992"/>
      <c r="K2164" s="992"/>
      <c r="L2164" s="992"/>
      <c r="M2164" s="992"/>
      <c r="N2164" s="992"/>
      <c r="O2164" s="992"/>
      <c r="P2164" s="992"/>
      <c r="Q2164" s="992"/>
      <c r="R2164" s="992"/>
      <c r="S2164" s="992"/>
      <c r="T2164" s="992"/>
      <c r="U2164" s="992"/>
      <c r="V2164" s="993"/>
      <c r="W2164" s="997" t="s">
        <v>4734</v>
      </c>
      <c r="X2164" s="434"/>
      <c r="Y2164" s="434"/>
      <c r="Z2164" s="434"/>
      <c r="AA2164" s="434"/>
      <c r="AB2164" s="434"/>
      <c r="AC2164" s="434"/>
      <c r="AD2164" s="434"/>
      <c r="AE2164" s="434"/>
      <c r="AF2164" s="434"/>
      <c r="AG2164" s="434"/>
      <c r="AH2164" s="434"/>
      <c r="AI2164" s="434"/>
      <c r="AJ2164" s="434"/>
      <c r="AK2164" s="435"/>
      <c r="AL2164" s="997" t="s">
        <v>4735</v>
      </c>
      <c r="AM2164" s="434"/>
      <c r="AN2164" s="434"/>
      <c r="AO2164" s="434"/>
      <c r="AP2164" s="434"/>
      <c r="AQ2164" s="434"/>
      <c r="AR2164" s="434"/>
      <c r="AS2164" s="434"/>
      <c r="AT2164" s="434"/>
      <c r="AU2164" s="434"/>
      <c r="AV2164" s="434"/>
      <c r="AW2164" s="434"/>
      <c r="AX2164" s="434"/>
      <c r="AY2164" s="434"/>
      <c r="AZ2164" s="439"/>
      <c r="BH2164" s="29" t="s">
        <v>4736</v>
      </c>
    </row>
    <row r="2165" spans="1:98" ht="14.45" customHeight="1" outlineLevel="4" thickBot="1">
      <c r="A2165" s="30">
        <f t="shared" si="33"/>
        <v>2164</v>
      </c>
      <c r="C2165" s="35"/>
      <c r="D2165" s="38"/>
      <c r="H2165" s="994"/>
      <c r="I2165" s="995"/>
      <c r="J2165" s="995"/>
      <c r="K2165" s="995"/>
      <c r="L2165" s="995"/>
      <c r="M2165" s="995"/>
      <c r="N2165" s="995"/>
      <c r="O2165" s="995"/>
      <c r="P2165" s="995"/>
      <c r="Q2165" s="995"/>
      <c r="R2165" s="995"/>
      <c r="S2165" s="995"/>
      <c r="T2165" s="995"/>
      <c r="U2165" s="995"/>
      <c r="V2165" s="996"/>
      <c r="W2165" s="436"/>
      <c r="X2165" s="437"/>
      <c r="Y2165" s="437"/>
      <c r="Z2165" s="437"/>
      <c r="AA2165" s="437"/>
      <c r="AB2165" s="437"/>
      <c r="AC2165" s="437"/>
      <c r="AD2165" s="437"/>
      <c r="AE2165" s="437"/>
      <c r="AF2165" s="437"/>
      <c r="AG2165" s="437"/>
      <c r="AH2165" s="437"/>
      <c r="AI2165" s="437"/>
      <c r="AJ2165" s="437"/>
      <c r="AK2165" s="438"/>
      <c r="AL2165" s="436"/>
      <c r="AM2165" s="437"/>
      <c r="AN2165" s="437"/>
      <c r="AO2165" s="437"/>
      <c r="AP2165" s="437"/>
      <c r="AQ2165" s="437"/>
      <c r="AR2165" s="437"/>
      <c r="AS2165" s="437"/>
      <c r="AT2165" s="437"/>
      <c r="AU2165" s="437"/>
      <c r="AV2165" s="437"/>
      <c r="AW2165" s="437"/>
      <c r="AX2165" s="437"/>
      <c r="AY2165" s="437"/>
      <c r="AZ2165" s="440"/>
      <c r="BH2165" s="29" t="s">
        <v>2222</v>
      </c>
    </row>
    <row r="2166" spans="1:98" ht="14.45" customHeight="1" outlineLevel="4" thickBot="1">
      <c r="A2166" s="30">
        <f t="shared" si="33"/>
        <v>2165</v>
      </c>
      <c r="C2166" s="35"/>
      <c r="D2166" s="38"/>
      <c r="H2166" s="998" t="s">
        <v>4737</v>
      </c>
      <c r="I2166" s="999"/>
      <c r="J2166" s="999"/>
      <c r="K2166" s="999"/>
      <c r="L2166" s="999"/>
      <c r="M2166" s="999"/>
      <c r="N2166" s="999"/>
      <c r="O2166" s="999"/>
      <c r="P2166" s="999"/>
      <c r="Q2166" s="999"/>
      <c r="R2166" s="999"/>
      <c r="S2166" s="999"/>
      <c r="T2166" s="999"/>
      <c r="U2166" s="999"/>
      <c r="V2166" s="1000"/>
      <c r="W2166" s="519" t="s">
        <v>4738</v>
      </c>
      <c r="X2166" s="520"/>
      <c r="Y2166" s="520"/>
      <c r="Z2166" s="520"/>
      <c r="AA2166" s="520"/>
      <c r="AB2166" s="520"/>
      <c r="AC2166" s="520"/>
      <c r="AD2166" s="520"/>
      <c r="AE2166" s="520"/>
      <c r="AF2166" s="520"/>
      <c r="AG2166" s="520"/>
      <c r="AH2166" s="520"/>
      <c r="AI2166" s="520"/>
      <c r="AJ2166" s="520"/>
      <c r="AK2166" s="521"/>
      <c r="AL2166" s="519" t="s">
        <v>4739</v>
      </c>
      <c r="AM2166" s="520"/>
      <c r="AN2166" s="520"/>
      <c r="AO2166" s="520"/>
      <c r="AP2166" s="520"/>
      <c r="AQ2166" s="520"/>
      <c r="AR2166" s="520"/>
      <c r="AS2166" s="520"/>
      <c r="AT2166" s="520"/>
      <c r="AU2166" s="520"/>
      <c r="AV2166" s="520"/>
      <c r="AW2166" s="520"/>
      <c r="AX2166" s="520"/>
      <c r="AY2166" s="520"/>
      <c r="AZ2166" s="522"/>
    </row>
    <row r="2167" spans="1:98" ht="14.45" customHeight="1" outlineLevel="4" thickBot="1">
      <c r="A2167" s="30">
        <f t="shared" si="33"/>
        <v>2166</v>
      </c>
      <c r="C2167" s="35"/>
      <c r="D2167" s="38"/>
      <c r="H2167" s="985" t="s">
        <v>4740</v>
      </c>
      <c r="I2167" s="986"/>
      <c r="J2167" s="986"/>
      <c r="K2167" s="986"/>
      <c r="L2167" s="986"/>
      <c r="M2167" s="986"/>
      <c r="N2167" s="986"/>
      <c r="O2167" s="986"/>
      <c r="P2167" s="986"/>
      <c r="Q2167" s="986"/>
      <c r="R2167" s="986"/>
      <c r="S2167" s="986"/>
      <c r="T2167" s="986"/>
      <c r="U2167" s="986"/>
      <c r="V2167" s="987"/>
      <c r="W2167" s="455" t="s">
        <v>4741</v>
      </c>
      <c r="X2167" s="456"/>
      <c r="Y2167" s="456"/>
      <c r="Z2167" s="456"/>
      <c r="AA2167" s="456"/>
      <c r="AB2167" s="456"/>
      <c r="AC2167" s="456"/>
      <c r="AD2167" s="456"/>
      <c r="AE2167" s="456"/>
      <c r="AF2167" s="456"/>
      <c r="AG2167" s="456"/>
      <c r="AH2167" s="456"/>
      <c r="AI2167" s="456"/>
      <c r="AJ2167" s="456"/>
      <c r="AK2167" s="457"/>
      <c r="AL2167" s="455" t="s">
        <v>4742</v>
      </c>
      <c r="AM2167" s="456"/>
      <c r="AN2167" s="456"/>
      <c r="AO2167" s="456"/>
      <c r="AP2167" s="456"/>
      <c r="AQ2167" s="456"/>
      <c r="AR2167" s="456"/>
      <c r="AS2167" s="456"/>
      <c r="AT2167" s="456"/>
      <c r="AU2167" s="456"/>
      <c r="AV2167" s="456"/>
      <c r="AW2167" s="456"/>
      <c r="AX2167" s="456"/>
      <c r="AY2167" s="456"/>
      <c r="AZ2167" s="524"/>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988" t="s">
        <v>4752</v>
      </c>
      <c r="BD2173" s="989"/>
      <c r="BE2173" s="989"/>
      <c r="BF2173" s="989"/>
      <c r="BG2173" s="990"/>
      <c r="BH2173" s="482" t="s">
        <v>2</v>
      </c>
      <c r="BI2173" s="480"/>
      <c r="BJ2173" s="480"/>
      <c r="BK2173" s="480"/>
      <c r="BL2173" s="480"/>
      <c r="BM2173" s="480"/>
      <c r="BN2173" s="480"/>
      <c r="BO2173" s="480"/>
      <c r="BP2173" s="480"/>
      <c r="BQ2173" s="480"/>
      <c r="BR2173" s="480"/>
      <c r="BS2173" s="480"/>
      <c r="BT2173" s="481"/>
      <c r="BU2173" s="482" t="s">
        <v>4734</v>
      </c>
      <c r="BV2173" s="480"/>
      <c r="BW2173" s="480"/>
      <c r="BX2173" s="480"/>
      <c r="BY2173" s="480"/>
      <c r="BZ2173" s="480"/>
      <c r="CA2173" s="480"/>
      <c r="CB2173" s="480"/>
      <c r="CC2173" s="480"/>
      <c r="CD2173" s="480"/>
      <c r="CE2173" s="480"/>
      <c r="CF2173" s="480"/>
      <c r="CG2173" s="481"/>
      <c r="CH2173" s="482" t="s">
        <v>4735</v>
      </c>
      <c r="CI2173" s="480"/>
      <c r="CJ2173" s="480"/>
      <c r="CK2173" s="480"/>
      <c r="CL2173" s="480"/>
      <c r="CM2173" s="480"/>
      <c r="CN2173" s="480"/>
      <c r="CO2173" s="480"/>
      <c r="CP2173" s="480"/>
      <c r="CQ2173" s="480"/>
      <c r="CR2173" s="480"/>
      <c r="CS2173" s="480"/>
      <c r="CT2173" s="483"/>
    </row>
    <row r="2174" spans="1:98" ht="14.45" customHeight="1" outlineLevel="4" thickBot="1">
      <c r="A2174" s="30">
        <f t="shared" si="33"/>
        <v>2173</v>
      </c>
      <c r="C2174" s="35"/>
      <c r="D2174" s="38"/>
      <c r="H2174" s="44" t="s">
        <v>4753</v>
      </c>
      <c r="BB2174" s="98"/>
      <c r="BC2174" s="461"/>
      <c r="BD2174" s="462"/>
      <c r="BE2174" s="462"/>
      <c r="BF2174" s="462"/>
      <c r="BG2174" s="463"/>
      <c r="BH2174" s="467" t="s">
        <v>4754</v>
      </c>
      <c r="BI2174" s="974"/>
      <c r="BJ2174" s="974"/>
      <c r="BK2174" s="974"/>
      <c r="BL2174" s="974"/>
      <c r="BM2174" s="974"/>
      <c r="BN2174" s="974"/>
      <c r="BO2174" s="974"/>
      <c r="BP2174" s="974"/>
      <c r="BQ2174" s="974"/>
      <c r="BR2174" s="974"/>
      <c r="BS2174" s="974"/>
      <c r="BT2174" s="979"/>
      <c r="BU2174" s="467" t="s">
        <v>4755</v>
      </c>
      <c r="BV2174" s="974"/>
      <c r="BW2174" s="974"/>
      <c r="BX2174" s="974"/>
      <c r="BY2174" s="974"/>
      <c r="BZ2174" s="974"/>
      <c r="CA2174" s="974"/>
      <c r="CB2174" s="974"/>
      <c r="CC2174" s="974"/>
      <c r="CD2174" s="974"/>
      <c r="CE2174" s="974"/>
      <c r="CF2174" s="974"/>
      <c r="CG2174" s="979"/>
      <c r="CH2174" s="467" t="s">
        <v>4756</v>
      </c>
      <c r="CI2174" s="974"/>
      <c r="CJ2174" s="974"/>
      <c r="CK2174" s="974"/>
      <c r="CL2174" s="974"/>
      <c r="CM2174" s="974"/>
      <c r="CN2174" s="974"/>
      <c r="CO2174" s="974"/>
      <c r="CP2174" s="974"/>
      <c r="CQ2174" s="974"/>
      <c r="CR2174" s="974"/>
      <c r="CS2174" s="974"/>
      <c r="CT2174" s="975"/>
    </row>
    <row r="2175" spans="1:98" ht="14.45" customHeight="1" outlineLevel="4" thickBot="1">
      <c r="A2175" s="30">
        <f t="shared" si="33"/>
        <v>2174</v>
      </c>
      <c r="C2175" s="35"/>
      <c r="D2175" s="38"/>
      <c r="I2175" s="26" t="s">
        <v>4757</v>
      </c>
      <c r="J2175" s="41"/>
      <c r="K2175" s="41"/>
      <c r="BB2175" s="98"/>
      <c r="BC2175" s="484"/>
      <c r="BD2175" s="485"/>
      <c r="BE2175" s="485"/>
      <c r="BF2175" s="485"/>
      <c r="BG2175" s="486"/>
      <c r="BH2175" s="976"/>
      <c r="BI2175" s="977"/>
      <c r="BJ2175" s="977"/>
      <c r="BK2175" s="977"/>
      <c r="BL2175" s="977"/>
      <c r="BM2175" s="977"/>
      <c r="BN2175" s="977"/>
      <c r="BO2175" s="977"/>
      <c r="BP2175" s="977"/>
      <c r="BQ2175" s="977"/>
      <c r="BR2175" s="977"/>
      <c r="BS2175" s="977"/>
      <c r="BT2175" s="984"/>
      <c r="BU2175" s="976"/>
      <c r="BV2175" s="977"/>
      <c r="BW2175" s="977"/>
      <c r="BX2175" s="977"/>
      <c r="BY2175" s="977"/>
      <c r="BZ2175" s="977"/>
      <c r="CA2175" s="977"/>
      <c r="CB2175" s="977"/>
      <c r="CC2175" s="977"/>
      <c r="CD2175" s="977"/>
      <c r="CE2175" s="977"/>
      <c r="CF2175" s="977"/>
      <c r="CG2175" s="984"/>
      <c r="CH2175" s="976"/>
      <c r="CI2175" s="977"/>
      <c r="CJ2175" s="977"/>
      <c r="CK2175" s="977"/>
      <c r="CL2175" s="977"/>
      <c r="CM2175" s="977"/>
      <c r="CN2175" s="977"/>
      <c r="CO2175" s="977"/>
      <c r="CP2175" s="977"/>
      <c r="CQ2175" s="977"/>
      <c r="CR2175" s="977"/>
      <c r="CS2175" s="977"/>
      <c r="CT2175" s="978"/>
    </row>
    <row r="2176" spans="1:98" ht="14.45" customHeight="1" outlineLevel="4" thickBot="1">
      <c r="A2176" s="30">
        <f t="shared" si="33"/>
        <v>2175</v>
      </c>
      <c r="C2176" s="35"/>
      <c r="D2176" s="38"/>
      <c r="I2176" s="26" t="s">
        <v>4758</v>
      </c>
      <c r="BB2176" s="98"/>
      <c r="BC2176" s="458" t="s">
        <v>8</v>
      </c>
      <c r="BD2176" s="459"/>
      <c r="BE2176" s="459"/>
      <c r="BF2176" s="459"/>
      <c r="BG2176" s="460"/>
      <c r="BH2176" s="547" t="s">
        <v>2</v>
      </c>
      <c r="BI2176" s="548"/>
      <c r="BJ2176" s="548"/>
      <c r="BK2176" s="548"/>
      <c r="BL2176" s="548"/>
      <c r="BM2176" s="548"/>
      <c r="BN2176" s="548"/>
      <c r="BO2176" s="548"/>
      <c r="BP2176" s="548"/>
      <c r="BQ2176" s="548"/>
      <c r="BR2176" s="548"/>
      <c r="BS2176" s="548"/>
      <c r="BT2176" s="549"/>
      <c r="BU2176" s="547" t="s">
        <v>4413</v>
      </c>
      <c r="BV2176" s="548"/>
      <c r="BW2176" s="548"/>
      <c r="BX2176" s="548"/>
      <c r="BY2176" s="548"/>
      <c r="BZ2176" s="548"/>
      <c r="CA2176" s="548"/>
      <c r="CB2176" s="548"/>
      <c r="CC2176" s="548"/>
      <c r="CD2176" s="548"/>
      <c r="CE2176" s="548"/>
      <c r="CF2176" s="548"/>
      <c r="CG2176" s="549"/>
      <c r="CH2176" s="547" t="s">
        <v>4414</v>
      </c>
      <c r="CI2176" s="548"/>
      <c r="CJ2176" s="548"/>
      <c r="CK2176" s="548"/>
      <c r="CL2176" s="548"/>
      <c r="CM2176" s="548"/>
      <c r="CN2176" s="548"/>
      <c r="CO2176" s="548"/>
      <c r="CP2176" s="548"/>
      <c r="CQ2176" s="548"/>
      <c r="CR2176" s="548"/>
      <c r="CS2176" s="548"/>
      <c r="CT2176" s="550"/>
    </row>
    <row r="2177" spans="1:98" ht="14.45" customHeight="1" outlineLevel="4" thickBot="1">
      <c r="A2177" s="30">
        <f t="shared" si="33"/>
        <v>2176</v>
      </c>
      <c r="C2177" s="35"/>
      <c r="D2177" s="38"/>
      <c r="I2177" s="26" t="s">
        <v>4759</v>
      </c>
      <c r="BB2177" s="98"/>
      <c r="BC2177" s="461"/>
      <c r="BD2177" s="462"/>
      <c r="BE2177" s="462"/>
      <c r="BF2177" s="462"/>
      <c r="BG2177" s="463"/>
      <c r="BH2177" s="467" t="s">
        <v>4760</v>
      </c>
      <c r="BI2177" s="974"/>
      <c r="BJ2177" s="974"/>
      <c r="BK2177" s="974"/>
      <c r="BL2177" s="974"/>
      <c r="BM2177" s="974"/>
      <c r="BN2177" s="974"/>
      <c r="BO2177" s="974"/>
      <c r="BP2177" s="974"/>
      <c r="BQ2177" s="974"/>
      <c r="BR2177" s="974"/>
      <c r="BS2177" s="974"/>
      <c r="BT2177" s="979"/>
      <c r="BU2177" s="467" t="s">
        <v>4761</v>
      </c>
      <c r="BV2177" s="974"/>
      <c r="BW2177" s="974"/>
      <c r="BX2177" s="974"/>
      <c r="BY2177" s="974"/>
      <c r="BZ2177" s="974"/>
      <c r="CA2177" s="974"/>
      <c r="CB2177" s="974"/>
      <c r="CC2177" s="974"/>
      <c r="CD2177" s="974"/>
      <c r="CE2177" s="974"/>
      <c r="CF2177" s="974"/>
      <c r="CG2177" s="979"/>
      <c r="CH2177" s="467" t="s">
        <v>4762</v>
      </c>
      <c r="CI2177" s="974"/>
      <c r="CJ2177" s="974"/>
      <c r="CK2177" s="974"/>
      <c r="CL2177" s="974"/>
      <c r="CM2177" s="974"/>
      <c r="CN2177" s="974"/>
      <c r="CO2177" s="974"/>
      <c r="CP2177" s="974"/>
      <c r="CQ2177" s="974"/>
      <c r="CR2177" s="974"/>
      <c r="CS2177" s="974"/>
      <c r="CT2177" s="975"/>
    </row>
    <row r="2178" spans="1:98" ht="14.45" customHeight="1" outlineLevel="4" thickBot="1">
      <c r="A2178" s="30">
        <f t="shared" si="33"/>
        <v>2177</v>
      </c>
      <c r="C2178" s="35"/>
      <c r="D2178" s="38"/>
      <c r="H2178" s="44" t="s">
        <v>4763</v>
      </c>
      <c r="BB2178" s="98"/>
      <c r="BC2178" s="484"/>
      <c r="BD2178" s="485"/>
      <c r="BE2178" s="485"/>
      <c r="BF2178" s="485"/>
      <c r="BG2178" s="486"/>
      <c r="BH2178" s="976"/>
      <c r="BI2178" s="977"/>
      <c r="BJ2178" s="977"/>
      <c r="BK2178" s="977"/>
      <c r="BL2178" s="977"/>
      <c r="BM2178" s="977"/>
      <c r="BN2178" s="977"/>
      <c r="BO2178" s="977"/>
      <c r="BP2178" s="977"/>
      <c r="BQ2178" s="977"/>
      <c r="BR2178" s="977"/>
      <c r="BS2178" s="977"/>
      <c r="BT2178" s="984"/>
      <c r="BU2178" s="976"/>
      <c r="BV2178" s="977"/>
      <c r="BW2178" s="977"/>
      <c r="BX2178" s="977"/>
      <c r="BY2178" s="977"/>
      <c r="BZ2178" s="977"/>
      <c r="CA2178" s="977"/>
      <c r="CB2178" s="977"/>
      <c r="CC2178" s="977"/>
      <c r="CD2178" s="977"/>
      <c r="CE2178" s="977"/>
      <c r="CF2178" s="977"/>
      <c r="CG2178" s="984"/>
      <c r="CH2178" s="976"/>
      <c r="CI2178" s="977"/>
      <c r="CJ2178" s="977"/>
      <c r="CK2178" s="977"/>
      <c r="CL2178" s="977"/>
      <c r="CM2178" s="977"/>
      <c r="CN2178" s="977"/>
      <c r="CO2178" s="977"/>
      <c r="CP2178" s="977"/>
      <c r="CQ2178" s="977"/>
      <c r="CR2178" s="977"/>
      <c r="CS2178" s="977"/>
      <c r="CT2178" s="978"/>
    </row>
    <row r="2179" spans="1:98" ht="14.45" customHeight="1" outlineLevel="4" thickBot="1">
      <c r="A2179" s="30">
        <f t="shared" si="33"/>
        <v>2178</v>
      </c>
      <c r="C2179" s="35"/>
      <c r="D2179" s="38"/>
      <c r="I2179" s="26" t="s">
        <v>4764</v>
      </c>
      <c r="J2179" s="41"/>
      <c r="K2179" s="41"/>
      <c r="L2179" s="41"/>
      <c r="M2179" s="41"/>
      <c r="BB2179" s="98"/>
      <c r="BC2179" s="458" t="s">
        <v>4765</v>
      </c>
      <c r="BD2179" s="459"/>
      <c r="BE2179" s="459"/>
      <c r="BF2179" s="459"/>
      <c r="BG2179" s="460"/>
      <c r="BH2179" s="547" t="s">
        <v>2</v>
      </c>
      <c r="BI2179" s="548"/>
      <c r="BJ2179" s="548"/>
      <c r="BK2179" s="548"/>
      <c r="BL2179" s="548"/>
      <c r="BM2179" s="548"/>
      <c r="BN2179" s="548"/>
      <c r="BO2179" s="548"/>
      <c r="BP2179" s="548"/>
      <c r="BQ2179" s="548"/>
      <c r="BR2179" s="548"/>
      <c r="BS2179" s="548"/>
      <c r="BT2179" s="549"/>
      <c r="BU2179" s="547" t="s">
        <v>4766</v>
      </c>
      <c r="BV2179" s="548"/>
      <c r="BW2179" s="548"/>
      <c r="BX2179" s="548"/>
      <c r="BY2179" s="548"/>
      <c r="BZ2179" s="548"/>
      <c r="CA2179" s="548"/>
      <c r="CB2179" s="548"/>
      <c r="CC2179" s="548"/>
      <c r="CD2179" s="548"/>
      <c r="CE2179" s="548"/>
      <c r="CF2179" s="548"/>
      <c r="CG2179" s="549"/>
      <c r="CH2179" s="547" t="s">
        <v>4767</v>
      </c>
      <c r="CI2179" s="548"/>
      <c r="CJ2179" s="548"/>
      <c r="CK2179" s="548"/>
      <c r="CL2179" s="548"/>
      <c r="CM2179" s="548"/>
      <c r="CN2179" s="548"/>
      <c r="CO2179" s="548"/>
      <c r="CP2179" s="548"/>
      <c r="CQ2179" s="548"/>
      <c r="CR2179" s="548"/>
      <c r="CS2179" s="548"/>
      <c r="CT2179" s="550"/>
    </row>
    <row r="2180" spans="1:98" ht="14.45" customHeight="1" outlineLevel="4" thickBot="1">
      <c r="A2180" s="30">
        <f t="shared" si="33"/>
        <v>2179</v>
      </c>
      <c r="C2180" s="35"/>
      <c r="D2180" s="38"/>
      <c r="I2180" s="26" t="s">
        <v>4768</v>
      </c>
      <c r="BB2180" s="98"/>
      <c r="BC2180" s="461"/>
      <c r="BD2180" s="462"/>
      <c r="BE2180" s="462"/>
      <c r="BF2180" s="462"/>
      <c r="BG2180" s="463"/>
      <c r="BH2180" s="467" t="s">
        <v>4769</v>
      </c>
      <c r="BI2180" s="974"/>
      <c r="BJ2180" s="974"/>
      <c r="BK2180" s="974"/>
      <c r="BL2180" s="974"/>
      <c r="BM2180" s="974"/>
      <c r="BN2180" s="974"/>
      <c r="BO2180" s="974"/>
      <c r="BP2180" s="974"/>
      <c r="BQ2180" s="974"/>
      <c r="BR2180" s="974"/>
      <c r="BS2180" s="974"/>
      <c r="BT2180" s="979"/>
      <c r="BU2180" s="467" t="s">
        <v>4741</v>
      </c>
      <c r="BV2180" s="974"/>
      <c r="BW2180" s="974"/>
      <c r="BX2180" s="974"/>
      <c r="BY2180" s="974"/>
      <c r="BZ2180" s="974"/>
      <c r="CA2180" s="974"/>
      <c r="CB2180" s="974"/>
      <c r="CC2180" s="974"/>
      <c r="CD2180" s="974"/>
      <c r="CE2180" s="974"/>
      <c r="CF2180" s="974"/>
      <c r="CG2180" s="979"/>
      <c r="CH2180" s="467" t="s">
        <v>4770</v>
      </c>
      <c r="CI2180" s="974"/>
      <c r="CJ2180" s="974"/>
      <c r="CK2180" s="974"/>
      <c r="CL2180" s="974"/>
      <c r="CM2180" s="974"/>
      <c r="CN2180" s="974"/>
      <c r="CO2180" s="974"/>
      <c r="CP2180" s="974"/>
      <c r="CQ2180" s="974"/>
      <c r="CR2180" s="974"/>
      <c r="CS2180" s="974"/>
      <c r="CT2180" s="975"/>
    </row>
    <row r="2181" spans="1:98" ht="14.45" customHeight="1" outlineLevel="4" thickBot="1">
      <c r="A2181" s="30">
        <f t="shared" si="33"/>
        <v>2180</v>
      </c>
      <c r="C2181" s="35"/>
      <c r="D2181" s="38"/>
      <c r="I2181" s="26" t="s">
        <v>4771</v>
      </c>
      <c r="BB2181" s="98"/>
      <c r="BC2181" s="464"/>
      <c r="BD2181" s="465"/>
      <c r="BE2181" s="465"/>
      <c r="BF2181" s="465"/>
      <c r="BG2181" s="466"/>
      <c r="BH2181" s="980"/>
      <c r="BI2181" s="981"/>
      <c r="BJ2181" s="981"/>
      <c r="BK2181" s="981"/>
      <c r="BL2181" s="981"/>
      <c r="BM2181" s="981"/>
      <c r="BN2181" s="981"/>
      <c r="BO2181" s="981"/>
      <c r="BP2181" s="981"/>
      <c r="BQ2181" s="981"/>
      <c r="BR2181" s="981"/>
      <c r="BS2181" s="981"/>
      <c r="BT2181" s="982"/>
      <c r="BU2181" s="980"/>
      <c r="BV2181" s="981"/>
      <c r="BW2181" s="981"/>
      <c r="BX2181" s="981"/>
      <c r="BY2181" s="981"/>
      <c r="BZ2181" s="981"/>
      <c r="CA2181" s="981"/>
      <c r="CB2181" s="981"/>
      <c r="CC2181" s="981"/>
      <c r="CD2181" s="981"/>
      <c r="CE2181" s="981"/>
      <c r="CF2181" s="981"/>
      <c r="CG2181" s="982"/>
      <c r="CH2181" s="980"/>
      <c r="CI2181" s="981"/>
      <c r="CJ2181" s="981"/>
      <c r="CK2181" s="981"/>
      <c r="CL2181" s="981"/>
      <c r="CM2181" s="981"/>
      <c r="CN2181" s="981"/>
      <c r="CO2181" s="981"/>
      <c r="CP2181" s="981"/>
      <c r="CQ2181" s="981"/>
      <c r="CR2181" s="981"/>
      <c r="CS2181" s="981"/>
      <c r="CT2181" s="983"/>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511" t="s">
        <v>4785</v>
      </c>
      <c r="BD2189" s="512"/>
      <c r="BE2189" s="512"/>
      <c r="BF2189" s="512"/>
      <c r="BG2189" s="512"/>
      <c r="BH2189" s="512"/>
      <c r="BI2189" s="512" t="s">
        <v>2</v>
      </c>
      <c r="BJ2189" s="512"/>
      <c r="BK2189" s="512"/>
      <c r="BL2189" s="512"/>
      <c r="BM2189" s="512"/>
      <c r="BN2189" s="512"/>
      <c r="BO2189" s="512"/>
      <c r="BP2189" s="512"/>
      <c r="BQ2189" s="512"/>
      <c r="BR2189" s="512"/>
      <c r="BS2189" s="512"/>
      <c r="BT2189" s="512"/>
      <c r="BU2189" s="512"/>
      <c r="BV2189" s="512"/>
      <c r="BW2189" s="512"/>
      <c r="BX2189" s="512"/>
      <c r="BY2189" s="512"/>
      <c r="BZ2189" s="512"/>
      <c r="CA2189" s="512"/>
      <c r="CB2189" s="512"/>
      <c r="CC2189" s="512"/>
      <c r="CD2189" s="482" t="s">
        <v>4786</v>
      </c>
      <c r="CE2189" s="480"/>
      <c r="CF2189" s="480"/>
      <c r="CG2189" s="480"/>
      <c r="CH2189" s="480"/>
      <c r="CI2189" s="480"/>
      <c r="CJ2189" s="480"/>
      <c r="CK2189" s="480"/>
      <c r="CL2189" s="481"/>
      <c r="CM2189" s="512" t="s">
        <v>4787</v>
      </c>
      <c r="CN2189" s="512"/>
      <c r="CO2189" s="512"/>
      <c r="CP2189" s="512"/>
      <c r="CQ2189" s="512"/>
      <c r="CR2189" s="512"/>
      <c r="CS2189" s="512"/>
      <c r="CT2189" s="515"/>
    </row>
    <row r="2190" spans="1:98" ht="14.45" customHeight="1" outlineLevel="4" thickBot="1">
      <c r="A2190" s="30">
        <f t="shared" si="34"/>
        <v>2189</v>
      </c>
      <c r="C2190" s="35"/>
      <c r="D2190" s="38"/>
      <c r="I2190" s="26" t="s">
        <v>4788</v>
      </c>
      <c r="BB2190" s="98"/>
      <c r="BC2190" s="513"/>
      <c r="BD2190" s="514"/>
      <c r="BE2190" s="514"/>
      <c r="BF2190" s="514"/>
      <c r="BG2190" s="514"/>
      <c r="BH2190" s="514"/>
      <c r="BI2190" s="514"/>
      <c r="BJ2190" s="514"/>
      <c r="BK2190" s="514"/>
      <c r="BL2190" s="514"/>
      <c r="BM2190" s="514"/>
      <c r="BN2190" s="514"/>
      <c r="BO2190" s="514"/>
      <c r="BP2190" s="514"/>
      <c r="BQ2190" s="514"/>
      <c r="BR2190" s="514"/>
      <c r="BS2190" s="514"/>
      <c r="BT2190" s="514"/>
      <c r="BU2190" s="514"/>
      <c r="BV2190" s="514"/>
      <c r="BW2190" s="514"/>
      <c r="BX2190" s="514"/>
      <c r="BY2190" s="514"/>
      <c r="BZ2190" s="514"/>
      <c r="CA2190" s="514"/>
      <c r="CB2190" s="514"/>
      <c r="CC2190" s="514"/>
      <c r="CD2190" s="547" t="s">
        <v>4789</v>
      </c>
      <c r="CE2190" s="548"/>
      <c r="CF2190" s="549"/>
      <c r="CG2190" s="547" t="s">
        <v>4790</v>
      </c>
      <c r="CH2190" s="548"/>
      <c r="CI2190" s="549"/>
      <c r="CJ2190" s="547" t="s">
        <v>4791</v>
      </c>
      <c r="CK2190" s="548"/>
      <c r="CL2190" s="549"/>
      <c r="CM2190" s="514" t="s">
        <v>4792</v>
      </c>
      <c r="CN2190" s="514"/>
      <c r="CO2190" s="514"/>
      <c r="CP2190" s="514"/>
      <c r="CQ2190" s="514" t="s">
        <v>4793</v>
      </c>
      <c r="CR2190" s="514"/>
      <c r="CS2190" s="514"/>
      <c r="CT2190" s="516"/>
    </row>
    <row r="2191" spans="1:98" ht="14.45" customHeight="1" outlineLevel="4" thickBot="1">
      <c r="A2191" s="30">
        <f t="shared" si="34"/>
        <v>2190</v>
      </c>
      <c r="C2191" s="35"/>
      <c r="D2191" s="38"/>
      <c r="H2191" s="44" t="s">
        <v>4794</v>
      </c>
      <c r="BB2191" s="98"/>
      <c r="BC2191" s="968" t="s">
        <v>4795</v>
      </c>
      <c r="BD2191" s="969"/>
      <c r="BE2191" s="969"/>
      <c r="BF2191" s="969"/>
      <c r="BG2191" s="969"/>
      <c r="BH2191" s="969"/>
      <c r="BI2191" s="970" t="s">
        <v>4796</v>
      </c>
      <c r="BJ2191" s="970"/>
      <c r="BK2191" s="970"/>
      <c r="BL2191" s="970"/>
      <c r="BM2191" s="970"/>
      <c r="BN2191" s="970"/>
      <c r="BO2191" s="970"/>
      <c r="BP2191" s="970"/>
      <c r="BQ2191" s="970"/>
      <c r="BR2191" s="970"/>
      <c r="BS2191" s="970"/>
      <c r="BT2191" s="970"/>
      <c r="BU2191" s="970"/>
      <c r="BV2191" s="970"/>
      <c r="BW2191" s="970"/>
      <c r="BX2191" s="970"/>
      <c r="BY2191" s="970"/>
      <c r="BZ2191" s="970"/>
      <c r="CA2191" s="970"/>
      <c r="CB2191" s="970"/>
      <c r="CC2191" s="970"/>
      <c r="CD2191" s="971" t="s">
        <v>4797</v>
      </c>
      <c r="CE2191" s="972"/>
      <c r="CF2191" s="973"/>
      <c r="CG2191" s="971" t="s">
        <v>4798</v>
      </c>
      <c r="CH2191" s="972"/>
      <c r="CI2191" s="973"/>
      <c r="CJ2191" s="971" t="s">
        <v>3349</v>
      </c>
      <c r="CK2191" s="972"/>
      <c r="CL2191" s="973"/>
      <c r="CM2191" s="966" t="s">
        <v>4799</v>
      </c>
      <c r="CN2191" s="966"/>
      <c r="CO2191" s="966"/>
      <c r="CP2191" s="966"/>
      <c r="CQ2191" s="966" t="s">
        <v>4800</v>
      </c>
      <c r="CR2191" s="966"/>
      <c r="CS2191" s="966"/>
      <c r="CT2191" s="967"/>
    </row>
    <row r="2192" spans="1:98" ht="14.45" customHeight="1" outlineLevel="4" thickBot="1">
      <c r="A2192" s="30">
        <f t="shared" si="34"/>
        <v>2191</v>
      </c>
      <c r="C2192" s="35"/>
      <c r="D2192" s="38"/>
      <c r="I2192" s="26" t="s">
        <v>4801</v>
      </c>
      <c r="J2192" s="41"/>
      <c r="K2192" s="41"/>
      <c r="BB2192" s="98"/>
      <c r="BC2192" s="968" t="s">
        <v>4802</v>
      </c>
      <c r="BD2192" s="969"/>
      <c r="BE2192" s="969"/>
      <c r="BF2192" s="969"/>
      <c r="BG2192" s="969"/>
      <c r="BH2192" s="969"/>
      <c r="BI2192" s="970" t="s">
        <v>4803</v>
      </c>
      <c r="BJ2192" s="970"/>
      <c r="BK2192" s="970"/>
      <c r="BL2192" s="970"/>
      <c r="BM2192" s="970"/>
      <c r="BN2192" s="970"/>
      <c r="BO2192" s="970"/>
      <c r="BP2192" s="970"/>
      <c r="BQ2192" s="970"/>
      <c r="BR2192" s="970"/>
      <c r="BS2192" s="970"/>
      <c r="BT2192" s="970"/>
      <c r="BU2192" s="970"/>
      <c r="BV2192" s="970"/>
      <c r="BW2192" s="970"/>
      <c r="BX2192" s="970"/>
      <c r="BY2192" s="970"/>
      <c r="BZ2192" s="970"/>
      <c r="CA2192" s="970"/>
      <c r="CB2192" s="970"/>
      <c r="CC2192" s="970"/>
      <c r="CD2192" s="971" t="s">
        <v>4804</v>
      </c>
      <c r="CE2192" s="972"/>
      <c r="CF2192" s="973"/>
      <c r="CG2192" s="971" t="s">
        <v>4805</v>
      </c>
      <c r="CH2192" s="972"/>
      <c r="CI2192" s="973"/>
      <c r="CJ2192" s="971" t="s">
        <v>3348</v>
      </c>
      <c r="CK2192" s="972"/>
      <c r="CL2192" s="973"/>
      <c r="CM2192" s="966" t="s">
        <v>4799</v>
      </c>
      <c r="CN2192" s="966"/>
      <c r="CO2192" s="966"/>
      <c r="CP2192" s="966"/>
      <c r="CQ2192" s="966" t="s">
        <v>4800</v>
      </c>
      <c r="CR2192" s="966"/>
      <c r="CS2192" s="966"/>
      <c r="CT2192" s="967"/>
    </row>
    <row r="2193" spans="1:98" ht="14.45" customHeight="1" outlineLevel="4" thickBot="1">
      <c r="A2193" s="30">
        <f t="shared" si="34"/>
        <v>2192</v>
      </c>
      <c r="C2193" s="35"/>
      <c r="D2193" s="38"/>
      <c r="I2193" s="26" t="s">
        <v>4806</v>
      </c>
      <c r="BB2193" s="98"/>
      <c r="BC2193" s="960" t="s">
        <v>15</v>
      </c>
      <c r="BD2193" s="961"/>
      <c r="BE2193" s="961"/>
      <c r="BF2193" s="961"/>
      <c r="BG2193" s="961"/>
      <c r="BH2193" s="961"/>
      <c r="BI2193" s="962" t="s">
        <v>4807</v>
      </c>
      <c r="BJ2193" s="962"/>
      <c r="BK2193" s="962"/>
      <c r="BL2193" s="962"/>
      <c r="BM2193" s="962"/>
      <c r="BN2193" s="962"/>
      <c r="BO2193" s="962"/>
      <c r="BP2193" s="962"/>
      <c r="BQ2193" s="962"/>
      <c r="BR2193" s="962"/>
      <c r="BS2193" s="962"/>
      <c r="BT2193" s="962"/>
      <c r="BU2193" s="962"/>
      <c r="BV2193" s="962"/>
      <c r="BW2193" s="962"/>
      <c r="BX2193" s="962"/>
      <c r="BY2193" s="962"/>
      <c r="BZ2193" s="962"/>
      <c r="CA2193" s="962"/>
      <c r="CB2193" s="962"/>
      <c r="CC2193" s="962"/>
      <c r="CD2193" s="963" t="s">
        <v>4804</v>
      </c>
      <c r="CE2193" s="964"/>
      <c r="CF2193" s="965"/>
      <c r="CG2193" s="963" t="s">
        <v>4808</v>
      </c>
      <c r="CH2193" s="964"/>
      <c r="CI2193" s="965"/>
      <c r="CJ2193" s="963" t="s">
        <v>3349</v>
      </c>
      <c r="CK2193" s="964"/>
      <c r="CL2193" s="965"/>
      <c r="CM2193" s="954" t="s">
        <v>4800</v>
      </c>
      <c r="CN2193" s="954"/>
      <c r="CO2193" s="954"/>
      <c r="CP2193" s="954"/>
      <c r="CQ2193" s="954" t="s">
        <v>4799</v>
      </c>
      <c r="CR2193" s="954"/>
      <c r="CS2193" s="954"/>
      <c r="CT2193" s="955"/>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347" t="s">
        <v>5243</v>
      </c>
      <c r="I2560" s="348"/>
      <c r="J2560" s="348"/>
      <c r="K2560" s="348"/>
      <c r="L2560" s="348"/>
      <c r="M2560" s="348"/>
      <c r="N2560" s="348"/>
      <c r="O2560" s="348"/>
      <c r="P2560" s="348"/>
      <c r="Q2560" s="348"/>
      <c r="R2560" s="348"/>
      <c r="S2560" s="348"/>
      <c r="T2560" s="348"/>
      <c r="U2560" s="348"/>
      <c r="V2560" s="348"/>
      <c r="W2560" s="348"/>
      <c r="X2560" s="348"/>
      <c r="Y2560" s="348"/>
      <c r="Z2560" s="348"/>
      <c r="AA2560" s="348"/>
      <c r="AB2560" s="348"/>
      <c r="AC2560" s="348"/>
      <c r="AD2560" s="348"/>
      <c r="AE2560" s="348" t="s">
        <v>5244</v>
      </c>
      <c r="AF2560" s="348"/>
      <c r="AG2560" s="348"/>
      <c r="AH2560" s="348"/>
      <c r="AI2560" s="348"/>
      <c r="AJ2560" s="348"/>
      <c r="AK2560" s="348"/>
      <c r="AL2560" s="348"/>
      <c r="AM2560" s="348"/>
      <c r="AN2560" s="348"/>
      <c r="AO2560" s="348"/>
      <c r="AP2560" s="348"/>
      <c r="AQ2560" s="348"/>
      <c r="AR2560" s="348"/>
      <c r="AS2560" s="348"/>
      <c r="AT2560" s="348"/>
      <c r="AU2560" s="348"/>
      <c r="AV2560" s="348"/>
      <c r="AW2560" s="348"/>
      <c r="AX2560" s="348"/>
      <c r="AY2560" s="348"/>
      <c r="AZ2560" s="349"/>
    </row>
    <row r="2561" spans="1:55" ht="14.45" customHeight="1" outlineLevel="4" thickBot="1">
      <c r="A2561" s="30">
        <f t="shared" si="39"/>
        <v>2560</v>
      </c>
      <c r="C2561" s="35"/>
      <c r="D2561" s="38"/>
      <c r="E2561" s="38"/>
      <c r="H2561" s="615" t="s">
        <v>5245</v>
      </c>
      <c r="I2561" s="409"/>
      <c r="J2561" s="409"/>
      <c r="K2561" s="409"/>
      <c r="L2561" s="409"/>
      <c r="M2561" s="409"/>
      <c r="N2561" s="409"/>
      <c r="O2561" s="409"/>
      <c r="P2561" s="409"/>
      <c r="Q2561" s="409"/>
      <c r="R2561" s="409"/>
      <c r="S2561" s="409"/>
      <c r="T2561" s="409"/>
      <c r="U2561" s="409"/>
      <c r="V2561" s="409"/>
      <c r="W2561" s="409"/>
      <c r="X2561" s="409"/>
      <c r="Y2561" s="409"/>
      <c r="Z2561" s="409"/>
      <c r="AA2561" s="409"/>
      <c r="AB2561" s="409"/>
      <c r="AC2561" s="409"/>
      <c r="AD2561" s="410"/>
      <c r="AE2561" s="382" t="s">
        <v>5246</v>
      </c>
      <c r="AF2561" s="409"/>
      <c r="AG2561" s="409"/>
      <c r="AH2561" s="409"/>
      <c r="AI2561" s="409"/>
      <c r="AJ2561" s="409"/>
      <c r="AK2561" s="409"/>
      <c r="AL2561" s="409"/>
      <c r="AM2561" s="409"/>
      <c r="AN2561" s="409"/>
      <c r="AO2561" s="409"/>
      <c r="AP2561" s="409"/>
      <c r="AQ2561" s="409"/>
      <c r="AR2561" s="409"/>
      <c r="AS2561" s="409"/>
      <c r="AT2561" s="409"/>
      <c r="AU2561" s="409"/>
      <c r="AV2561" s="409"/>
      <c r="AW2561" s="409"/>
      <c r="AX2561" s="409"/>
      <c r="AY2561" s="409"/>
      <c r="AZ2561" s="417"/>
    </row>
    <row r="2562" spans="1:55" ht="14.45" customHeight="1" outlineLevel="4" thickBot="1">
      <c r="A2562" s="30">
        <f t="shared" si="39"/>
        <v>2561</v>
      </c>
      <c r="C2562" s="35"/>
      <c r="D2562" s="38"/>
      <c r="E2562" s="38"/>
      <c r="H2562" s="901"/>
      <c r="I2562" s="412"/>
      <c r="J2562" s="412"/>
      <c r="K2562" s="412"/>
      <c r="L2562" s="412"/>
      <c r="M2562" s="412"/>
      <c r="N2562" s="412"/>
      <c r="O2562" s="412"/>
      <c r="P2562" s="412"/>
      <c r="Q2562" s="412"/>
      <c r="R2562" s="412"/>
      <c r="S2562" s="412"/>
      <c r="T2562" s="412"/>
      <c r="U2562" s="412"/>
      <c r="V2562" s="412"/>
      <c r="W2562" s="412"/>
      <c r="X2562" s="412"/>
      <c r="Y2562" s="412"/>
      <c r="Z2562" s="412"/>
      <c r="AA2562" s="412"/>
      <c r="AB2562" s="412"/>
      <c r="AC2562" s="412"/>
      <c r="AD2562" s="413"/>
      <c r="AE2562" s="411"/>
      <c r="AF2562" s="412"/>
      <c r="AG2562" s="412"/>
      <c r="AH2562" s="412"/>
      <c r="AI2562" s="412"/>
      <c r="AJ2562" s="412"/>
      <c r="AK2562" s="412"/>
      <c r="AL2562" s="412"/>
      <c r="AM2562" s="412"/>
      <c r="AN2562" s="412"/>
      <c r="AO2562" s="412"/>
      <c r="AP2562" s="412"/>
      <c r="AQ2562" s="412"/>
      <c r="AR2562" s="412"/>
      <c r="AS2562" s="412"/>
      <c r="AT2562" s="412"/>
      <c r="AU2562" s="412"/>
      <c r="AV2562" s="412"/>
      <c r="AW2562" s="412"/>
      <c r="AX2562" s="412"/>
      <c r="AY2562" s="412"/>
      <c r="AZ2562" s="418"/>
    </row>
    <row r="2563" spans="1:55" ht="14.45" customHeight="1" outlineLevel="4" thickBot="1">
      <c r="A2563" s="30">
        <f t="shared" si="39"/>
        <v>2562</v>
      </c>
      <c r="C2563" s="35"/>
      <c r="D2563" s="38"/>
      <c r="E2563" s="38"/>
      <c r="H2563" s="901"/>
      <c r="I2563" s="412"/>
      <c r="J2563" s="412"/>
      <c r="K2563" s="412"/>
      <c r="L2563" s="412"/>
      <c r="M2563" s="412"/>
      <c r="N2563" s="412"/>
      <c r="O2563" s="412"/>
      <c r="P2563" s="412"/>
      <c r="Q2563" s="412"/>
      <c r="R2563" s="412"/>
      <c r="S2563" s="412"/>
      <c r="T2563" s="412"/>
      <c r="U2563" s="412"/>
      <c r="V2563" s="412"/>
      <c r="W2563" s="412"/>
      <c r="X2563" s="412"/>
      <c r="Y2563" s="412"/>
      <c r="Z2563" s="412"/>
      <c r="AA2563" s="412"/>
      <c r="AB2563" s="412"/>
      <c r="AC2563" s="412"/>
      <c r="AD2563" s="413"/>
      <c r="AE2563" s="411"/>
      <c r="AF2563" s="412"/>
      <c r="AG2563" s="412"/>
      <c r="AH2563" s="412"/>
      <c r="AI2563" s="412"/>
      <c r="AJ2563" s="412"/>
      <c r="AK2563" s="412"/>
      <c r="AL2563" s="412"/>
      <c r="AM2563" s="412"/>
      <c r="AN2563" s="412"/>
      <c r="AO2563" s="412"/>
      <c r="AP2563" s="412"/>
      <c r="AQ2563" s="412"/>
      <c r="AR2563" s="412"/>
      <c r="AS2563" s="412"/>
      <c r="AT2563" s="412"/>
      <c r="AU2563" s="412"/>
      <c r="AV2563" s="412"/>
      <c r="AW2563" s="412"/>
      <c r="AX2563" s="412"/>
      <c r="AY2563" s="412"/>
      <c r="AZ2563" s="418"/>
    </row>
    <row r="2564" spans="1:55" ht="14.45" customHeight="1" outlineLevel="4" thickBot="1">
      <c r="A2564" s="30">
        <f t="shared" si="39"/>
        <v>2563</v>
      </c>
      <c r="C2564" s="35"/>
      <c r="D2564" s="38"/>
      <c r="E2564" s="38"/>
      <c r="H2564" s="901"/>
      <c r="I2564" s="412"/>
      <c r="J2564" s="412"/>
      <c r="K2564" s="412"/>
      <c r="L2564" s="412"/>
      <c r="M2564" s="412"/>
      <c r="N2564" s="412"/>
      <c r="O2564" s="412"/>
      <c r="P2564" s="412"/>
      <c r="Q2564" s="412"/>
      <c r="R2564" s="412"/>
      <c r="S2564" s="412"/>
      <c r="T2564" s="412"/>
      <c r="U2564" s="412"/>
      <c r="V2564" s="412"/>
      <c r="W2564" s="412"/>
      <c r="X2564" s="412"/>
      <c r="Y2564" s="412"/>
      <c r="Z2564" s="412"/>
      <c r="AA2564" s="412"/>
      <c r="AB2564" s="412"/>
      <c r="AC2564" s="412"/>
      <c r="AD2564" s="413"/>
      <c r="AE2564" s="411"/>
      <c r="AF2564" s="412"/>
      <c r="AG2564" s="412"/>
      <c r="AH2564" s="412"/>
      <c r="AI2564" s="412"/>
      <c r="AJ2564" s="412"/>
      <c r="AK2564" s="412"/>
      <c r="AL2564" s="412"/>
      <c r="AM2564" s="412"/>
      <c r="AN2564" s="412"/>
      <c r="AO2564" s="412"/>
      <c r="AP2564" s="412"/>
      <c r="AQ2564" s="412"/>
      <c r="AR2564" s="412"/>
      <c r="AS2564" s="412"/>
      <c r="AT2564" s="412"/>
      <c r="AU2564" s="412"/>
      <c r="AV2564" s="412"/>
      <c r="AW2564" s="412"/>
      <c r="AX2564" s="412"/>
      <c r="AY2564" s="412"/>
      <c r="AZ2564" s="418"/>
    </row>
    <row r="2565" spans="1:55" ht="14.45" customHeight="1" outlineLevel="4" thickBot="1">
      <c r="A2565" s="30">
        <f t="shared" si="39"/>
        <v>2564</v>
      </c>
      <c r="C2565" s="35"/>
      <c r="D2565" s="38"/>
      <c r="E2565" s="38"/>
      <c r="H2565" s="901"/>
      <c r="I2565" s="412"/>
      <c r="J2565" s="412"/>
      <c r="K2565" s="412"/>
      <c r="L2565" s="412"/>
      <c r="M2565" s="412"/>
      <c r="N2565" s="412"/>
      <c r="O2565" s="412"/>
      <c r="P2565" s="412"/>
      <c r="Q2565" s="412"/>
      <c r="R2565" s="412"/>
      <c r="S2565" s="412"/>
      <c r="T2565" s="412"/>
      <c r="U2565" s="412"/>
      <c r="V2565" s="412"/>
      <c r="W2565" s="412"/>
      <c r="X2565" s="412"/>
      <c r="Y2565" s="412"/>
      <c r="Z2565" s="412"/>
      <c r="AA2565" s="412"/>
      <c r="AB2565" s="412"/>
      <c r="AC2565" s="412"/>
      <c r="AD2565" s="413"/>
      <c r="AE2565" s="411"/>
      <c r="AF2565" s="412"/>
      <c r="AG2565" s="412"/>
      <c r="AH2565" s="412"/>
      <c r="AI2565" s="412"/>
      <c r="AJ2565" s="412"/>
      <c r="AK2565" s="412"/>
      <c r="AL2565" s="412"/>
      <c r="AM2565" s="412"/>
      <c r="AN2565" s="412"/>
      <c r="AO2565" s="412"/>
      <c r="AP2565" s="412"/>
      <c r="AQ2565" s="412"/>
      <c r="AR2565" s="412"/>
      <c r="AS2565" s="412"/>
      <c r="AT2565" s="412"/>
      <c r="AU2565" s="412"/>
      <c r="AV2565" s="412"/>
      <c r="AW2565" s="412"/>
      <c r="AX2565" s="412"/>
      <c r="AY2565" s="412"/>
      <c r="AZ2565" s="418"/>
    </row>
    <row r="2566" spans="1:55" ht="14.45" customHeight="1" outlineLevel="4" thickBot="1">
      <c r="A2566" s="30">
        <f t="shared" ref="A2566:A2629" si="40">ROW()-1</f>
        <v>2565</v>
      </c>
      <c r="C2566" s="35"/>
      <c r="D2566" s="38"/>
      <c r="E2566" s="38"/>
      <c r="H2566" s="901"/>
      <c r="I2566" s="412"/>
      <c r="J2566" s="412"/>
      <c r="K2566" s="412"/>
      <c r="L2566" s="412"/>
      <c r="M2566" s="412"/>
      <c r="N2566" s="412"/>
      <c r="O2566" s="412"/>
      <c r="P2566" s="412"/>
      <c r="Q2566" s="412"/>
      <c r="R2566" s="412"/>
      <c r="S2566" s="412"/>
      <c r="T2566" s="412"/>
      <c r="U2566" s="412"/>
      <c r="V2566" s="412"/>
      <c r="W2566" s="412"/>
      <c r="X2566" s="412"/>
      <c r="Y2566" s="412"/>
      <c r="Z2566" s="412"/>
      <c r="AA2566" s="412"/>
      <c r="AB2566" s="412"/>
      <c r="AC2566" s="412"/>
      <c r="AD2566" s="413"/>
      <c r="AE2566" s="411"/>
      <c r="AF2566" s="412"/>
      <c r="AG2566" s="412"/>
      <c r="AH2566" s="412"/>
      <c r="AI2566" s="412"/>
      <c r="AJ2566" s="412"/>
      <c r="AK2566" s="412"/>
      <c r="AL2566" s="412"/>
      <c r="AM2566" s="412"/>
      <c r="AN2566" s="412"/>
      <c r="AO2566" s="412"/>
      <c r="AP2566" s="412"/>
      <c r="AQ2566" s="412"/>
      <c r="AR2566" s="412"/>
      <c r="AS2566" s="412"/>
      <c r="AT2566" s="412"/>
      <c r="AU2566" s="412"/>
      <c r="AV2566" s="412"/>
      <c r="AW2566" s="412"/>
      <c r="AX2566" s="412"/>
      <c r="AY2566" s="412"/>
      <c r="AZ2566" s="418"/>
    </row>
    <row r="2567" spans="1:55" ht="14.45" customHeight="1" outlineLevel="4" thickBot="1">
      <c r="A2567" s="30">
        <f t="shared" si="40"/>
        <v>2566</v>
      </c>
      <c r="C2567" s="35"/>
      <c r="D2567" s="38"/>
      <c r="E2567" s="38"/>
      <c r="H2567" s="901"/>
      <c r="I2567" s="412"/>
      <c r="J2567" s="412"/>
      <c r="K2567" s="412"/>
      <c r="L2567" s="412"/>
      <c r="M2567" s="412"/>
      <c r="N2567" s="412"/>
      <c r="O2567" s="412"/>
      <c r="P2567" s="412"/>
      <c r="Q2567" s="412"/>
      <c r="R2567" s="412"/>
      <c r="S2567" s="412"/>
      <c r="T2567" s="412"/>
      <c r="U2567" s="412"/>
      <c r="V2567" s="412"/>
      <c r="W2567" s="412"/>
      <c r="X2567" s="412"/>
      <c r="Y2567" s="412"/>
      <c r="Z2567" s="412"/>
      <c r="AA2567" s="412"/>
      <c r="AB2567" s="412"/>
      <c r="AC2567" s="412"/>
      <c r="AD2567" s="413"/>
      <c r="AE2567" s="411"/>
      <c r="AF2567" s="412"/>
      <c r="AG2567" s="412"/>
      <c r="AH2567" s="412"/>
      <c r="AI2567" s="412"/>
      <c r="AJ2567" s="412"/>
      <c r="AK2567" s="412"/>
      <c r="AL2567" s="412"/>
      <c r="AM2567" s="412"/>
      <c r="AN2567" s="412"/>
      <c r="AO2567" s="412"/>
      <c r="AP2567" s="412"/>
      <c r="AQ2567" s="412"/>
      <c r="AR2567" s="412"/>
      <c r="AS2567" s="412"/>
      <c r="AT2567" s="412"/>
      <c r="AU2567" s="412"/>
      <c r="AV2567" s="412"/>
      <c r="AW2567" s="412"/>
      <c r="AX2567" s="412"/>
      <c r="AY2567" s="412"/>
      <c r="AZ2567" s="418"/>
    </row>
    <row r="2568" spans="1:55" ht="14.45" customHeight="1" outlineLevel="4" thickBot="1">
      <c r="A2568" s="30">
        <f t="shared" si="40"/>
        <v>2567</v>
      </c>
      <c r="C2568" s="35"/>
      <c r="D2568" s="38"/>
      <c r="E2568" s="38"/>
      <c r="H2568" s="901"/>
      <c r="I2568" s="412"/>
      <c r="J2568" s="412"/>
      <c r="K2568" s="412"/>
      <c r="L2568" s="412"/>
      <c r="M2568" s="412"/>
      <c r="N2568" s="412"/>
      <c r="O2568" s="412"/>
      <c r="P2568" s="412"/>
      <c r="Q2568" s="412"/>
      <c r="R2568" s="412"/>
      <c r="S2568" s="412"/>
      <c r="T2568" s="412"/>
      <c r="U2568" s="412"/>
      <c r="V2568" s="412"/>
      <c r="W2568" s="412"/>
      <c r="X2568" s="412"/>
      <c r="Y2568" s="412"/>
      <c r="Z2568" s="412"/>
      <c r="AA2568" s="412"/>
      <c r="AB2568" s="412"/>
      <c r="AC2568" s="412"/>
      <c r="AD2568" s="413"/>
      <c r="AE2568" s="411"/>
      <c r="AF2568" s="412"/>
      <c r="AG2568" s="412"/>
      <c r="AH2568" s="412"/>
      <c r="AI2568" s="412"/>
      <c r="AJ2568" s="412"/>
      <c r="AK2568" s="412"/>
      <c r="AL2568" s="412"/>
      <c r="AM2568" s="412"/>
      <c r="AN2568" s="412"/>
      <c r="AO2568" s="412"/>
      <c r="AP2568" s="412"/>
      <c r="AQ2568" s="412"/>
      <c r="AR2568" s="412"/>
      <c r="AS2568" s="412"/>
      <c r="AT2568" s="412"/>
      <c r="AU2568" s="412"/>
      <c r="AV2568" s="412"/>
      <c r="AW2568" s="412"/>
      <c r="AX2568" s="412"/>
      <c r="AY2568" s="412"/>
      <c r="AZ2568" s="418"/>
    </row>
    <row r="2569" spans="1:55" ht="14.45" customHeight="1" outlineLevel="4" thickBot="1">
      <c r="A2569" s="30">
        <f t="shared" si="40"/>
        <v>2568</v>
      </c>
      <c r="C2569" s="35"/>
      <c r="D2569" s="38"/>
      <c r="E2569" s="38"/>
      <c r="H2569" s="900"/>
      <c r="I2569" s="424"/>
      <c r="J2569" s="424"/>
      <c r="K2569" s="424"/>
      <c r="L2569" s="424"/>
      <c r="M2569" s="424"/>
      <c r="N2569" s="424"/>
      <c r="O2569" s="424"/>
      <c r="P2569" s="424"/>
      <c r="Q2569" s="424"/>
      <c r="R2569" s="424"/>
      <c r="S2569" s="424"/>
      <c r="T2569" s="424"/>
      <c r="U2569" s="424"/>
      <c r="V2569" s="424"/>
      <c r="W2569" s="424"/>
      <c r="X2569" s="424"/>
      <c r="Y2569" s="424"/>
      <c r="Z2569" s="424"/>
      <c r="AA2569" s="424"/>
      <c r="AB2569" s="424"/>
      <c r="AC2569" s="424"/>
      <c r="AD2569" s="425"/>
      <c r="AE2569" s="423"/>
      <c r="AF2569" s="424"/>
      <c r="AG2569" s="424"/>
      <c r="AH2569" s="424"/>
      <c r="AI2569" s="424"/>
      <c r="AJ2569" s="424"/>
      <c r="AK2569" s="424"/>
      <c r="AL2569" s="424"/>
      <c r="AM2569" s="424"/>
      <c r="AN2569" s="424"/>
      <c r="AO2569" s="424"/>
      <c r="AP2569" s="424"/>
      <c r="AQ2569" s="424"/>
      <c r="AR2569" s="424"/>
      <c r="AS2569" s="424"/>
      <c r="AT2569" s="424"/>
      <c r="AU2569" s="424"/>
      <c r="AV2569" s="424"/>
      <c r="AW2569" s="424"/>
      <c r="AX2569" s="424"/>
      <c r="AY2569" s="424"/>
      <c r="AZ2569" s="426"/>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956"/>
      <c r="CG2729" s="957"/>
      <c r="CH2729" s="958" t="s">
        <v>5434</v>
      </c>
      <c r="CI2729" s="957"/>
      <c r="CJ2729" s="958" t="s">
        <v>5435</v>
      </c>
      <c r="CK2729" s="959"/>
    </row>
    <row r="2730" spans="1:89" ht="14.45" customHeight="1" outlineLevel="4" thickBot="1">
      <c r="A2730" s="30">
        <f t="shared" si="42"/>
        <v>2729</v>
      </c>
      <c r="C2730" s="35"/>
      <c r="G2730" s="26" t="s">
        <v>5436</v>
      </c>
      <c r="AF2730" s="41"/>
      <c r="AG2730" s="41"/>
      <c r="AH2730" s="41"/>
      <c r="AI2730" s="41"/>
      <c r="AJ2730" s="41"/>
      <c r="BB2730" s="98"/>
      <c r="BF2730" s="29" t="s">
        <v>2299</v>
      </c>
      <c r="CE2730" s="28"/>
      <c r="CF2730" s="946" t="s">
        <v>5437</v>
      </c>
      <c r="CG2730" s="947"/>
      <c r="CH2730" s="948" t="s">
        <v>5438</v>
      </c>
      <c r="CI2730" s="947"/>
      <c r="CJ2730" s="948" t="s">
        <v>5439</v>
      </c>
      <c r="CK2730" s="949"/>
    </row>
    <row r="2731" spans="1:89" ht="14.45" customHeight="1" outlineLevel="4" thickBot="1">
      <c r="A2731" s="30">
        <f t="shared" si="42"/>
        <v>2730</v>
      </c>
      <c r="C2731" s="35"/>
      <c r="G2731" s="26" t="s">
        <v>5440</v>
      </c>
      <c r="BB2731" s="98"/>
      <c r="BF2731" s="29" t="s">
        <v>2231</v>
      </c>
      <c r="CE2731" s="28"/>
      <c r="CF2731" s="950" t="s">
        <v>5441</v>
      </c>
      <c r="CG2731" s="951"/>
      <c r="CH2731" s="952" t="s">
        <v>5442</v>
      </c>
      <c r="CI2731" s="951"/>
      <c r="CJ2731" s="952" t="s">
        <v>5443</v>
      </c>
      <c r="CK2731" s="953"/>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377" t="s">
        <v>5244</v>
      </c>
      <c r="H3376" s="378"/>
      <c r="I3376" s="378"/>
      <c r="J3376" s="378"/>
      <c r="K3376" s="378"/>
      <c r="L3376" s="378"/>
      <c r="M3376" s="378"/>
      <c r="N3376" s="378"/>
      <c r="O3376" s="378"/>
      <c r="P3376" s="378"/>
      <c r="Q3376" s="378"/>
      <c r="R3376" s="378"/>
      <c r="S3376" s="378"/>
      <c r="T3376" s="378"/>
      <c r="U3376" s="378"/>
      <c r="V3376" s="378"/>
      <c r="W3376" s="378"/>
      <c r="X3376" s="378"/>
      <c r="Y3376" s="378"/>
      <c r="Z3376" s="378"/>
      <c r="AA3376" s="378"/>
      <c r="AB3376" s="378"/>
      <c r="AC3376" s="379"/>
      <c r="AD3376" s="380" t="s">
        <v>5243</v>
      </c>
      <c r="AE3376" s="378"/>
      <c r="AF3376" s="378"/>
      <c r="AG3376" s="378"/>
      <c r="AH3376" s="378"/>
      <c r="AI3376" s="378"/>
      <c r="AJ3376" s="378"/>
      <c r="AK3376" s="378"/>
      <c r="AL3376" s="378"/>
      <c r="AM3376" s="378"/>
      <c r="AN3376" s="378"/>
      <c r="AO3376" s="378"/>
      <c r="AP3376" s="378"/>
      <c r="AQ3376" s="378"/>
      <c r="AR3376" s="378"/>
      <c r="AS3376" s="378"/>
      <c r="AT3376" s="378"/>
      <c r="AU3376" s="378"/>
      <c r="AV3376" s="378"/>
      <c r="AW3376" s="378"/>
      <c r="AX3376" s="378"/>
      <c r="AY3376" s="378"/>
      <c r="AZ3376" s="381"/>
      <c r="BH3376" s="29" t="s">
        <v>5235</v>
      </c>
    </row>
    <row r="3377" spans="1:60" ht="14.45" customHeight="1" outlineLevel="4" thickBot="1">
      <c r="A3377" s="30">
        <f t="shared" si="52"/>
        <v>3376</v>
      </c>
      <c r="C3377" s="35"/>
      <c r="D3377" s="38"/>
      <c r="E3377" s="38"/>
      <c r="F3377" s="73"/>
      <c r="G3377" s="394" t="s">
        <v>6198</v>
      </c>
      <c r="H3377" s="357"/>
      <c r="I3377" s="357"/>
      <c r="J3377" s="357"/>
      <c r="K3377" s="357"/>
      <c r="L3377" s="357"/>
      <c r="M3377" s="357"/>
      <c r="N3377" s="357"/>
      <c r="O3377" s="357"/>
      <c r="P3377" s="357"/>
      <c r="Q3377" s="357"/>
      <c r="R3377" s="357"/>
      <c r="S3377" s="357"/>
      <c r="T3377" s="357"/>
      <c r="U3377" s="357"/>
      <c r="V3377" s="357"/>
      <c r="W3377" s="357"/>
      <c r="X3377" s="357"/>
      <c r="Y3377" s="357"/>
      <c r="Z3377" s="357"/>
      <c r="AA3377" s="357"/>
      <c r="AB3377" s="357"/>
      <c r="AC3377" s="358"/>
      <c r="AD3377" s="356" t="s">
        <v>6199</v>
      </c>
      <c r="AE3377" s="357"/>
      <c r="AF3377" s="357"/>
      <c r="AG3377" s="357"/>
      <c r="AH3377" s="357"/>
      <c r="AI3377" s="357"/>
      <c r="AJ3377" s="357"/>
      <c r="AK3377" s="357"/>
      <c r="AL3377" s="357"/>
      <c r="AM3377" s="357"/>
      <c r="AN3377" s="357"/>
      <c r="AO3377" s="357"/>
      <c r="AP3377" s="357"/>
      <c r="AQ3377" s="357"/>
      <c r="AR3377" s="357"/>
      <c r="AS3377" s="357"/>
      <c r="AT3377" s="357"/>
      <c r="AU3377" s="357"/>
      <c r="AV3377" s="357"/>
      <c r="AW3377" s="357"/>
      <c r="AX3377" s="357"/>
      <c r="AY3377" s="357"/>
      <c r="AZ3377" s="682"/>
      <c r="BH3377" s="29" t="s">
        <v>5237</v>
      </c>
    </row>
    <row r="3378" spans="1:60" ht="14.45" customHeight="1" outlineLevel="4" thickBot="1">
      <c r="A3378" s="30">
        <f t="shared" si="52"/>
        <v>3377</v>
      </c>
      <c r="C3378" s="35"/>
      <c r="D3378" s="38"/>
      <c r="E3378" s="38"/>
      <c r="F3378" s="73"/>
      <c r="G3378" s="918"/>
      <c r="H3378" s="449"/>
      <c r="I3378" s="449"/>
      <c r="J3378" s="449"/>
      <c r="K3378" s="449"/>
      <c r="L3378" s="449"/>
      <c r="M3378" s="449"/>
      <c r="N3378" s="449"/>
      <c r="O3378" s="449"/>
      <c r="P3378" s="449"/>
      <c r="Q3378" s="449"/>
      <c r="R3378" s="449"/>
      <c r="S3378" s="449"/>
      <c r="T3378" s="449"/>
      <c r="U3378" s="449"/>
      <c r="V3378" s="449"/>
      <c r="W3378" s="449"/>
      <c r="X3378" s="449"/>
      <c r="Y3378" s="449"/>
      <c r="Z3378" s="449"/>
      <c r="AA3378" s="449"/>
      <c r="AB3378" s="449"/>
      <c r="AC3378" s="450"/>
      <c r="AD3378" s="448"/>
      <c r="AE3378" s="449"/>
      <c r="AF3378" s="449"/>
      <c r="AG3378" s="449"/>
      <c r="AH3378" s="449"/>
      <c r="AI3378" s="449"/>
      <c r="AJ3378" s="449"/>
      <c r="AK3378" s="449"/>
      <c r="AL3378" s="449"/>
      <c r="AM3378" s="449"/>
      <c r="AN3378" s="449"/>
      <c r="AO3378" s="449"/>
      <c r="AP3378" s="449"/>
      <c r="AQ3378" s="449"/>
      <c r="AR3378" s="449"/>
      <c r="AS3378" s="449"/>
      <c r="AT3378" s="449"/>
      <c r="AU3378" s="449"/>
      <c r="AV3378" s="449"/>
      <c r="AW3378" s="449"/>
      <c r="AX3378" s="449"/>
      <c r="AY3378" s="449"/>
      <c r="AZ3378" s="689"/>
      <c r="BH3378" s="29" t="s">
        <v>2222</v>
      </c>
    </row>
    <row r="3379" spans="1:60" ht="14.45" customHeight="1" outlineLevel="4" thickBot="1">
      <c r="A3379" s="30">
        <f t="shared" si="52"/>
        <v>3378</v>
      </c>
      <c r="C3379" s="35"/>
      <c r="D3379" s="38"/>
      <c r="E3379" s="38"/>
      <c r="F3379" s="73"/>
      <c r="G3379" s="918"/>
      <c r="H3379" s="449"/>
      <c r="I3379" s="449"/>
      <c r="J3379" s="449"/>
      <c r="K3379" s="449"/>
      <c r="L3379" s="449"/>
      <c r="M3379" s="449"/>
      <c r="N3379" s="449"/>
      <c r="O3379" s="449"/>
      <c r="P3379" s="449"/>
      <c r="Q3379" s="449"/>
      <c r="R3379" s="449"/>
      <c r="S3379" s="449"/>
      <c r="T3379" s="449"/>
      <c r="U3379" s="449"/>
      <c r="V3379" s="449"/>
      <c r="W3379" s="449"/>
      <c r="X3379" s="449"/>
      <c r="Y3379" s="449"/>
      <c r="Z3379" s="449"/>
      <c r="AA3379" s="449"/>
      <c r="AB3379" s="449"/>
      <c r="AC3379" s="450"/>
      <c r="AD3379" s="448"/>
      <c r="AE3379" s="449"/>
      <c r="AF3379" s="449"/>
      <c r="AG3379" s="449"/>
      <c r="AH3379" s="449"/>
      <c r="AI3379" s="449"/>
      <c r="AJ3379" s="449"/>
      <c r="AK3379" s="449"/>
      <c r="AL3379" s="449"/>
      <c r="AM3379" s="449"/>
      <c r="AN3379" s="449"/>
      <c r="AO3379" s="449"/>
      <c r="AP3379" s="449"/>
      <c r="AQ3379" s="449"/>
      <c r="AR3379" s="449"/>
      <c r="AS3379" s="449"/>
      <c r="AT3379" s="449"/>
      <c r="AU3379" s="449"/>
      <c r="AV3379" s="449"/>
      <c r="AW3379" s="449"/>
      <c r="AX3379" s="449"/>
      <c r="AY3379" s="449"/>
      <c r="AZ3379" s="689"/>
      <c r="BH3379" s="29" t="s">
        <v>5240</v>
      </c>
    </row>
    <row r="3380" spans="1:60" ht="14.45" customHeight="1" outlineLevel="4" thickBot="1">
      <c r="A3380" s="30">
        <f t="shared" si="52"/>
        <v>3379</v>
      </c>
      <c r="C3380" s="35"/>
      <c r="D3380" s="38"/>
      <c r="E3380" s="38"/>
      <c r="F3380" s="73"/>
      <c r="G3380" s="918"/>
      <c r="H3380" s="449"/>
      <c r="I3380" s="449"/>
      <c r="J3380" s="449"/>
      <c r="K3380" s="449"/>
      <c r="L3380" s="449"/>
      <c r="M3380" s="449"/>
      <c r="N3380" s="449"/>
      <c r="O3380" s="449"/>
      <c r="P3380" s="449"/>
      <c r="Q3380" s="449"/>
      <c r="R3380" s="449"/>
      <c r="S3380" s="449"/>
      <c r="T3380" s="449"/>
      <c r="U3380" s="449"/>
      <c r="V3380" s="449"/>
      <c r="W3380" s="449"/>
      <c r="X3380" s="449"/>
      <c r="Y3380" s="449"/>
      <c r="Z3380" s="449"/>
      <c r="AA3380" s="449"/>
      <c r="AB3380" s="449"/>
      <c r="AC3380" s="450"/>
      <c r="AD3380" s="448"/>
      <c r="AE3380" s="449"/>
      <c r="AF3380" s="449"/>
      <c r="AG3380" s="449"/>
      <c r="AH3380" s="449"/>
      <c r="AI3380" s="449"/>
      <c r="AJ3380" s="449"/>
      <c r="AK3380" s="449"/>
      <c r="AL3380" s="449"/>
      <c r="AM3380" s="449"/>
      <c r="AN3380" s="449"/>
      <c r="AO3380" s="449"/>
      <c r="AP3380" s="449"/>
      <c r="AQ3380" s="449"/>
      <c r="AR3380" s="449"/>
      <c r="AS3380" s="449"/>
      <c r="AT3380" s="449"/>
      <c r="AU3380" s="449"/>
      <c r="AV3380" s="449"/>
      <c r="AW3380" s="449"/>
      <c r="AX3380" s="449"/>
      <c r="AY3380" s="449"/>
      <c r="AZ3380" s="689"/>
    </row>
    <row r="3381" spans="1:60" ht="14.45" customHeight="1" outlineLevel="4" thickBot="1">
      <c r="A3381" s="30">
        <f t="shared" si="52"/>
        <v>3380</v>
      </c>
      <c r="C3381" s="35"/>
      <c r="D3381" s="38"/>
      <c r="E3381" s="38"/>
      <c r="F3381" s="73"/>
      <c r="G3381" s="919"/>
      <c r="H3381" s="371"/>
      <c r="I3381" s="371"/>
      <c r="J3381" s="371"/>
      <c r="K3381" s="371"/>
      <c r="L3381" s="371"/>
      <c r="M3381" s="371"/>
      <c r="N3381" s="371"/>
      <c r="O3381" s="371"/>
      <c r="P3381" s="371"/>
      <c r="Q3381" s="371"/>
      <c r="R3381" s="371"/>
      <c r="S3381" s="371"/>
      <c r="T3381" s="371"/>
      <c r="U3381" s="371"/>
      <c r="V3381" s="371"/>
      <c r="W3381" s="371"/>
      <c r="X3381" s="371"/>
      <c r="Y3381" s="371"/>
      <c r="Z3381" s="371"/>
      <c r="AA3381" s="371"/>
      <c r="AB3381" s="371"/>
      <c r="AC3381" s="372"/>
      <c r="AD3381" s="370"/>
      <c r="AE3381" s="371"/>
      <c r="AF3381" s="371"/>
      <c r="AG3381" s="371"/>
      <c r="AH3381" s="371"/>
      <c r="AI3381" s="371"/>
      <c r="AJ3381" s="371"/>
      <c r="AK3381" s="371"/>
      <c r="AL3381" s="371"/>
      <c r="AM3381" s="371"/>
      <c r="AN3381" s="371"/>
      <c r="AO3381" s="371"/>
      <c r="AP3381" s="371"/>
      <c r="AQ3381" s="371"/>
      <c r="AR3381" s="371"/>
      <c r="AS3381" s="371"/>
      <c r="AT3381" s="371"/>
      <c r="AU3381" s="371"/>
      <c r="AV3381" s="371"/>
      <c r="AW3381" s="371"/>
      <c r="AX3381" s="371"/>
      <c r="AY3381" s="371"/>
      <c r="AZ3381" s="683"/>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377" t="s">
        <v>6240</v>
      </c>
      <c r="H3419" s="378"/>
      <c r="I3419" s="378"/>
      <c r="J3419" s="379"/>
      <c r="K3419" s="380" t="s">
        <v>6241</v>
      </c>
      <c r="L3419" s="378"/>
      <c r="M3419" s="378"/>
      <c r="N3419" s="378"/>
      <c r="O3419" s="378"/>
      <c r="P3419" s="378"/>
      <c r="Q3419" s="378"/>
      <c r="R3419" s="378"/>
      <c r="S3419" s="378"/>
      <c r="T3419" s="378"/>
      <c r="U3419" s="378"/>
      <c r="V3419" s="378"/>
      <c r="W3419" s="378"/>
      <c r="X3419" s="378"/>
      <c r="Y3419" s="378"/>
      <c r="Z3419" s="378"/>
      <c r="AA3419" s="378"/>
      <c r="AB3419" s="378"/>
      <c r="AC3419" s="378"/>
      <c r="AD3419" s="378"/>
      <c r="AE3419" s="379"/>
      <c r="AF3419" s="380" t="s">
        <v>6242</v>
      </c>
      <c r="AG3419" s="378"/>
      <c r="AH3419" s="378"/>
      <c r="AI3419" s="378"/>
      <c r="AJ3419" s="378"/>
      <c r="AK3419" s="378"/>
      <c r="AL3419" s="378"/>
      <c r="AM3419" s="378"/>
      <c r="AN3419" s="378"/>
      <c r="AO3419" s="378"/>
      <c r="AP3419" s="378"/>
      <c r="AQ3419" s="378"/>
      <c r="AR3419" s="378"/>
      <c r="AS3419" s="378"/>
      <c r="AT3419" s="378"/>
      <c r="AU3419" s="378"/>
      <c r="AV3419" s="378"/>
      <c r="AW3419" s="378"/>
      <c r="AX3419" s="378"/>
      <c r="AY3419" s="378"/>
      <c r="AZ3419" s="381"/>
      <c r="BC3419"/>
      <c r="BD3419"/>
      <c r="BE3419"/>
      <c r="BF3419"/>
      <c r="BG3419"/>
      <c r="BH3419" s="29" t="s">
        <v>6243</v>
      </c>
    </row>
    <row r="3420" spans="1:60" ht="14.45" customHeight="1" outlineLevel="4" thickBot="1">
      <c r="A3420" s="30">
        <f t="shared" si="53"/>
        <v>3419</v>
      </c>
      <c r="C3420" s="35"/>
      <c r="D3420" s="38"/>
      <c r="E3420" s="38"/>
      <c r="G3420" s="350" t="s">
        <v>6244</v>
      </c>
      <c r="H3420" s="351"/>
      <c r="I3420" s="351"/>
      <c r="J3420" s="352"/>
      <c r="K3420" s="382" t="s">
        <v>6245</v>
      </c>
      <c r="L3420" s="409"/>
      <c r="M3420" s="409"/>
      <c r="N3420" s="409"/>
      <c r="O3420" s="409"/>
      <c r="P3420" s="409"/>
      <c r="Q3420" s="409"/>
      <c r="R3420" s="409"/>
      <c r="S3420" s="409"/>
      <c r="T3420" s="409"/>
      <c r="U3420" s="409"/>
      <c r="V3420" s="409"/>
      <c r="W3420" s="409"/>
      <c r="X3420" s="409"/>
      <c r="Y3420" s="409"/>
      <c r="Z3420" s="409"/>
      <c r="AA3420" s="409"/>
      <c r="AB3420" s="409"/>
      <c r="AC3420" s="409"/>
      <c r="AD3420" s="409"/>
      <c r="AE3420" s="410"/>
      <c r="AF3420" s="382" t="s">
        <v>6246</v>
      </c>
      <c r="AG3420" s="409"/>
      <c r="AH3420" s="409"/>
      <c r="AI3420" s="409"/>
      <c r="AJ3420" s="409"/>
      <c r="AK3420" s="409"/>
      <c r="AL3420" s="409"/>
      <c r="AM3420" s="409"/>
      <c r="AN3420" s="409"/>
      <c r="AO3420" s="409"/>
      <c r="AP3420" s="409"/>
      <c r="AQ3420" s="409"/>
      <c r="AR3420" s="409"/>
      <c r="AS3420" s="409"/>
      <c r="AT3420" s="409"/>
      <c r="AU3420" s="409"/>
      <c r="AV3420" s="409"/>
      <c r="AW3420" s="409"/>
      <c r="AX3420" s="409"/>
      <c r="AY3420" s="409"/>
      <c r="AZ3420" s="417"/>
      <c r="BC3420"/>
      <c r="BD3420"/>
      <c r="BE3420"/>
      <c r="BF3420"/>
      <c r="BG3420"/>
      <c r="BH3420" s="29" t="s">
        <v>6247</v>
      </c>
    </row>
    <row r="3421" spans="1:60" ht="14.45" customHeight="1" outlineLevel="4" thickBot="1">
      <c r="A3421" s="30">
        <f t="shared" si="53"/>
        <v>3420</v>
      </c>
      <c r="C3421" s="35"/>
      <c r="D3421" s="38"/>
      <c r="E3421" s="38"/>
      <c r="G3421" s="388"/>
      <c r="H3421" s="389"/>
      <c r="I3421" s="389"/>
      <c r="J3421" s="390"/>
      <c r="K3421" s="411"/>
      <c r="L3421" s="412"/>
      <c r="M3421" s="412"/>
      <c r="N3421" s="412"/>
      <c r="O3421" s="412"/>
      <c r="P3421" s="412"/>
      <c r="Q3421" s="412"/>
      <c r="R3421" s="412"/>
      <c r="S3421" s="412"/>
      <c r="T3421" s="412"/>
      <c r="U3421" s="412"/>
      <c r="V3421" s="412"/>
      <c r="W3421" s="412"/>
      <c r="X3421" s="412"/>
      <c r="Y3421" s="412"/>
      <c r="Z3421" s="412"/>
      <c r="AA3421" s="412"/>
      <c r="AB3421" s="412"/>
      <c r="AC3421" s="412"/>
      <c r="AD3421" s="412"/>
      <c r="AE3421" s="413"/>
      <c r="AF3421" s="411"/>
      <c r="AG3421" s="412"/>
      <c r="AH3421" s="412"/>
      <c r="AI3421" s="412"/>
      <c r="AJ3421" s="412"/>
      <c r="AK3421" s="412"/>
      <c r="AL3421" s="412"/>
      <c r="AM3421" s="412"/>
      <c r="AN3421" s="412"/>
      <c r="AO3421" s="412"/>
      <c r="AP3421" s="412"/>
      <c r="AQ3421" s="412"/>
      <c r="AR3421" s="412"/>
      <c r="AS3421" s="412"/>
      <c r="AT3421" s="412"/>
      <c r="AU3421" s="412"/>
      <c r="AV3421" s="412"/>
      <c r="AW3421" s="412"/>
      <c r="AX3421" s="412"/>
      <c r="AY3421" s="412"/>
      <c r="AZ3421" s="418"/>
      <c r="BC3421"/>
      <c r="BD3421"/>
      <c r="BE3421"/>
      <c r="BF3421"/>
      <c r="BG3421"/>
      <c r="BH3421" s="29" t="s">
        <v>2232</v>
      </c>
    </row>
    <row r="3422" spans="1:60" ht="14.45" customHeight="1" outlineLevel="4" thickBot="1">
      <c r="A3422" s="30">
        <f t="shared" si="53"/>
        <v>3421</v>
      </c>
      <c r="C3422" s="35"/>
      <c r="D3422" s="38"/>
      <c r="E3422" s="38"/>
      <c r="G3422" s="388"/>
      <c r="H3422" s="389"/>
      <c r="I3422" s="389"/>
      <c r="J3422" s="390"/>
      <c r="K3422" s="411"/>
      <c r="L3422" s="412"/>
      <c r="M3422" s="412"/>
      <c r="N3422" s="412"/>
      <c r="O3422" s="412"/>
      <c r="P3422" s="412"/>
      <c r="Q3422" s="412"/>
      <c r="R3422" s="412"/>
      <c r="S3422" s="412"/>
      <c r="T3422" s="412"/>
      <c r="U3422" s="412"/>
      <c r="V3422" s="412"/>
      <c r="W3422" s="412"/>
      <c r="X3422" s="412"/>
      <c r="Y3422" s="412"/>
      <c r="Z3422" s="412"/>
      <c r="AA3422" s="412"/>
      <c r="AB3422" s="412"/>
      <c r="AC3422" s="412"/>
      <c r="AD3422" s="412"/>
      <c r="AE3422" s="413"/>
      <c r="AF3422" s="411"/>
      <c r="AG3422" s="412"/>
      <c r="AH3422" s="412"/>
      <c r="AI3422" s="412"/>
      <c r="AJ3422" s="412"/>
      <c r="AK3422" s="412"/>
      <c r="AL3422" s="412"/>
      <c r="AM3422" s="412"/>
      <c r="AN3422" s="412"/>
      <c r="AO3422" s="412"/>
      <c r="AP3422" s="412"/>
      <c r="AQ3422" s="412"/>
      <c r="AR3422" s="412"/>
      <c r="AS3422" s="412"/>
      <c r="AT3422" s="412"/>
      <c r="AU3422" s="412"/>
      <c r="AV3422" s="412"/>
      <c r="AW3422" s="412"/>
      <c r="AX3422" s="412"/>
      <c r="AY3422" s="412"/>
      <c r="AZ3422" s="418"/>
      <c r="BC3422"/>
      <c r="BD3422"/>
      <c r="BE3422"/>
      <c r="BF3422"/>
      <c r="BG3422"/>
      <c r="BH3422" s="29" t="s">
        <v>2777</v>
      </c>
    </row>
    <row r="3423" spans="1:60" ht="14.45" customHeight="1" outlineLevel="4" thickBot="1">
      <c r="A3423" s="30">
        <f t="shared" si="53"/>
        <v>3422</v>
      </c>
      <c r="C3423" s="35"/>
      <c r="D3423" s="38"/>
      <c r="E3423" s="38"/>
      <c r="G3423" s="388"/>
      <c r="H3423" s="389"/>
      <c r="I3423" s="389"/>
      <c r="J3423" s="390"/>
      <c r="K3423" s="411"/>
      <c r="L3423" s="412"/>
      <c r="M3423" s="412"/>
      <c r="N3423" s="412"/>
      <c r="O3423" s="412"/>
      <c r="P3423" s="412"/>
      <c r="Q3423" s="412"/>
      <c r="R3423" s="412"/>
      <c r="S3423" s="412"/>
      <c r="T3423" s="412"/>
      <c r="U3423" s="412"/>
      <c r="V3423" s="412"/>
      <c r="W3423" s="412"/>
      <c r="X3423" s="412"/>
      <c r="Y3423" s="412"/>
      <c r="Z3423" s="412"/>
      <c r="AA3423" s="412"/>
      <c r="AB3423" s="412"/>
      <c r="AC3423" s="412"/>
      <c r="AD3423" s="412"/>
      <c r="AE3423" s="413"/>
      <c r="AF3423" s="411"/>
      <c r="AG3423" s="412"/>
      <c r="AH3423" s="412"/>
      <c r="AI3423" s="412"/>
      <c r="AJ3423" s="412"/>
      <c r="AK3423" s="412"/>
      <c r="AL3423" s="412"/>
      <c r="AM3423" s="412"/>
      <c r="AN3423" s="412"/>
      <c r="AO3423" s="412"/>
      <c r="AP3423" s="412"/>
      <c r="AQ3423" s="412"/>
      <c r="AR3423" s="412"/>
      <c r="AS3423" s="412"/>
      <c r="AT3423" s="412"/>
      <c r="AU3423" s="412"/>
      <c r="AV3423" s="412"/>
      <c r="AW3423" s="412"/>
      <c r="AX3423" s="412"/>
      <c r="AY3423" s="412"/>
      <c r="AZ3423" s="418"/>
      <c r="BC3423"/>
      <c r="BD3423"/>
      <c r="BE3423"/>
      <c r="BF3423"/>
      <c r="BG3423"/>
      <c r="BH3423" s="29" t="s">
        <v>2779</v>
      </c>
    </row>
    <row r="3424" spans="1:60" ht="14.45" customHeight="1" outlineLevel="4" thickBot="1">
      <c r="A3424" s="30">
        <f t="shared" si="53"/>
        <v>3423</v>
      </c>
      <c r="C3424" s="35"/>
      <c r="D3424" s="38"/>
      <c r="E3424" s="38"/>
      <c r="G3424" s="388"/>
      <c r="H3424" s="389"/>
      <c r="I3424" s="389"/>
      <c r="J3424" s="390"/>
      <c r="K3424" s="411"/>
      <c r="L3424" s="412"/>
      <c r="M3424" s="412"/>
      <c r="N3424" s="412"/>
      <c r="O3424" s="412"/>
      <c r="P3424" s="412"/>
      <c r="Q3424" s="412"/>
      <c r="R3424" s="412"/>
      <c r="S3424" s="412"/>
      <c r="T3424" s="412"/>
      <c r="U3424" s="412"/>
      <c r="V3424" s="412"/>
      <c r="W3424" s="412"/>
      <c r="X3424" s="412"/>
      <c r="Y3424" s="412"/>
      <c r="Z3424" s="412"/>
      <c r="AA3424" s="412"/>
      <c r="AB3424" s="412"/>
      <c r="AC3424" s="412"/>
      <c r="AD3424" s="412"/>
      <c r="AE3424" s="413"/>
      <c r="AF3424" s="411"/>
      <c r="AG3424" s="412"/>
      <c r="AH3424" s="412"/>
      <c r="AI3424" s="412"/>
      <c r="AJ3424" s="412"/>
      <c r="AK3424" s="412"/>
      <c r="AL3424" s="412"/>
      <c r="AM3424" s="412"/>
      <c r="AN3424" s="412"/>
      <c r="AO3424" s="412"/>
      <c r="AP3424" s="412"/>
      <c r="AQ3424" s="412"/>
      <c r="AR3424" s="412"/>
      <c r="AS3424" s="412"/>
      <c r="AT3424" s="412"/>
      <c r="AU3424" s="412"/>
      <c r="AV3424" s="412"/>
      <c r="AW3424" s="412"/>
      <c r="AX3424" s="412"/>
      <c r="AY3424" s="412"/>
      <c r="AZ3424" s="418"/>
    </row>
    <row r="3425" spans="1:55" ht="14.45" customHeight="1" outlineLevel="4" thickBot="1">
      <c r="A3425" s="30">
        <f t="shared" si="53"/>
        <v>3424</v>
      </c>
      <c r="C3425" s="35"/>
      <c r="D3425" s="38"/>
      <c r="E3425" s="38"/>
      <c r="G3425" s="353"/>
      <c r="H3425" s="354"/>
      <c r="I3425" s="354"/>
      <c r="J3425" s="355"/>
      <c r="K3425" s="414"/>
      <c r="L3425" s="415"/>
      <c r="M3425" s="415"/>
      <c r="N3425" s="415"/>
      <c r="O3425" s="415"/>
      <c r="P3425" s="415"/>
      <c r="Q3425" s="415"/>
      <c r="R3425" s="415"/>
      <c r="S3425" s="415"/>
      <c r="T3425" s="415"/>
      <c r="U3425" s="415"/>
      <c r="V3425" s="415"/>
      <c r="W3425" s="415"/>
      <c r="X3425" s="415"/>
      <c r="Y3425" s="415"/>
      <c r="Z3425" s="415"/>
      <c r="AA3425" s="415"/>
      <c r="AB3425" s="415"/>
      <c r="AC3425" s="415"/>
      <c r="AD3425" s="415"/>
      <c r="AE3425" s="416"/>
      <c r="AF3425" s="414"/>
      <c r="AG3425" s="415"/>
      <c r="AH3425" s="415"/>
      <c r="AI3425" s="415"/>
      <c r="AJ3425" s="415"/>
      <c r="AK3425" s="415"/>
      <c r="AL3425" s="415"/>
      <c r="AM3425" s="415"/>
      <c r="AN3425" s="415"/>
      <c r="AO3425" s="415"/>
      <c r="AP3425" s="415"/>
      <c r="AQ3425" s="415"/>
      <c r="AR3425" s="415"/>
      <c r="AS3425" s="415"/>
      <c r="AT3425" s="415"/>
      <c r="AU3425" s="415"/>
      <c r="AV3425" s="415"/>
      <c r="AW3425" s="415"/>
      <c r="AX3425" s="415"/>
      <c r="AY3425" s="415"/>
      <c r="AZ3425" s="419"/>
    </row>
    <row r="3426" spans="1:55" ht="14.45" customHeight="1" outlineLevel="4" thickBot="1">
      <c r="A3426" s="30">
        <f t="shared" si="53"/>
        <v>3425</v>
      </c>
      <c r="C3426" s="35"/>
      <c r="D3426" s="38"/>
      <c r="E3426" s="38"/>
      <c r="G3426" s="376" t="s">
        <v>6248</v>
      </c>
      <c r="H3426" s="351"/>
      <c r="I3426" s="351"/>
      <c r="J3426" s="352"/>
      <c r="K3426" s="382" t="s">
        <v>6249</v>
      </c>
      <c r="L3426" s="409"/>
      <c r="M3426" s="409"/>
      <c r="N3426" s="409"/>
      <c r="O3426" s="409"/>
      <c r="P3426" s="409"/>
      <c r="Q3426" s="409"/>
      <c r="R3426" s="409"/>
      <c r="S3426" s="409"/>
      <c r="T3426" s="409"/>
      <c r="U3426" s="409"/>
      <c r="V3426" s="409"/>
      <c r="W3426" s="409"/>
      <c r="X3426" s="409"/>
      <c r="Y3426" s="409"/>
      <c r="Z3426" s="409"/>
      <c r="AA3426" s="409"/>
      <c r="AB3426" s="409"/>
      <c r="AC3426" s="409"/>
      <c r="AD3426" s="409"/>
      <c r="AE3426" s="410"/>
      <c r="AF3426" s="382" t="s">
        <v>6250</v>
      </c>
      <c r="AG3426" s="409"/>
      <c r="AH3426" s="409"/>
      <c r="AI3426" s="409"/>
      <c r="AJ3426" s="409"/>
      <c r="AK3426" s="409"/>
      <c r="AL3426" s="409"/>
      <c r="AM3426" s="409"/>
      <c r="AN3426" s="409"/>
      <c r="AO3426" s="409"/>
      <c r="AP3426" s="409"/>
      <c r="AQ3426" s="409"/>
      <c r="AR3426" s="409"/>
      <c r="AS3426" s="409"/>
      <c r="AT3426" s="409"/>
      <c r="AU3426" s="409"/>
      <c r="AV3426" s="409"/>
      <c r="AW3426" s="409"/>
      <c r="AX3426" s="409"/>
      <c r="AY3426" s="409"/>
      <c r="AZ3426" s="417"/>
    </row>
    <row r="3427" spans="1:55" ht="14.45" customHeight="1" outlineLevel="4" thickBot="1">
      <c r="A3427" s="30">
        <f t="shared" si="53"/>
        <v>3426</v>
      </c>
      <c r="C3427" s="35"/>
      <c r="D3427" s="38"/>
      <c r="E3427" s="38"/>
      <c r="G3427" s="388"/>
      <c r="H3427" s="389"/>
      <c r="I3427" s="389"/>
      <c r="J3427" s="390"/>
      <c r="K3427" s="411"/>
      <c r="L3427" s="412"/>
      <c r="M3427" s="412"/>
      <c r="N3427" s="412"/>
      <c r="O3427" s="412"/>
      <c r="P3427" s="412"/>
      <c r="Q3427" s="412"/>
      <c r="R3427" s="412"/>
      <c r="S3427" s="412"/>
      <c r="T3427" s="412"/>
      <c r="U3427" s="412"/>
      <c r="V3427" s="412"/>
      <c r="W3427" s="412"/>
      <c r="X3427" s="412"/>
      <c r="Y3427" s="412"/>
      <c r="Z3427" s="412"/>
      <c r="AA3427" s="412"/>
      <c r="AB3427" s="412"/>
      <c r="AC3427" s="412"/>
      <c r="AD3427" s="412"/>
      <c r="AE3427" s="413"/>
      <c r="AF3427" s="411"/>
      <c r="AG3427" s="412"/>
      <c r="AH3427" s="412"/>
      <c r="AI3427" s="412"/>
      <c r="AJ3427" s="412"/>
      <c r="AK3427" s="412"/>
      <c r="AL3427" s="412"/>
      <c r="AM3427" s="412"/>
      <c r="AN3427" s="412"/>
      <c r="AO3427" s="412"/>
      <c r="AP3427" s="412"/>
      <c r="AQ3427" s="412"/>
      <c r="AR3427" s="412"/>
      <c r="AS3427" s="412"/>
      <c r="AT3427" s="412"/>
      <c r="AU3427" s="412"/>
      <c r="AV3427" s="412"/>
      <c r="AW3427" s="412"/>
      <c r="AX3427" s="412"/>
      <c r="AY3427" s="412"/>
      <c r="AZ3427" s="418"/>
    </row>
    <row r="3428" spans="1:55" ht="14.45" customHeight="1" outlineLevel="4" thickBot="1">
      <c r="A3428" s="30">
        <f t="shared" si="53"/>
        <v>3427</v>
      </c>
      <c r="C3428" s="35"/>
      <c r="D3428" s="38"/>
      <c r="E3428" s="38"/>
      <c r="G3428" s="388"/>
      <c r="H3428" s="389"/>
      <c r="I3428" s="389"/>
      <c r="J3428" s="390"/>
      <c r="K3428" s="411"/>
      <c r="L3428" s="412"/>
      <c r="M3428" s="412"/>
      <c r="N3428" s="412"/>
      <c r="O3428" s="412"/>
      <c r="P3428" s="412"/>
      <c r="Q3428" s="412"/>
      <c r="R3428" s="412"/>
      <c r="S3428" s="412"/>
      <c r="T3428" s="412"/>
      <c r="U3428" s="412"/>
      <c r="V3428" s="412"/>
      <c r="W3428" s="412"/>
      <c r="X3428" s="412"/>
      <c r="Y3428" s="412"/>
      <c r="Z3428" s="412"/>
      <c r="AA3428" s="412"/>
      <c r="AB3428" s="412"/>
      <c r="AC3428" s="412"/>
      <c r="AD3428" s="412"/>
      <c r="AE3428" s="413"/>
      <c r="AF3428" s="411"/>
      <c r="AG3428" s="412"/>
      <c r="AH3428" s="412"/>
      <c r="AI3428" s="412"/>
      <c r="AJ3428" s="412"/>
      <c r="AK3428" s="412"/>
      <c r="AL3428" s="412"/>
      <c r="AM3428" s="412"/>
      <c r="AN3428" s="412"/>
      <c r="AO3428" s="412"/>
      <c r="AP3428" s="412"/>
      <c r="AQ3428" s="412"/>
      <c r="AR3428" s="412"/>
      <c r="AS3428" s="412"/>
      <c r="AT3428" s="412"/>
      <c r="AU3428" s="412"/>
      <c r="AV3428" s="412"/>
      <c r="AW3428" s="412"/>
      <c r="AX3428" s="412"/>
      <c r="AY3428" s="412"/>
      <c r="AZ3428" s="418"/>
    </row>
    <row r="3429" spans="1:55" ht="14.45" customHeight="1" outlineLevel="4" thickBot="1">
      <c r="A3429" s="30">
        <f t="shared" si="53"/>
        <v>3428</v>
      </c>
      <c r="C3429" s="35"/>
      <c r="D3429" s="38"/>
      <c r="E3429" s="38"/>
      <c r="G3429" s="367"/>
      <c r="H3429" s="368"/>
      <c r="I3429" s="368"/>
      <c r="J3429" s="369"/>
      <c r="K3429" s="423"/>
      <c r="L3429" s="424"/>
      <c r="M3429" s="424"/>
      <c r="N3429" s="424"/>
      <c r="O3429" s="424"/>
      <c r="P3429" s="424"/>
      <c r="Q3429" s="424"/>
      <c r="R3429" s="424"/>
      <c r="S3429" s="424"/>
      <c r="T3429" s="424"/>
      <c r="U3429" s="424"/>
      <c r="V3429" s="424"/>
      <c r="W3429" s="424"/>
      <c r="X3429" s="424"/>
      <c r="Y3429" s="424"/>
      <c r="Z3429" s="424"/>
      <c r="AA3429" s="424"/>
      <c r="AB3429" s="424"/>
      <c r="AC3429" s="424"/>
      <c r="AD3429" s="424"/>
      <c r="AE3429" s="425"/>
      <c r="AF3429" s="423"/>
      <c r="AG3429" s="424"/>
      <c r="AH3429" s="424"/>
      <c r="AI3429" s="424"/>
      <c r="AJ3429" s="424"/>
      <c r="AK3429" s="424"/>
      <c r="AL3429" s="424"/>
      <c r="AM3429" s="424"/>
      <c r="AN3429" s="424"/>
      <c r="AO3429" s="424"/>
      <c r="AP3429" s="424"/>
      <c r="AQ3429" s="424"/>
      <c r="AR3429" s="424"/>
      <c r="AS3429" s="424"/>
      <c r="AT3429" s="424"/>
      <c r="AU3429" s="424"/>
      <c r="AV3429" s="424"/>
      <c r="AW3429" s="424"/>
      <c r="AX3429" s="424"/>
      <c r="AY3429" s="424"/>
      <c r="AZ3429" s="426"/>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377" t="s">
        <v>3576</v>
      </c>
      <c r="I3695" s="378"/>
      <c r="J3695" s="379"/>
      <c r="K3695" s="380" t="s">
        <v>6508</v>
      </c>
      <c r="L3695" s="378"/>
      <c r="M3695" s="378"/>
      <c r="N3695" s="378"/>
      <c r="O3695" s="378"/>
      <c r="P3695" s="378"/>
      <c r="Q3695" s="378"/>
      <c r="R3695" s="378"/>
      <c r="S3695" s="378"/>
      <c r="T3695" s="378"/>
      <c r="U3695" s="378"/>
      <c r="V3695" s="378"/>
      <c r="W3695" s="378"/>
      <c r="X3695" s="378"/>
      <c r="Y3695" s="378"/>
      <c r="Z3695" s="378"/>
      <c r="AA3695" s="378"/>
      <c r="AB3695" s="378"/>
      <c r="AC3695" s="378"/>
      <c r="AD3695" s="378"/>
      <c r="AE3695" s="379"/>
      <c r="AF3695" s="380" t="s">
        <v>6509</v>
      </c>
      <c r="AG3695" s="378"/>
      <c r="AH3695" s="378"/>
      <c r="AI3695" s="378"/>
      <c r="AJ3695" s="378"/>
      <c r="AK3695" s="378"/>
      <c r="AL3695" s="378"/>
      <c r="AM3695" s="378"/>
      <c r="AN3695" s="378"/>
      <c r="AO3695" s="378"/>
      <c r="AP3695" s="378"/>
      <c r="AQ3695" s="378"/>
      <c r="AR3695" s="378"/>
      <c r="AS3695" s="378"/>
      <c r="AT3695" s="378"/>
      <c r="AU3695" s="378"/>
      <c r="AV3695" s="378"/>
      <c r="AW3695" s="378"/>
      <c r="AX3695" s="378"/>
      <c r="AY3695" s="378"/>
      <c r="AZ3695" s="379"/>
      <c r="CD3695" s="29" t="s">
        <v>5072</v>
      </c>
    </row>
    <row r="3696" spans="1:82" ht="14.45" customHeight="1" outlineLevel="4" thickBot="1">
      <c r="A3696" s="30">
        <f t="shared" si="57"/>
        <v>3695</v>
      </c>
      <c r="C3696" s="35"/>
      <c r="D3696" s="38"/>
      <c r="E3696" s="38"/>
      <c r="H3696" s="350" t="s">
        <v>6510</v>
      </c>
      <c r="I3696" s="351"/>
      <c r="J3696" s="352"/>
      <c r="K3696" s="382" t="s">
        <v>6511</v>
      </c>
      <c r="L3696" s="383"/>
      <c r="M3696" s="383"/>
      <c r="N3696" s="383"/>
      <c r="O3696" s="383"/>
      <c r="P3696" s="383"/>
      <c r="Q3696" s="383"/>
      <c r="R3696" s="383"/>
      <c r="S3696" s="383"/>
      <c r="T3696" s="383"/>
      <c r="U3696" s="383"/>
      <c r="V3696" s="383"/>
      <c r="W3696" s="383"/>
      <c r="X3696" s="383"/>
      <c r="Y3696" s="383"/>
      <c r="Z3696" s="383"/>
      <c r="AA3696" s="383"/>
      <c r="AB3696" s="383"/>
      <c r="AC3696" s="383"/>
      <c r="AD3696" s="383"/>
      <c r="AE3696" s="383"/>
      <c r="AF3696" s="383"/>
      <c r="AG3696" s="383"/>
      <c r="AH3696" s="383"/>
      <c r="AI3696" s="383"/>
      <c r="AJ3696" s="383"/>
      <c r="AK3696" s="383"/>
      <c r="AL3696" s="383"/>
      <c r="AM3696" s="383"/>
      <c r="AN3696" s="383"/>
      <c r="AO3696" s="383"/>
      <c r="AP3696" s="383"/>
      <c r="AQ3696" s="383"/>
      <c r="AR3696" s="383"/>
      <c r="AS3696" s="383"/>
      <c r="AT3696" s="383"/>
      <c r="AU3696" s="383"/>
      <c r="AV3696" s="383"/>
      <c r="AW3696" s="383"/>
      <c r="AX3696" s="383"/>
      <c r="AY3696" s="383"/>
      <c r="AZ3696" s="441"/>
      <c r="CD3696" s="29" t="s">
        <v>5074</v>
      </c>
    </row>
    <row r="3697" spans="1:55" ht="14.45" customHeight="1" outlineLevel="4" thickBot="1">
      <c r="A3697" s="30">
        <f t="shared" si="57"/>
        <v>3696</v>
      </c>
      <c r="C3697" s="35"/>
      <c r="D3697" s="38"/>
      <c r="E3697" s="38"/>
      <c r="H3697" s="388"/>
      <c r="I3697" s="389"/>
      <c r="J3697" s="390"/>
      <c r="K3697" s="442"/>
      <c r="L3697" s="443"/>
      <c r="M3697" s="443"/>
      <c r="N3697" s="443"/>
      <c r="O3697" s="443"/>
      <c r="P3697" s="443"/>
      <c r="Q3697" s="443"/>
      <c r="R3697" s="443"/>
      <c r="S3697" s="443"/>
      <c r="T3697" s="443"/>
      <c r="U3697" s="443"/>
      <c r="V3697" s="443"/>
      <c r="W3697" s="443"/>
      <c r="X3697" s="443"/>
      <c r="Y3697" s="443"/>
      <c r="Z3697" s="443"/>
      <c r="AA3697" s="443"/>
      <c r="AB3697" s="443"/>
      <c r="AC3697" s="443"/>
      <c r="AD3697" s="443"/>
      <c r="AE3697" s="443"/>
      <c r="AF3697" s="443"/>
      <c r="AG3697" s="443"/>
      <c r="AH3697" s="443"/>
      <c r="AI3697" s="443"/>
      <c r="AJ3697" s="443"/>
      <c r="AK3697" s="443"/>
      <c r="AL3697" s="443"/>
      <c r="AM3697" s="443"/>
      <c r="AN3697" s="443"/>
      <c r="AO3697" s="443"/>
      <c r="AP3697" s="443"/>
      <c r="AQ3697" s="443"/>
      <c r="AR3697" s="443"/>
      <c r="AS3697" s="443"/>
      <c r="AT3697" s="443"/>
      <c r="AU3697" s="443"/>
      <c r="AV3697" s="443"/>
      <c r="AW3697" s="443"/>
      <c r="AX3697" s="443"/>
      <c r="AY3697" s="443"/>
      <c r="AZ3697" s="444"/>
    </row>
    <row r="3698" spans="1:55" ht="14.45" customHeight="1" outlineLevel="4" thickBot="1">
      <c r="A3698" s="30">
        <f t="shared" si="57"/>
        <v>3697</v>
      </c>
      <c r="C3698" s="35"/>
      <c r="D3698" s="38"/>
      <c r="E3698" s="38"/>
      <c r="H3698" s="388"/>
      <c r="I3698" s="389"/>
      <c r="J3698" s="390"/>
      <c r="K3698" s="442"/>
      <c r="L3698" s="443"/>
      <c r="M3698" s="443"/>
      <c r="N3698" s="443"/>
      <c r="O3698" s="443"/>
      <c r="P3698" s="443"/>
      <c r="Q3698" s="443"/>
      <c r="R3698" s="443"/>
      <c r="S3698" s="443"/>
      <c r="T3698" s="443"/>
      <c r="U3698" s="443"/>
      <c r="V3698" s="443"/>
      <c r="W3698" s="443"/>
      <c r="X3698" s="443"/>
      <c r="Y3698" s="443"/>
      <c r="Z3698" s="443"/>
      <c r="AA3698" s="443"/>
      <c r="AB3698" s="443"/>
      <c r="AC3698" s="443"/>
      <c r="AD3698" s="443"/>
      <c r="AE3698" s="443"/>
      <c r="AF3698" s="443"/>
      <c r="AG3698" s="443"/>
      <c r="AH3698" s="443"/>
      <c r="AI3698" s="443"/>
      <c r="AJ3698" s="443"/>
      <c r="AK3698" s="443"/>
      <c r="AL3698" s="443"/>
      <c r="AM3698" s="443"/>
      <c r="AN3698" s="443"/>
      <c r="AO3698" s="443"/>
      <c r="AP3698" s="443"/>
      <c r="AQ3698" s="443"/>
      <c r="AR3698" s="443"/>
      <c r="AS3698" s="443"/>
      <c r="AT3698" s="443"/>
      <c r="AU3698" s="443"/>
      <c r="AV3698" s="443"/>
      <c r="AW3698" s="443"/>
      <c r="AX3698" s="443"/>
      <c r="AY3698" s="443"/>
      <c r="AZ3698" s="444"/>
    </row>
    <row r="3699" spans="1:55" ht="14.45" customHeight="1" outlineLevel="4" thickBot="1">
      <c r="A3699" s="30">
        <f t="shared" si="57"/>
        <v>3698</v>
      </c>
      <c r="C3699" s="35"/>
      <c r="D3699" s="38"/>
      <c r="E3699" s="38"/>
      <c r="H3699" s="350" t="s">
        <v>6512</v>
      </c>
      <c r="I3699" s="351"/>
      <c r="J3699" s="352"/>
      <c r="K3699" s="382" t="s">
        <v>6513</v>
      </c>
      <c r="L3699" s="409"/>
      <c r="M3699" s="409"/>
      <c r="N3699" s="409"/>
      <c r="O3699" s="409"/>
      <c r="P3699" s="409"/>
      <c r="Q3699" s="409"/>
      <c r="R3699" s="409"/>
      <c r="S3699" s="409"/>
      <c r="T3699" s="409"/>
      <c r="U3699" s="409"/>
      <c r="V3699" s="409"/>
      <c r="W3699" s="409"/>
      <c r="X3699" s="409"/>
      <c r="Y3699" s="409"/>
      <c r="Z3699" s="409"/>
      <c r="AA3699" s="409"/>
      <c r="AB3699" s="409"/>
      <c r="AC3699" s="409"/>
      <c r="AD3699" s="409"/>
      <c r="AE3699" s="410"/>
      <c r="AF3699" s="382" t="s">
        <v>6514</v>
      </c>
      <c r="AG3699" s="409"/>
      <c r="AH3699" s="409"/>
      <c r="AI3699" s="409"/>
      <c r="AJ3699" s="409"/>
      <c r="AK3699" s="409"/>
      <c r="AL3699" s="409"/>
      <c r="AM3699" s="409"/>
      <c r="AN3699" s="409"/>
      <c r="AO3699" s="409"/>
      <c r="AP3699" s="409"/>
      <c r="AQ3699" s="409"/>
      <c r="AR3699" s="409"/>
      <c r="AS3699" s="409"/>
      <c r="AT3699" s="409"/>
      <c r="AU3699" s="409"/>
      <c r="AV3699" s="409"/>
      <c r="AW3699" s="409"/>
      <c r="AX3699" s="409"/>
      <c r="AY3699" s="409"/>
      <c r="AZ3699" s="417"/>
    </row>
    <row r="3700" spans="1:55" ht="14.45" customHeight="1" outlineLevel="4" thickBot="1">
      <c r="A3700" s="30">
        <f t="shared" si="57"/>
        <v>3699</v>
      </c>
      <c r="C3700" s="35"/>
      <c r="D3700" s="38"/>
      <c r="E3700" s="38"/>
      <c r="H3700" s="388"/>
      <c r="I3700" s="389"/>
      <c r="J3700" s="390"/>
      <c r="K3700" s="411"/>
      <c r="L3700" s="412"/>
      <c r="M3700" s="412"/>
      <c r="N3700" s="412"/>
      <c r="O3700" s="412"/>
      <c r="P3700" s="412"/>
      <c r="Q3700" s="412"/>
      <c r="R3700" s="412"/>
      <c r="S3700" s="412"/>
      <c r="T3700" s="412"/>
      <c r="U3700" s="412"/>
      <c r="V3700" s="412"/>
      <c r="W3700" s="412"/>
      <c r="X3700" s="412"/>
      <c r="Y3700" s="412"/>
      <c r="Z3700" s="412"/>
      <c r="AA3700" s="412"/>
      <c r="AB3700" s="412"/>
      <c r="AC3700" s="412"/>
      <c r="AD3700" s="412"/>
      <c r="AE3700" s="413"/>
      <c r="AF3700" s="411"/>
      <c r="AG3700" s="412"/>
      <c r="AH3700" s="412"/>
      <c r="AI3700" s="412"/>
      <c r="AJ3700" s="412"/>
      <c r="AK3700" s="412"/>
      <c r="AL3700" s="412"/>
      <c r="AM3700" s="412"/>
      <c r="AN3700" s="412"/>
      <c r="AO3700" s="412"/>
      <c r="AP3700" s="412"/>
      <c r="AQ3700" s="412"/>
      <c r="AR3700" s="412"/>
      <c r="AS3700" s="412"/>
      <c r="AT3700" s="412"/>
      <c r="AU3700" s="412"/>
      <c r="AV3700" s="412"/>
      <c r="AW3700" s="412"/>
      <c r="AX3700" s="412"/>
      <c r="AY3700" s="412"/>
      <c r="AZ3700" s="418"/>
    </row>
    <row r="3701" spans="1:55" ht="14.45" customHeight="1" outlineLevel="4" thickBot="1">
      <c r="A3701" s="30">
        <f t="shared" si="57"/>
        <v>3700</v>
      </c>
      <c r="C3701" s="35"/>
      <c r="D3701" s="38"/>
      <c r="E3701" s="38"/>
      <c r="H3701" s="388"/>
      <c r="I3701" s="389"/>
      <c r="J3701" s="390"/>
      <c r="K3701" s="411"/>
      <c r="L3701" s="412"/>
      <c r="M3701" s="412"/>
      <c r="N3701" s="412"/>
      <c r="O3701" s="412"/>
      <c r="P3701" s="412"/>
      <c r="Q3701" s="412"/>
      <c r="R3701" s="412"/>
      <c r="S3701" s="412"/>
      <c r="T3701" s="412"/>
      <c r="U3701" s="412"/>
      <c r="V3701" s="412"/>
      <c r="W3701" s="412"/>
      <c r="X3701" s="412"/>
      <c r="Y3701" s="412"/>
      <c r="Z3701" s="412"/>
      <c r="AA3701" s="412"/>
      <c r="AB3701" s="412"/>
      <c r="AC3701" s="412"/>
      <c r="AD3701" s="412"/>
      <c r="AE3701" s="413"/>
      <c r="AF3701" s="411"/>
      <c r="AG3701" s="412"/>
      <c r="AH3701" s="412"/>
      <c r="AI3701" s="412"/>
      <c r="AJ3701" s="412"/>
      <c r="AK3701" s="412"/>
      <c r="AL3701" s="412"/>
      <c r="AM3701" s="412"/>
      <c r="AN3701" s="412"/>
      <c r="AO3701" s="412"/>
      <c r="AP3701" s="412"/>
      <c r="AQ3701" s="412"/>
      <c r="AR3701" s="412"/>
      <c r="AS3701" s="412"/>
      <c r="AT3701" s="412"/>
      <c r="AU3701" s="412"/>
      <c r="AV3701" s="412"/>
      <c r="AW3701" s="412"/>
      <c r="AX3701" s="412"/>
      <c r="AY3701" s="412"/>
      <c r="AZ3701" s="418"/>
    </row>
    <row r="3702" spans="1:55" ht="14.45" customHeight="1" outlineLevel="4" thickBot="1">
      <c r="A3702" s="30">
        <f t="shared" si="57"/>
        <v>3701</v>
      </c>
      <c r="C3702" s="35"/>
      <c r="D3702" s="38"/>
      <c r="E3702" s="38"/>
      <c r="H3702" s="388"/>
      <c r="I3702" s="389"/>
      <c r="J3702" s="390"/>
      <c r="K3702" s="411"/>
      <c r="L3702" s="412"/>
      <c r="M3702" s="412"/>
      <c r="N3702" s="412"/>
      <c r="O3702" s="412"/>
      <c r="P3702" s="412"/>
      <c r="Q3702" s="412"/>
      <c r="R3702" s="412"/>
      <c r="S3702" s="412"/>
      <c r="T3702" s="412"/>
      <c r="U3702" s="412"/>
      <c r="V3702" s="412"/>
      <c r="W3702" s="412"/>
      <c r="X3702" s="412"/>
      <c r="Y3702" s="412"/>
      <c r="Z3702" s="412"/>
      <c r="AA3702" s="412"/>
      <c r="AB3702" s="412"/>
      <c r="AC3702" s="412"/>
      <c r="AD3702" s="412"/>
      <c r="AE3702" s="413"/>
      <c r="AF3702" s="411"/>
      <c r="AG3702" s="412"/>
      <c r="AH3702" s="412"/>
      <c r="AI3702" s="412"/>
      <c r="AJ3702" s="412"/>
      <c r="AK3702" s="412"/>
      <c r="AL3702" s="412"/>
      <c r="AM3702" s="412"/>
      <c r="AN3702" s="412"/>
      <c r="AO3702" s="412"/>
      <c r="AP3702" s="412"/>
      <c r="AQ3702" s="412"/>
      <c r="AR3702" s="412"/>
      <c r="AS3702" s="412"/>
      <c r="AT3702" s="412"/>
      <c r="AU3702" s="412"/>
      <c r="AV3702" s="412"/>
      <c r="AW3702" s="412"/>
      <c r="AX3702" s="412"/>
      <c r="AY3702" s="412"/>
      <c r="AZ3702" s="418"/>
    </row>
    <row r="3703" spans="1:55" ht="14.45" customHeight="1" outlineLevel="4" thickBot="1">
      <c r="A3703" s="30">
        <f t="shared" si="57"/>
        <v>3702</v>
      </c>
      <c r="C3703" s="35"/>
      <c r="D3703" s="38"/>
      <c r="E3703" s="38"/>
      <c r="H3703" s="388"/>
      <c r="I3703" s="389"/>
      <c r="J3703" s="390"/>
      <c r="K3703" s="411"/>
      <c r="L3703" s="412"/>
      <c r="M3703" s="412"/>
      <c r="N3703" s="412"/>
      <c r="O3703" s="412"/>
      <c r="P3703" s="412"/>
      <c r="Q3703" s="412"/>
      <c r="R3703" s="412"/>
      <c r="S3703" s="412"/>
      <c r="T3703" s="412"/>
      <c r="U3703" s="412"/>
      <c r="V3703" s="412"/>
      <c r="W3703" s="412"/>
      <c r="X3703" s="412"/>
      <c r="Y3703" s="412"/>
      <c r="Z3703" s="412"/>
      <c r="AA3703" s="412"/>
      <c r="AB3703" s="412"/>
      <c r="AC3703" s="412"/>
      <c r="AD3703" s="412"/>
      <c r="AE3703" s="413"/>
      <c r="AF3703" s="411"/>
      <c r="AG3703" s="412"/>
      <c r="AH3703" s="412"/>
      <c r="AI3703" s="412"/>
      <c r="AJ3703" s="412"/>
      <c r="AK3703" s="412"/>
      <c r="AL3703" s="412"/>
      <c r="AM3703" s="412"/>
      <c r="AN3703" s="412"/>
      <c r="AO3703" s="412"/>
      <c r="AP3703" s="412"/>
      <c r="AQ3703" s="412"/>
      <c r="AR3703" s="412"/>
      <c r="AS3703" s="412"/>
      <c r="AT3703" s="412"/>
      <c r="AU3703" s="412"/>
      <c r="AV3703" s="412"/>
      <c r="AW3703" s="412"/>
      <c r="AX3703" s="412"/>
      <c r="AY3703" s="412"/>
      <c r="AZ3703" s="418"/>
    </row>
    <row r="3704" spans="1:55" ht="14.45" customHeight="1" outlineLevel="4" thickBot="1">
      <c r="A3704" s="30">
        <f t="shared" si="57"/>
        <v>3703</v>
      </c>
      <c r="C3704" s="35"/>
      <c r="D3704" s="38"/>
      <c r="E3704" s="38"/>
      <c r="H3704" s="367"/>
      <c r="I3704" s="368"/>
      <c r="J3704" s="369"/>
      <c r="K3704" s="423"/>
      <c r="L3704" s="424"/>
      <c r="M3704" s="424"/>
      <c r="N3704" s="424"/>
      <c r="O3704" s="424"/>
      <c r="P3704" s="424"/>
      <c r="Q3704" s="424"/>
      <c r="R3704" s="424"/>
      <c r="S3704" s="424"/>
      <c r="T3704" s="424"/>
      <c r="U3704" s="424"/>
      <c r="V3704" s="424"/>
      <c r="W3704" s="424"/>
      <c r="X3704" s="424"/>
      <c r="Y3704" s="424"/>
      <c r="Z3704" s="424"/>
      <c r="AA3704" s="424"/>
      <c r="AB3704" s="424"/>
      <c r="AC3704" s="424"/>
      <c r="AD3704" s="424"/>
      <c r="AE3704" s="425"/>
      <c r="AF3704" s="423"/>
      <c r="AG3704" s="424"/>
      <c r="AH3704" s="424"/>
      <c r="AI3704" s="424"/>
      <c r="AJ3704" s="424"/>
      <c r="AK3704" s="424"/>
      <c r="AL3704" s="424"/>
      <c r="AM3704" s="424"/>
      <c r="AN3704" s="424"/>
      <c r="AO3704" s="424"/>
      <c r="AP3704" s="424"/>
      <c r="AQ3704" s="424"/>
      <c r="AR3704" s="424"/>
      <c r="AS3704" s="424"/>
      <c r="AT3704" s="424"/>
      <c r="AU3704" s="424"/>
      <c r="AV3704" s="424"/>
      <c r="AW3704" s="424"/>
      <c r="AX3704" s="424"/>
      <c r="AY3704" s="424"/>
      <c r="AZ3704" s="426"/>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602" t="s">
        <v>6626</v>
      </c>
      <c r="BD3814" s="603"/>
      <c r="BE3814" s="603"/>
      <c r="BF3814" s="603"/>
      <c r="BG3814" s="603"/>
      <c r="BH3814" s="603"/>
      <c r="BI3814" s="603"/>
      <c r="BJ3814" s="603"/>
      <c r="BK3814" s="603"/>
      <c r="BL3814" s="603"/>
      <c r="BM3814" s="603"/>
      <c r="BN3814" s="603"/>
      <c r="BO3814" s="603"/>
      <c r="BP3814" s="603"/>
      <c r="BQ3814" s="603"/>
      <c r="BR3814" s="603"/>
      <c r="BS3814" s="603"/>
      <c r="BT3814" s="603"/>
      <c r="BU3814" s="603"/>
      <c r="BV3814" s="603"/>
      <c r="BW3814" s="603"/>
      <c r="BX3814" s="603"/>
      <c r="BY3814" s="603"/>
      <c r="BZ3814" s="603"/>
      <c r="CA3814" s="603"/>
      <c r="CB3814" s="603"/>
      <c r="CC3814" s="603"/>
      <c r="CD3814" s="603"/>
      <c r="CE3814" s="603"/>
      <c r="CF3814" s="603"/>
      <c r="CG3814" s="603"/>
      <c r="CH3814" s="603"/>
      <c r="CI3814" s="603"/>
      <c r="CJ3814" s="603"/>
      <c r="CK3814" s="603"/>
      <c r="CL3814" s="603"/>
      <c r="CM3814" s="603"/>
      <c r="CN3814" s="603"/>
      <c r="CO3814" s="603"/>
      <c r="CP3814" s="603"/>
      <c r="CQ3814" s="603"/>
      <c r="CR3814" s="603"/>
      <c r="CS3814" s="603"/>
      <c r="CT3814" s="604"/>
    </row>
    <row r="3815" spans="1:98" ht="14.45" customHeight="1" outlineLevel="4" thickBot="1">
      <c r="A3815" s="30">
        <f t="shared" si="59"/>
        <v>3814</v>
      </c>
      <c r="C3815" s="35"/>
      <c r="D3815" s="38"/>
      <c r="E3815" s="38"/>
      <c r="H3815" s="26" t="s">
        <v>6627</v>
      </c>
      <c r="BB3815" s="98"/>
      <c r="BC3815" s="511" t="s">
        <v>6628</v>
      </c>
      <c r="BD3815" s="512"/>
      <c r="BE3815" s="512"/>
      <c r="BF3815" s="512"/>
      <c r="BG3815" s="512"/>
      <c r="BH3815" s="512"/>
      <c r="BI3815" s="512" t="s">
        <v>6629</v>
      </c>
      <c r="BJ3815" s="512"/>
      <c r="BK3815" s="512"/>
      <c r="BL3815" s="512"/>
      <c r="BM3815" s="512"/>
      <c r="BN3815" s="512"/>
      <c r="BO3815" s="512"/>
      <c r="BP3815" s="512"/>
      <c r="BQ3815" s="512"/>
      <c r="BR3815" s="512"/>
      <c r="BS3815" s="512"/>
      <c r="BT3815" s="512"/>
      <c r="BU3815" s="512"/>
      <c r="BV3815" s="512"/>
      <c r="BW3815" s="512"/>
      <c r="BX3815" s="512"/>
      <c r="BY3815" s="512"/>
      <c r="BZ3815" s="512"/>
      <c r="CA3815" s="512"/>
      <c r="CB3815" s="512" t="s">
        <v>6630</v>
      </c>
      <c r="CC3815" s="512"/>
      <c r="CD3815" s="512"/>
      <c r="CE3815" s="512"/>
      <c r="CF3815" s="512"/>
      <c r="CG3815" s="512"/>
      <c r="CH3815" s="512"/>
      <c r="CI3815" s="512"/>
      <c r="CJ3815" s="512"/>
      <c r="CK3815" s="512"/>
      <c r="CL3815" s="512"/>
      <c r="CM3815" s="512"/>
      <c r="CN3815" s="512"/>
      <c r="CO3815" s="512"/>
      <c r="CP3815" s="512"/>
      <c r="CQ3815" s="512"/>
      <c r="CR3815" s="512"/>
      <c r="CS3815" s="512"/>
      <c r="CT3815" s="515"/>
    </row>
    <row r="3816" spans="1:98" ht="14.45" customHeight="1" outlineLevel="4" thickBot="1">
      <c r="A3816" s="30">
        <f t="shared" si="59"/>
        <v>3815</v>
      </c>
      <c r="C3816" s="35"/>
      <c r="D3816" s="38"/>
      <c r="E3816" s="38"/>
      <c r="H3816" s="64" t="s">
        <v>6631</v>
      </c>
      <c r="BB3816" s="98"/>
      <c r="BC3816" s="942" t="s">
        <v>6632</v>
      </c>
      <c r="BD3816" s="943"/>
      <c r="BE3816" s="943"/>
      <c r="BF3816" s="943"/>
      <c r="BG3816" s="943"/>
      <c r="BH3816" s="943"/>
      <c r="BI3816" s="944" t="s">
        <v>6633</v>
      </c>
      <c r="BJ3816" s="944"/>
      <c r="BK3816" s="944"/>
      <c r="BL3816" s="944"/>
      <c r="BM3816" s="944"/>
      <c r="BN3816" s="944"/>
      <c r="BO3816" s="944"/>
      <c r="BP3816" s="944"/>
      <c r="BQ3816" s="944"/>
      <c r="BR3816" s="944"/>
      <c r="BS3816" s="944"/>
      <c r="BT3816" s="944"/>
      <c r="BU3816" s="944"/>
      <c r="BV3816" s="944"/>
      <c r="BW3816" s="944"/>
      <c r="BX3816" s="944"/>
      <c r="BY3816" s="944"/>
      <c r="BZ3816" s="944"/>
      <c r="CA3816" s="944"/>
      <c r="CB3816" s="944" t="s">
        <v>6634</v>
      </c>
      <c r="CC3816" s="944"/>
      <c r="CD3816" s="944"/>
      <c r="CE3816" s="944"/>
      <c r="CF3816" s="944"/>
      <c r="CG3816" s="944"/>
      <c r="CH3816" s="944"/>
      <c r="CI3816" s="944"/>
      <c r="CJ3816" s="944"/>
      <c r="CK3816" s="944"/>
      <c r="CL3816" s="944"/>
      <c r="CM3816" s="944"/>
      <c r="CN3816" s="944"/>
      <c r="CO3816" s="944"/>
      <c r="CP3816" s="944"/>
      <c r="CQ3816" s="944"/>
      <c r="CR3816" s="944"/>
      <c r="CS3816" s="944"/>
      <c r="CT3816" s="945"/>
    </row>
    <row r="3817" spans="1:98" ht="14.45" customHeight="1" outlineLevel="4" thickBot="1">
      <c r="A3817" s="30">
        <f t="shared" si="59"/>
        <v>3816</v>
      </c>
      <c r="C3817" s="35"/>
      <c r="D3817" s="38"/>
      <c r="E3817" s="38"/>
      <c r="H3817" s="26" t="s">
        <v>6635</v>
      </c>
      <c r="BB3817" s="98"/>
      <c r="BC3817" s="938" t="s">
        <v>6636</v>
      </c>
      <c r="BD3817" s="939"/>
      <c r="BE3817" s="939"/>
      <c r="BF3817" s="939"/>
      <c r="BG3817" s="939"/>
      <c r="BH3817" s="939"/>
      <c r="BI3817" s="940" t="s">
        <v>6637</v>
      </c>
      <c r="BJ3817" s="940"/>
      <c r="BK3817" s="940"/>
      <c r="BL3817" s="940"/>
      <c r="BM3817" s="940"/>
      <c r="BN3817" s="940"/>
      <c r="BO3817" s="940"/>
      <c r="BP3817" s="940"/>
      <c r="BQ3817" s="940"/>
      <c r="BR3817" s="940"/>
      <c r="BS3817" s="940"/>
      <c r="BT3817" s="940"/>
      <c r="BU3817" s="940"/>
      <c r="BV3817" s="940"/>
      <c r="BW3817" s="940"/>
      <c r="BX3817" s="940"/>
      <c r="BY3817" s="940"/>
      <c r="BZ3817" s="940"/>
      <c r="CA3817" s="940"/>
      <c r="CB3817" s="940" t="s">
        <v>6638</v>
      </c>
      <c r="CC3817" s="940"/>
      <c r="CD3817" s="940"/>
      <c r="CE3817" s="940"/>
      <c r="CF3817" s="940"/>
      <c r="CG3817" s="940"/>
      <c r="CH3817" s="940"/>
      <c r="CI3817" s="940"/>
      <c r="CJ3817" s="940"/>
      <c r="CK3817" s="940"/>
      <c r="CL3817" s="940"/>
      <c r="CM3817" s="940"/>
      <c r="CN3817" s="940"/>
      <c r="CO3817" s="940"/>
      <c r="CP3817" s="940"/>
      <c r="CQ3817" s="940"/>
      <c r="CR3817" s="940"/>
      <c r="CS3817" s="940"/>
      <c r="CT3817" s="941"/>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377" t="s">
        <v>7212</v>
      </c>
      <c r="I4321" s="378"/>
      <c r="J4321" s="378"/>
      <c r="K4321" s="378"/>
      <c r="L4321" s="378"/>
      <c r="M4321" s="378"/>
      <c r="N4321" s="378"/>
      <c r="O4321" s="378"/>
      <c r="P4321" s="378"/>
      <c r="Q4321" s="378"/>
      <c r="R4321" s="378"/>
      <c r="S4321" s="378"/>
      <c r="T4321" s="378"/>
      <c r="U4321" s="378"/>
      <c r="V4321" s="378"/>
      <c r="W4321" s="378"/>
      <c r="X4321" s="378"/>
      <c r="Y4321" s="378"/>
      <c r="Z4321" s="378"/>
      <c r="AA4321" s="378"/>
      <c r="AB4321" s="378"/>
      <c r="AC4321" s="378"/>
      <c r="AD4321" s="379"/>
      <c r="AE4321" s="380" t="s">
        <v>7213</v>
      </c>
      <c r="AF4321" s="378"/>
      <c r="AG4321" s="378"/>
      <c r="AH4321" s="378"/>
      <c r="AI4321" s="378"/>
      <c r="AJ4321" s="378"/>
      <c r="AK4321" s="378"/>
      <c r="AL4321" s="378"/>
      <c r="AM4321" s="378"/>
      <c r="AN4321" s="378"/>
      <c r="AO4321" s="378"/>
      <c r="AP4321" s="378"/>
      <c r="AQ4321" s="378"/>
      <c r="AR4321" s="378"/>
      <c r="AS4321" s="378"/>
      <c r="AT4321" s="378"/>
      <c r="AU4321" s="378"/>
      <c r="AV4321" s="378"/>
      <c r="AW4321" s="378"/>
      <c r="AX4321" s="378"/>
      <c r="AY4321" s="378"/>
      <c r="AZ4321" s="381"/>
    </row>
    <row r="4322" spans="1:52" ht="14.45" customHeight="1" outlineLevel="4" thickBot="1">
      <c r="A4322" s="30">
        <f t="shared" si="67"/>
        <v>4321</v>
      </c>
      <c r="C4322" s="35"/>
      <c r="D4322" s="38"/>
      <c r="G4322" s="73"/>
      <c r="H4322" s="394" t="s">
        <v>7214</v>
      </c>
      <c r="I4322" s="357"/>
      <c r="J4322" s="357"/>
      <c r="K4322" s="357"/>
      <c r="L4322" s="357"/>
      <c r="M4322" s="357"/>
      <c r="N4322" s="357"/>
      <c r="O4322" s="357"/>
      <c r="P4322" s="357"/>
      <c r="Q4322" s="357"/>
      <c r="R4322" s="357"/>
      <c r="S4322" s="357"/>
      <c r="T4322" s="357"/>
      <c r="U4322" s="357"/>
      <c r="V4322" s="357"/>
      <c r="W4322" s="357"/>
      <c r="X4322" s="357"/>
      <c r="Y4322" s="357"/>
      <c r="Z4322" s="357"/>
      <c r="AA4322" s="357"/>
      <c r="AB4322" s="357"/>
      <c r="AC4322" s="357"/>
      <c r="AD4322" s="358"/>
      <c r="AE4322" s="356" t="s">
        <v>7215</v>
      </c>
      <c r="AF4322" s="357"/>
      <c r="AG4322" s="357"/>
      <c r="AH4322" s="357"/>
      <c r="AI4322" s="357"/>
      <c r="AJ4322" s="357"/>
      <c r="AK4322" s="357"/>
      <c r="AL4322" s="357"/>
      <c r="AM4322" s="357"/>
      <c r="AN4322" s="357"/>
      <c r="AO4322" s="357"/>
      <c r="AP4322" s="357"/>
      <c r="AQ4322" s="357"/>
      <c r="AR4322" s="357"/>
      <c r="AS4322" s="357"/>
      <c r="AT4322" s="357"/>
      <c r="AU4322" s="357"/>
      <c r="AV4322" s="357"/>
      <c r="AW4322" s="357"/>
      <c r="AX4322" s="357"/>
      <c r="AY4322" s="357"/>
      <c r="AZ4322" s="682"/>
    </row>
    <row r="4323" spans="1:52" ht="14.45" customHeight="1" outlineLevel="4" thickBot="1">
      <c r="A4323" s="30">
        <f t="shared" si="67"/>
        <v>4322</v>
      </c>
      <c r="C4323" s="35"/>
      <c r="D4323" s="38"/>
      <c r="G4323" s="73"/>
      <c r="H4323" s="918"/>
      <c r="I4323" s="449"/>
      <c r="J4323" s="449"/>
      <c r="K4323" s="449"/>
      <c r="L4323" s="449"/>
      <c r="M4323" s="449"/>
      <c r="N4323" s="449"/>
      <c r="O4323" s="449"/>
      <c r="P4323" s="449"/>
      <c r="Q4323" s="449"/>
      <c r="R4323" s="449"/>
      <c r="S4323" s="449"/>
      <c r="T4323" s="449"/>
      <c r="U4323" s="449"/>
      <c r="V4323" s="449"/>
      <c r="W4323" s="449"/>
      <c r="X4323" s="449"/>
      <c r="Y4323" s="449"/>
      <c r="Z4323" s="449"/>
      <c r="AA4323" s="449"/>
      <c r="AB4323" s="449"/>
      <c r="AC4323" s="449"/>
      <c r="AD4323" s="450"/>
      <c r="AE4323" s="448"/>
      <c r="AF4323" s="449"/>
      <c r="AG4323" s="449"/>
      <c r="AH4323" s="449"/>
      <c r="AI4323" s="449"/>
      <c r="AJ4323" s="449"/>
      <c r="AK4323" s="449"/>
      <c r="AL4323" s="449"/>
      <c r="AM4323" s="449"/>
      <c r="AN4323" s="449"/>
      <c r="AO4323" s="449"/>
      <c r="AP4323" s="449"/>
      <c r="AQ4323" s="449"/>
      <c r="AR4323" s="449"/>
      <c r="AS4323" s="449"/>
      <c r="AT4323" s="449"/>
      <c r="AU4323" s="449"/>
      <c r="AV4323" s="449"/>
      <c r="AW4323" s="449"/>
      <c r="AX4323" s="449"/>
      <c r="AY4323" s="449"/>
      <c r="AZ4323" s="689"/>
    </row>
    <row r="4324" spans="1:52" ht="14.45" customHeight="1" outlineLevel="4" thickBot="1">
      <c r="A4324" s="30">
        <f t="shared" si="67"/>
        <v>4323</v>
      </c>
      <c r="C4324" s="35"/>
      <c r="D4324" s="38"/>
      <c r="G4324" s="73"/>
      <c r="H4324" s="918"/>
      <c r="I4324" s="449"/>
      <c r="J4324" s="449"/>
      <c r="K4324" s="449"/>
      <c r="L4324" s="449"/>
      <c r="M4324" s="449"/>
      <c r="N4324" s="449"/>
      <c r="O4324" s="449"/>
      <c r="P4324" s="449"/>
      <c r="Q4324" s="449"/>
      <c r="R4324" s="449"/>
      <c r="S4324" s="449"/>
      <c r="T4324" s="449"/>
      <c r="U4324" s="449"/>
      <c r="V4324" s="449"/>
      <c r="W4324" s="449"/>
      <c r="X4324" s="449"/>
      <c r="Y4324" s="449"/>
      <c r="Z4324" s="449"/>
      <c r="AA4324" s="449"/>
      <c r="AB4324" s="449"/>
      <c r="AC4324" s="449"/>
      <c r="AD4324" s="450"/>
      <c r="AE4324" s="448"/>
      <c r="AF4324" s="449"/>
      <c r="AG4324" s="449"/>
      <c r="AH4324" s="449"/>
      <c r="AI4324" s="449"/>
      <c r="AJ4324" s="449"/>
      <c r="AK4324" s="449"/>
      <c r="AL4324" s="449"/>
      <c r="AM4324" s="449"/>
      <c r="AN4324" s="449"/>
      <c r="AO4324" s="449"/>
      <c r="AP4324" s="449"/>
      <c r="AQ4324" s="449"/>
      <c r="AR4324" s="449"/>
      <c r="AS4324" s="449"/>
      <c r="AT4324" s="449"/>
      <c r="AU4324" s="449"/>
      <c r="AV4324" s="449"/>
      <c r="AW4324" s="449"/>
      <c r="AX4324" s="449"/>
      <c r="AY4324" s="449"/>
      <c r="AZ4324" s="689"/>
    </row>
    <row r="4325" spans="1:52" ht="14.45" customHeight="1" outlineLevel="4" thickBot="1">
      <c r="A4325" s="30">
        <f t="shared" si="67"/>
        <v>4324</v>
      </c>
      <c r="C4325" s="35"/>
      <c r="D4325" s="38"/>
      <c r="G4325" s="73"/>
      <c r="H4325" s="918"/>
      <c r="I4325" s="449"/>
      <c r="J4325" s="449"/>
      <c r="K4325" s="449"/>
      <c r="L4325" s="449"/>
      <c r="M4325" s="449"/>
      <c r="N4325" s="449"/>
      <c r="O4325" s="449"/>
      <c r="P4325" s="449"/>
      <c r="Q4325" s="449"/>
      <c r="R4325" s="449"/>
      <c r="S4325" s="449"/>
      <c r="T4325" s="449"/>
      <c r="U4325" s="449"/>
      <c r="V4325" s="449"/>
      <c r="W4325" s="449"/>
      <c r="X4325" s="449"/>
      <c r="Y4325" s="449"/>
      <c r="Z4325" s="449"/>
      <c r="AA4325" s="449"/>
      <c r="AB4325" s="449"/>
      <c r="AC4325" s="449"/>
      <c r="AD4325" s="450"/>
      <c r="AE4325" s="448"/>
      <c r="AF4325" s="449"/>
      <c r="AG4325" s="449"/>
      <c r="AH4325" s="449"/>
      <c r="AI4325" s="449"/>
      <c r="AJ4325" s="449"/>
      <c r="AK4325" s="449"/>
      <c r="AL4325" s="449"/>
      <c r="AM4325" s="449"/>
      <c r="AN4325" s="449"/>
      <c r="AO4325" s="449"/>
      <c r="AP4325" s="449"/>
      <c r="AQ4325" s="449"/>
      <c r="AR4325" s="449"/>
      <c r="AS4325" s="449"/>
      <c r="AT4325" s="449"/>
      <c r="AU4325" s="449"/>
      <c r="AV4325" s="449"/>
      <c r="AW4325" s="449"/>
      <c r="AX4325" s="449"/>
      <c r="AY4325" s="449"/>
      <c r="AZ4325" s="689"/>
    </row>
    <row r="4326" spans="1:52" ht="14.45" customHeight="1" outlineLevel="4" thickBot="1">
      <c r="A4326" s="30">
        <f t="shared" si="67"/>
        <v>4325</v>
      </c>
      <c r="C4326" s="35"/>
      <c r="D4326" s="38"/>
      <c r="G4326" s="73"/>
      <c r="H4326" s="919"/>
      <c r="I4326" s="371"/>
      <c r="J4326" s="371"/>
      <c r="K4326" s="371"/>
      <c r="L4326" s="371"/>
      <c r="M4326" s="371"/>
      <c r="N4326" s="371"/>
      <c r="O4326" s="371"/>
      <c r="P4326" s="371"/>
      <c r="Q4326" s="371"/>
      <c r="R4326" s="371"/>
      <c r="S4326" s="371"/>
      <c r="T4326" s="371"/>
      <c r="U4326" s="371"/>
      <c r="V4326" s="371"/>
      <c r="W4326" s="371"/>
      <c r="X4326" s="371"/>
      <c r="Y4326" s="371"/>
      <c r="Z4326" s="371"/>
      <c r="AA4326" s="371"/>
      <c r="AB4326" s="371"/>
      <c r="AC4326" s="371"/>
      <c r="AD4326" s="372"/>
      <c r="AE4326" s="370"/>
      <c r="AF4326" s="371"/>
      <c r="AG4326" s="371"/>
      <c r="AH4326" s="371"/>
      <c r="AI4326" s="371"/>
      <c r="AJ4326" s="371"/>
      <c r="AK4326" s="371"/>
      <c r="AL4326" s="371"/>
      <c r="AM4326" s="371"/>
      <c r="AN4326" s="371"/>
      <c r="AO4326" s="371"/>
      <c r="AP4326" s="371"/>
      <c r="AQ4326" s="371"/>
      <c r="AR4326" s="371"/>
      <c r="AS4326" s="371"/>
      <c r="AT4326" s="371"/>
      <c r="AU4326" s="371"/>
      <c r="AV4326" s="371"/>
      <c r="AW4326" s="371"/>
      <c r="AX4326" s="371"/>
      <c r="AY4326" s="371"/>
      <c r="AZ4326" s="683"/>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347" t="s">
        <v>7365</v>
      </c>
      <c r="H4479" s="379"/>
      <c r="I4479" s="348"/>
      <c r="J4479" s="348"/>
      <c r="K4479" s="348"/>
      <c r="L4479" s="348"/>
      <c r="M4479" s="348"/>
      <c r="N4479" s="348"/>
      <c r="O4479" s="348" t="s">
        <v>7366</v>
      </c>
      <c r="P4479" s="348"/>
      <c r="Q4479" s="348"/>
      <c r="R4479" s="348"/>
      <c r="S4479" s="348"/>
      <c r="T4479" s="348"/>
      <c r="U4479" s="348"/>
      <c r="V4479" s="348"/>
      <c r="W4479" s="348"/>
      <c r="X4479" s="348"/>
      <c r="Y4479" s="348"/>
      <c r="Z4479" s="348"/>
      <c r="AA4479" s="348"/>
      <c r="AB4479" s="348"/>
      <c r="AC4479" s="348"/>
      <c r="AD4479" s="348"/>
      <c r="AE4479" s="348" t="s">
        <v>7367</v>
      </c>
      <c r="AF4479" s="348"/>
      <c r="AG4479" s="348"/>
      <c r="AH4479" s="348"/>
      <c r="AI4479" s="348"/>
      <c r="AJ4479" s="348"/>
      <c r="AK4479" s="348"/>
      <c r="AL4479" s="348"/>
      <c r="AM4479" s="348"/>
      <c r="AN4479" s="348"/>
      <c r="AO4479" s="348"/>
      <c r="AP4479" s="348"/>
      <c r="AQ4479" s="348"/>
      <c r="AR4479" s="348"/>
      <c r="AS4479" s="348"/>
      <c r="AT4479" s="348"/>
      <c r="AU4479" s="348" t="s">
        <v>7368</v>
      </c>
      <c r="AV4479" s="348"/>
      <c r="AW4479" s="348"/>
      <c r="AX4479" s="348"/>
      <c r="AY4479" s="348"/>
      <c r="AZ4479" s="349"/>
    </row>
    <row r="4480" spans="1:55" ht="14.45" customHeight="1" outlineLevel="4" thickBot="1">
      <c r="A4480" s="30">
        <f t="shared" si="69"/>
        <v>4479</v>
      </c>
      <c r="C4480" s="35"/>
      <c r="E4480" s="38"/>
      <c r="G4480" s="343" t="s">
        <v>7369</v>
      </c>
      <c r="H4480" s="518"/>
      <c r="I4480" s="344"/>
      <c r="J4480" s="344"/>
      <c r="K4480" s="344"/>
      <c r="L4480" s="344"/>
      <c r="M4480" s="344"/>
      <c r="N4480" s="344"/>
      <c r="O4480" s="765" t="s">
        <v>7370</v>
      </c>
      <c r="P4480" s="345"/>
      <c r="Q4480" s="345"/>
      <c r="R4480" s="345"/>
      <c r="S4480" s="345"/>
      <c r="T4480" s="345"/>
      <c r="U4480" s="345"/>
      <c r="V4480" s="345"/>
      <c r="W4480" s="345"/>
      <c r="X4480" s="345"/>
      <c r="Y4480" s="345"/>
      <c r="Z4480" s="345"/>
      <c r="AA4480" s="345"/>
      <c r="AB4480" s="345"/>
      <c r="AC4480" s="345"/>
      <c r="AD4480" s="345"/>
      <c r="AE4480" s="658" t="s">
        <v>7371</v>
      </c>
      <c r="AF4480" s="664"/>
      <c r="AG4480" s="664"/>
      <c r="AH4480" s="664"/>
      <c r="AI4480" s="664"/>
      <c r="AJ4480" s="664"/>
      <c r="AK4480" s="664"/>
      <c r="AL4480" s="664"/>
      <c r="AM4480" s="664"/>
      <c r="AN4480" s="664"/>
      <c r="AO4480" s="664"/>
      <c r="AP4480" s="664"/>
      <c r="AQ4480" s="664"/>
      <c r="AR4480" s="664"/>
      <c r="AS4480" s="664"/>
      <c r="AT4480" s="664"/>
      <c r="AU4480" s="345" t="s">
        <v>7372</v>
      </c>
      <c r="AV4480" s="345"/>
      <c r="AW4480" s="345"/>
      <c r="AX4480" s="345"/>
      <c r="AY4480" s="345"/>
      <c r="AZ4480" s="346"/>
    </row>
    <row r="4481" spans="1:52" ht="14.45" customHeight="1" outlineLevel="4" thickBot="1">
      <c r="A4481" s="30">
        <f t="shared" si="69"/>
        <v>4480</v>
      </c>
      <c r="C4481" s="35"/>
      <c r="E4481" s="38"/>
      <c r="G4481" s="343"/>
      <c r="H4481" s="518"/>
      <c r="I4481" s="344"/>
      <c r="J4481" s="344"/>
      <c r="K4481" s="344"/>
      <c r="L4481" s="344"/>
      <c r="M4481" s="344"/>
      <c r="N4481" s="344"/>
      <c r="O4481" s="345"/>
      <c r="P4481" s="345"/>
      <c r="Q4481" s="345"/>
      <c r="R4481" s="345"/>
      <c r="S4481" s="345"/>
      <c r="T4481" s="345"/>
      <c r="U4481" s="345"/>
      <c r="V4481" s="345"/>
      <c r="W4481" s="345"/>
      <c r="X4481" s="345"/>
      <c r="Y4481" s="345"/>
      <c r="Z4481" s="345"/>
      <c r="AA4481" s="345"/>
      <c r="AB4481" s="345"/>
      <c r="AC4481" s="345"/>
      <c r="AD4481" s="345"/>
      <c r="AE4481" s="664"/>
      <c r="AF4481" s="664"/>
      <c r="AG4481" s="664"/>
      <c r="AH4481" s="664"/>
      <c r="AI4481" s="664"/>
      <c r="AJ4481" s="664"/>
      <c r="AK4481" s="664"/>
      <c r="AL4481" s="664"/>
      <c r="AM4481" s="664"/>
      <c r="AN4481" s="664"/>
      <c r="AO4481" s="664"/>
      <c r="AP4481" s="664"/>
      <c r="AQ4481" s="664"/>
      <c r="AR4481" s="664"/>
      <c r="AS4481" s="664"/>
      <c r="AT4481" s="664"/>
      <c r="AU4481" s="345"/>
      <c r="AV4481" s="345"/>
      <c r="AW4481" s="345"/>
      <c r="AX4481" s="345"/>
      <c r="AY4481" s="345"/>
      <c r="AZ4481" s="346"/>
    </row>
    <row r="4482" spans="1:52" ht="14.45" customHeight="1" outlineLevel="4" thickBot="1">
      <c r="A4482" s="30">
        <f t="shared" si="69"/>
        <v>4481</v>
      </c>
      <c r="C4482" s="35"/>
      <c r="E4482" s="38"/>
      <c r="G4482" s="662" t="s">
        <v>7373</v>
      </c>
      <c r="H4482" s="764"/>
      <c r="I4482" s="932"/>
      <c r="J4482" s="932"/>
      <c r="K4482" s="935" t="s">
        <v>7374</v>
      </c>
      <c r="L4482" s="674"/>
      <c r="M4482" s="674"/>
      <c r="N4482" s="674"/>
      <c r="O4482" s="758" t="s">
        <v>7375</v>
      </c>
      <c r="P4482" s="539"/>
      <c r="Q4482" s="539"/>
      <c r="R4482" s="539"/>
      <c r="S4482" s="539"/>
      <c r="T4482" s="539"/>
      <c r="U4482" s="539"/>
      <c r="V4482" s="539"/>
      <c r="W4482" s="539"/>
      <c r="X4482" s="539"/>
      <c r="Y4482" s="539"/>
      <c r="Z4482" s="539"/>
      <c r="AA4482" s="539"/>
      <c r="AB4482" s="539"/>
      <c r="AC4482" s="539"/>
      <c r="AD4482" s="539"/>
      <c r="AE4482" s="936" t="s">
        <v>7376</v>
      </c>
      <c r="AF4482" s="937"/>
      <c r="AG4482" s="937"/>
      <c r="AH4482" s="937"/>
      <c r="AI4482" s="937"/>
      <c r="AJ4482" s="937"/>
      <c r="AK4482" s="937"/>
      <c r="AL4482" s="937"/>
      <c r="AM4482" s="937"/>
      <c r="AN4482" s="937"/>
      <c r="AO4482" s="937"/>
      <c r="AP4482" s="937"/>
      <c r="AQ4482" s="937"/>
      <c r="AR4482" s="937"/>
      <c r="AS4482" s="937"/>
      <c r="AT4482" s="937"/>
      <c r="AU4482" s="539" t="s">
        <v>7377</v>
      </c>
      <c r="AV4482" s="539"/>
      <c r="AW4482" s="539"/>
      <c r="AX4482" s="539"/>
      <c r="AY4482" s="539"/>
      <c r="AZ4482" s="540"/>
    </row>
    <row r="4483" spans="1:52" ht="14.45" customHeight="1" outlineLevel="4" thickBot="1">
      <c r="A4483" s="30">
        <f t="shared" si="69"/>
        <v>4482</v>
      </c>
      <c r="C4483" s="35"/>
      <c r="E4483" s="38"/>
      <c r="G4483" s="662"/>
      <c r="H4483" s="764"/>
      <c r="I4483" s="932"/>
      <c r="J4483" s="932"/>
      <c r="K4483" s="671"/>
      <c r="L4483" s="671"/>
      <c r="M4483" s="671"/>
      <c r="N4483" s="671"/>
      <c r="O4483" s="756"/>
      <c r="P4483" s="756"/>
      <c r="Q4483" s="756"/>
      <c r="R4483" s="756"/>
      <c r="S4483" s="756"/>
      <c r="T4483" s="756"/>
      <c r="U4483" s="756"/>
      <c r="V4483" s="756"/>
      <c r="W4483" s="756"/>
      <c r="X4483" s="756"/>
      <c r="Y4483" s="756"/>
      <c r="Z4483" s="756"/>
      <c r="AA4483" s="756"/>
      <c r="AB4483" s="756"/>
      <c r="AC4483" s="756"/>
      <c r="AD4483" s="756"/>
      <c r="AE4483" s="930"/>
      <c r="AF4483" s="930"/>
      <c r="AG4483" s="930"/>
      <c r="AH4483" s="930"/>
      <c r="AI4483" s="930"/>
      <c r="AJ4483" s="930"/>
      <c r="AK4483" s="930"/>
      <c r="AL4483" s="930"/>
      <c r="AM4483" s="930"/>
      <c r="AN4483" s="930"/>
      <c r="AO4483" s="930"/>
      <c r="AP4483" s="930"/>
      <c r="AQ4483" s="930"/>
      <c r="AR4483" s="930"/>
      <c r="AS4483" s="930"/>
      <c r="AT4483" s="930"/>
      <c r="AU4483" s="756"/>
      <c r="AV4483" s="756"/>
      <c r="AW4483" s="756"/>
      <c r="AX4483" s="756"/>
      <c r="AY4483" s="756"/>
      <c r="AZ4483" s="757"/>
    </row>
    <row r="4484" spans="1:52" ht="14.45" customHeight="1" outlineLevel="4" thickBot="1">
      <c r="A4484" s="30">
        <f t="shared" si="69"/>
        <v>4483</v>
      </c>
      <c r="C4484" s="35"/>
      <c r="E4484" s="38"/>
      <c r="G4484" s="662"/>
      <c r="H4484" s="764"/>
      <c r="I4484" s="932"/>
      <c r="J4484" s="932"/>
      <c r="K4484" s="759" t="s">
        <v>7378</v>
      </c>
      <c r="L4484" s="671"/>
      <c r="M4484" s="671"/>
      <c r="N4484" s="671"/>
      <c r="O4484" s="755" t="s">
        <v>7379</v>
      </c>
      <c r="P4484" s="756"/>
      <c r="Q4484" s="756"/>
      <c r="R4484" s="756"/>
      <c r="S4484" s="756"/>
      <c r="T4484" s="756"/>
      <c r="U4484" s="756"/>
      <c r="V4484" s="756"/>
      <c r="W4484" s="756"/>
      <c r="X4484" s="756"/>
      <c r="Y4484" s="756"/>
      <c r="Z4484" s="756"/>
      <c r="AA4484" s="756"/>
      <c r="AB4484" s="756"/>
      <c r="AC4484" s="756"/>
      <c r="AD4484" s="756"/>
      <c r="AE4484" s="929" t="s">
        <v>7380</v>
      </c>
      <c r="AF4484" s="930"/>
      <c r="AG4484" s="930"/>
      <c r="AH4484" s="930"/>
      <c r="AI4484" s="930"/>
      <c r="AJ4484" s="930"/>
      <c r="AK4484" s="930"/>
      <c r="AL4484" s="930"/>
      <c r="AM4484" s="930"/>
      <c r="AN4484" s="930"/>
      <c r="AO4484" s="930"/>
      <c r="AP4484" s="930"/>
      <c r="AQ4484" s="930"/>
      <c r="AR4484" s="930"/>
      <c r="AS4484" s="930"/>
      <c r="AT4484" s="930"/>
      <c r="AU4484" s="756" t="s">
        <v>7381</v>
      </c>
      <c r="AV4484" s="756"/>
      <c r="AW4484" s="756"/>
      <c r="AX4484" s="756"/>
      <c r="AY4484" s="756"/>
      <c r="AZ4484" s="757"/>
    </row>
    <row r="4485" spans="1:52" ht="14.45" customHeight="1" outlineLevel="4" thickBot="1">
      <c r="A4485" s="30">
        <f t="shared" si="69"/>
        <v>4484</v>
      </c>
      <c r="C4485" s="35"/>
      <c r="E4485" s="38"/>
      <c r="G4485" s="662"/>
      <c r="H4485" s="764"/>
      <c r="I4485" s="932"/>
      <c r="J4485" s="932"/>
      <c r="K4485" s="671"/>
      <c r="L4485" s="671"/>
      <c r="M4485" s="671"/>
      <c r="N4485" s="671"/>
      <c r="O4485" s="756"/>
      <c r="P4485" s="756"/>
      <c r="Q4485" s="756"/>
      <c r="R4485" s="756"/>
      <c r="S4485" s="756"/>
      <c r="T4485" s="756"/>
      <c r="U4485" s="756"/>
      <c r="V4485" s="756"/>
      <c r="W4485" s="756"/>
      <c r="X4485" s="756"/>
      <c r="Y4485" s="756"/>
      <c r="Z4485" s="756"/>
      <c r="AA4485" s="756"/>
      <c r="AB4485" s="756"/>
      <c r="AC4485" s="756"/>
      <c r="AD4485" s="756"/>
      <c r="AE4485" s="930"/>
      <c r="AF4485" s="930"/>
      <c r="AG4485" s="930"/>
      <c r="AH4485" s="930"/>
      <c r="AI4485" s="930"/>
      <c r="AJ4485" s="930"/>
      <c r="AK4485" s="930"/>
      <c r="AL4485" s="930"/>
      <c r="AM4485" s="930"/>
      <c r="AN4485" s="930"/>
      <c r="AO4485" s="930"/>
      <c r="AP4485" s="930"/>
      <c r="AQ4485" s="930"/>
      <c r="AR4485" s="930"/>
      <c r="AS4485" s="930"/>
      <c r="AT4485" s="930"/>
      <c r="AU4485" s="756"/>
      <c r="AV4485" s="756"/>
      <c r="AW4485" s="756"/>
      <c r="AX4485" s="756"/>
      <c r="AY4485" s="756"/>
      <c r="AZ4485" s="757"/>
    </row>
    <row r="4486" spans="1:52" ht="14.45" customHeight="1" outlineLevel="4" thickBot="1">
      <c r="A4486" s="30">
        <f t="shared" ref="A4486:A4549" si="70">ROW()-1</f>
        <v>4485</v>
      </c>
      <c r="C4486" s="35"/>
      <c r="E4486" s="38"/>
      <c r="G4486" s="662"/>
      <c r="H4486" s="764"/>
      <c r="I4486" s="932"/>
      <c r="J4486" s="932"/>
      <c r="K4486" s="759" t="s">
        <v>7382</v>
      </c>
      <c r="L4486" s="671"/>
      <c r="M4486" s="671"/>
      <c r="N4486" s="671"/>
      <c r="O4486" s="755" t="s">
        <v>7383</v>
      </c>
      <c r="P4486" s="756"/>
      <c r="Q4486" s="756"/>
      <c r="R4486" s="756"/>
      <c r="S4486" s="756"/>
      <c r="T4486" s="756"/>
      <c r="U4486" s="756"/>
      <c r="V4486" s="756"/>
      <c r="W4486" s="756"/>
      <c r="X4486" s="756"/>
      <c r="Y4486" s="756"/>
      <c r="Z4486" s="756"/>
      <c r="AA4486" s="756"/>
      <c r="AB4486" s="756"/>
      <c r="AC4486" s="756"/>
      <c r="AD4486" s="756"/>
      <c r="AE4486" s="929" t="s">
        <v>7384</v>
      </c>
      <c r="AF4486" s="930"/>
      <c r="AG4486" s="930"/>
      <c r="AH4486" s="930"/>
      <c r="AI4486" s="930"/>
      <c r="AJ4486" s="930"/>
      <c r="AK4486" s="930"/>
      <c r="AL4486" s="930"/>
      <c r="AM4486" s="930"/>
      <c r="AN4486" s="930"/>
      <c r="AO4486" s="930"/>
      <c r="AP4486" s="930"/>
      <c r="AQ4486" s="930"/>
      <c r="AR4486" s="930"/>
      <c r="AS4486" s="930"/>
      <c r="AT4486" s="930"/>
      <c r="AU4486" s="756" t="s">
        <v>7385</v>
      </c>
      <c r="AV4486" s="756"/>
      <c r="AW4486" s="756"/>
      <c r="AX4486" s="756"/>
      <c r="AY4486" s="756"/>
      <c r="AZ4486" s="757"/>
    </row>
    <row r="4487" spans="1:52" ht="14.45" customHeight="1" outlineLevel="4" thickBot="1">
      <c r="A4487" s="30">
        <f t="shared" si="70"/>
        <v>4486</v>
      </c>
      <c r="C4487" s="35"/>
      <c r="E4487" s="38"/>
      <c r="G4487" s="662"/>
      <c r="H4487" s="764"/>
      <c r="I4487" s="932"/>
      <c r="J4487" s="932"/>
      <c r="K4487" s="671"/>
      <c r="L4487" s="671"/>
      <c r="M4487" s="671"/>
      <c r="N4487" s="671"/>
      <c r="O4487" s="756"/>
      <c r="P4487" s="756"/>
      <c r="Q4487" s="756"/>
      <c r="R4487" s="756"/>
      <c r="S4487" s="756"/>
      <c r="T4487" s="756"/>
      <c r="U4487" s="756"/>
      <c r="V4487" s="756"/>
      <c r="W4487" s="756"/>
      <c r="X4487" s="756"/>
      <c r="Y4487" s="756"/>
      <c r="Z4487" s="756"/>
      <c r="AA4487" s="756"/>
      <c r="AB4487" s="756"/>
      <c r="AC4487" s="756"/>
      <c r="AD4487" s="756"/>
      <c r="AE4487" s="930"/>
      <c r="AF4487" s="930"/>
      <c r="AG4487" s="930"/>
      <c r="AH4487" s="930"/>
      <c r="AI4487" s="930"/>
      <c r="AJ4487" s="930"/>
      <c r="AK4487" s="930"/>
      <c r="AL4487" s="930"/>
      <c r="AM4487" s="930"/>
      <c r="AN4487" s="930"/>
      <c r="AO4487" s="930"/>
      <c r="AP4487" s="930"/>
      <c r="AQ4487" s="930"/>
      <c r="AR4487" s="930"/>
      <c r="AS4487" s="930"/>
      <c r="AT4487" s="930"/>
      <c r="AU4487" s="756"/>
      <c r="AV4487" s="756"/>
      <c r="AW4487" s="756"/>
      <c r="AX4487" s="756"/>
      <c r="AY4487" s="756"/>
      <c r="AZ4487" s="757"/>
    </row>
    <row r="4488" spans="1:52" ht="14.45" customHeight="1" outlineLevel="4" thickBot="1">
      <c r="A4488" s="30">
        <f t="shared" si="70"/>
        <v>4487</v>
      </c>
      <c r="C4488" s="35"/>
      <c r="E4488" s="38"/>
      <c r="G4488" s="662"/>
      <c r="H4488" s="764"/>
      <c r="I4488" s="932"/>
      <c r="J4488" s="932"/>
      <c r="K4488" s="759" t="s">
        <v>7386</v>
      </c>
      <c r="L4488" s="671"/>
      <c r="M4488" s="671"/>
      <c r="N4488" s="671"/>
      <c r="O4488" s="755" t="s">
        <v>7387</v>
      </c>
      <c r="P4488" s="756"/>
      <c r="Q4488" s="756"/>
      <c r="R4488" s="756"/>
      <c r="S4488" s="756"/>
      <c r="T4488" s="756"/>
      <c r="U4488" s="756"/>
      <c r="V4488" s="756"/>
      <c r="W4488" s="756"/>
      <c r="X4488" s="756"/>
      <c r="Y4488" s="756"/>
      <c r="Z4488" s="756"/>
      <c r="AA4488" s="756"/>
      <c r="AB4488" s="756"/>
      <c r="AC4488" s="756"/>
      <c r="AD4488" s="756"/>
      <c r="AE4488" s="929" t="s">
        <v>7388</v>
      </c>
      <c r="AF4488" s="930"/>
      <c r="AG4488" s="930"/>
      <c r="AH4488" s="930"/>
      <c r="AI4488" s="930"/>
      <c r="AJ4488" s="930"/>
      <c r="AK4488" s="930"/>
      <c r="AL4488" s="930"/>
      <c r="AM4488" s="930"/>
      <c r="AN4488" s="930"/>
      <c r="AO4488" s="930"/>
      <c r="AP4488" s="930"/>
      <c r="AQ4488" s="930"/>
      <c r="AR4488" s="930"/>
      <c r="AS4488" s="930"/>
      <c r="AT4488" s="930"/>
      <c r="AU4488" s="756" t="s">
        <v>7389</v>
      </c>
      <c r="AV4488" s="756"/>
      <c r="AW4488" s="756"/>
      <c r="AX4488" s="756"/>
      <c r="AY4488" s="756"/>
      <c r="AZ4488" s="757"/>
    </row>
    <row r="4489" spans="1:52" ht="14.45" customHeight="1" outlineLevel="4" thickBot="1">
      <c r="A4489" s="30">
        <f t="shared" si="70"/>
        <v>4488</v>
      </c>
      <c r="C4489" s="35"/>
      <c r="E4489" s="38"/>
      <c r="G4489" s="933"/>
      <c r="H4489" s="788"/>
      <c r="I4489" s="934"/>
      <c r="J4489" s="934"/>
      <c r="K4489" s="666"/>
      <c r="L4489" s="666"/>
      <c r="M4489" s="666"/>
      <c r="N4489" s="666"/>
      <c r="O4489" s="535"/>
      <c r="P4489" s="535"/>
      <c r="Q4489" s="535"/>
      <c r="R4489" s="535"/>
      <c r="S4489" s="535"/>
      <c r="T4489" s="535"/>
      <c r="U4489" s="535"/>
      <c r="V4489" s="535"/>
      <c r="W4489" s="535"/>
      <c r="X4489" s="535"/>
      <c r="Y4489" s="535"/>
      <c r="Z4489" s="535"/>
      <c r="AA4489" s="535"/>
      <c r="AB4489" s="535"/>
      <c r="AC4489" s="535"/>
      <c r="AD4489" s="535"/>
      <c r="AE4489" s="931"/>
      <c r="AF4489" s="931"/>
      <c r="AG4489" s="931"/>
      <c r="AH4489" s="931"/>
      <c r="AI4489" s="931"/>
      <c r="AJ4489" s="931"/>
      <c r="AK4489" s="931"/>
      <c r="AL4489" s="931"/>
      <c r="AM4489" s="931"/>
      <c r="AN4489" s="931"/>
      <c r="AO4489" s="931"/>
      <c r="AP4489" s="931"/>
      <c r="AQ4489" s="931"/>
      <c r="AR4489" s="931"/>
      <c r="AS4489" s="931"/>
      <c r="AT4489" s="931"/>
      <c r="AU4489" s="535"/>
      <c r="AV4489" s="535"/>
      <c r="AW4489" s="535"/>
      <c r="AX4489" s="535"/>
      <c r="AY4489" s="535"/>
      <c r="AZ4489" s="536"/>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347" t="s">
        <v>3576</v>
      </c>
      <c r="I4849" s="348"/>
      <c r="J4849" s="348"/>
      <c r="K4849" s="348"/>
      <c r="L4849" s="348"/>
      <c r="M4849" s="348"/>
      <c r="N4849" s="348"/>
      <c r="O4849" s="348" t="s">
        <v>7765</v>
      </c>
      <c r="P4849" s="348"/>
      <c r="Q4849" s="348"/>
      <c r="R4849" s="348"/>
      <c r="S4849" s="348"/>
      <c r="T4849" s="348"/>
      <c r="U4849" s="348"/>
      <c r="V4849" s="348"/>
      <c r="W4849" s="348"/>
      <c r="X4849" s="348"/>
      <c r="Y4849" s="348"/>
      <c r="Z4849" s="348"/>
      <c r="AA4849" s="348"/>
      <c r="AB4849" s="348"/>
      <c r="AC4849" s="348"/>
      <c r="AD4849" s="348"/>
      <c r="AE4849" s="348"/>
      <c r="AF4849" s="348"/>
      <c r="AG4849" s="348"/>
      <c r="AH4849" s="348" t="s">
        <v>7766</v>
      </c>
      <c r="AI4849" s="348"/>
      <c r="AJ4849" s="348"/>
      <c r="AK4849" s="348"/>
      <c r="AL4849" s="348"/>
      <c r="AM4849" s="348"/>
      <c r="AN4849" s="348"/>
      <c r="AO4849" s="348"/>
      <c r="AP4849" s="348"/>
      <c r="AQ4849" s="348"/>
      <c r="AR4849" s="348"/>
      <c r="AS4849" s="348"/>
      <c r="AT4849" s="348"/>
      <c r="AU4849" s="348"/>
      <c r="AV4849" s="348"/>
      <c r="AW4849" s="348"/>
      <c r="AX4849" s="348"/>
      <c r="AY4849" s="348"/>
      <c r="AZ4849" s="349"/>
    </row>
    <row r="4850" spans="1:52" ht="14.45" customHeight="1" outlineLevel="4" thickBot="1">
      <c r="A4850" s="30">
        <f t="shared" si="75"/>
        <v>4849</v>
      </c>
      <c r="C4850" s="38"/>
      <c r="D4850" s="38"/>
      <c r="H4850" s="343" t="s">
        <v>7767</v>
      </c>
      <c r="I4850" s="344"/>
      <c r="J4850" s="344"/>
      <c r="K4850" s="344"/>
      <c r="L4850" s="344"/>
      <c r="M4850" s="344"/>
      <c r="N4850" s="344"/>
      <c r="O4850" s="345" t="s">
        <v>7768</v>
      </c>
      <c r="P4850" s="345"/>
      <c r="Q4850" s="345"/>
      <c r="R4850" s="345"/>
      <c r="S4850" s="345"/>
      <c r="T4850" s="345"/>
      <c r="U4850" s="345"/>
      <c r="V4850" s="345"/>
      <c r="W4850" s="345"/>
      <c r="X4850" s="345"/>
      <c r="Y4850" s="345"/>
      <c r="Z4850" s="345"/>
      <c r="AA4850" s="345"/>
      <c r="AB4850" s="345"/>
      <c r="AC4850" s="345"/>
      <c r="AD4850" s="345"/>
      <c r="AE4850" s="345"/>
      <c r="AF4850" s="345"/>
      <c r="AG4850" s="345"/>
      <c r="AH4850" s="345" t="s">
        <v>7769</v>
      </c>
      <c r="AI4850" s="345"/>
      <c r="AJ4850" s="345"/>
      <c r="AK4850" s="345"/>
      <c r="AL4850" s="345"/>
      <c r="AM4850" s="345"/>
      <c r="AN4850" s="345"/>
      <c r="AO4850" s="345"/>
      <c r="AP4850" s="345"/>
      <c r="AQ4850" s="345"/>
      <c r="AR4850" s="345"/>
      <c r="AS4850" s="345"/>
      <c r="AT4850" s="345"/>
      <c r="AU4850" s="345"/>
      <c r="AV4850" s="345"/>
      <c r="AW4850" s="345"/>
      <c r="AX4850" s="345"/>
      <c r="AY4850" s="345"/>
      <c r="AZ4850" s="346"/>
    </row>
    <row r="4851" spans="1:52" ht="14.45" customHeight="1" outlineLevel="4" thickBot="1">
      <c r="A4851" s="30">
        <f t="shared" si="75"/>
        <v>4850</v>
      </c>
      <c r="C4851" s="38"/>
      <c r="D4851" s="38"/>
      <c r="H4851" s="343" t="s">
        <v>7770</v>
      </c>
      <c r="I4851" s="344"/>
      <c r="J4851" s="344"/>
      <c r="K4851" s="344"/>
      <c r="L4851" s="344"/>
      <c r="M4851" s="344"/>
      <c r="N4851" s="344"/>
      <c r="O4851" s="345" t="s">
        <v>7771</v>
      </c>
      <c r="P4851" s="345"/>
      <c r="Q4851" s="345"/>
      <c r="R4851" s="345"/>
      <c r="S4851" s="345"/>
      <c r="T4851" s="345"/>
      <c r="U4851" s="345"/>
      <c r="V4851" s="345"/>
      <c r="W4851" s="345"/>
      <c r="X4851" s="345"/>
      <c r="Y4851" s="345"/>
      <c r="Z4851" s="345"/>
      <c r="AA4851" s="345"/>
      <c r="AB4851" s="345"/>
      <c r="AC4851" s="345"/>
      <c r="AD4851" s="345"/>
      <c r="AE4851" s="345"/>
      <c r="AF4851" s="345"/>
      <c r="AG4851" s="345"/>
      <c r="AH4851" s="345" t="s">
        <v>7772</v>
      </c>
      <c r="AI4851" s="345"/>
      <c r="AJ4851" s="345"/>
      <c r="AK4851" s="345"/>
      <c r="AL4851" s="345"/>
      <c r="AM4851" s="345"/>
      <c r="AN4851" s="345"/>
      <c r="AO4851" s="345"/>
      <c r="AP4851" s="345"/>
      <c r="AQ4851" s="345"/>
      <c r="AR4851" s="345"/>
      <c r="AS4851" s="345"/>
      <c r="AT4851" s="345"/>
      <c r="AU4851" s="345"/>
      <c r="AV4851" s="345"/>
      <c r="AW4851" s="345"/>
      <c r="AX4851" s="345"/>
      <c r="AY4851" s="345"/>
      <c r="AZ4851" s="346"/>
    </row>
    <row r="4852" spans="1:52" ht="14.45" customHeight="1" outlineLevel="4" thickBot="1">
      <c r="A4852" s="30">
        <f t="shared" si="75"/>
        <v>4851</v>
      </c>
      <c r="C4852" s="38"/>
      <c r="D4852" s="38"/>
      <c r="H4852" s="343" t="s">
        <v>7773</v>
      </c>
      <c r="I4852" s="344"/>
      <c r="J4852" s="344"/>
      <c r="K4852" s="344"/>
      <c r="L4852" s="344"/>
      <c r="M4852" s="344"/>
      <c r="N4852" s="344"/>
      <c r="O4852" s="345" t="s">
        <v>7774</v>
      </c>
      <c r="P4852" s="345"/>
      <c r="Q4852" s="345"/>
      <c r="R4852" s="345"/>
      <c r="S4852" s="345"/>
      <c r="T4852" s="345"/>
      <c r="U4852" s="345"/>
      <c r="V4852" s="345"/>
      <c r="W4852" s="345"/>
      <c r="X4852" s="345"/>
      <c r="Y4852" s="345"/>
      <c r="Z4852" s="345"/>
      <c r="AA4852" s="345"/>
      <c r="AB4852" s="345"/>
      <c r="AC4852" s="345"/>
      <c r="AD4852" s="345"/>
      <c r="AE4852" s="345"/>
      <c r="AF4852" s="345"/>
      <c r="AG4852" s="345"/>
      <c r="AH4852" s="345" t="s">
        <v>7775</v>
      </c>
      <c r="AI4852" s="345"/>
      <c r="AJ4852" s="345"/>
      <c r="AK4852" s="345"/>
      <c r="AL4852" s="345"/>
      <c r="AM4852" s="345"/>
      <c r="AN4852" s="345"/>
      <c r="AO4852" s="345"/>
      <c r="AP4852" s="345"/>
      <c r="AQ4852" s="345"/>
      <c r="AR4852" s="345"/>
      <c r="AS4852" s="345"/>
      <c r="AT4852" s="345"/>
      <c r="AU4852" s="345"/>
      <c r="AV4852" s="345"/>
      <c r="AW4852" s="345"/>
      <c r="AX4852" s="345"/>
      <c r="AY4852" s="345"/>
      <c r="AZ4852" s="346"/>
    </row>
    <row r="4853" spans="1:52" ht="14.45" customHeight="1" outlineLevel="4" thickBot="1">
      <c r="A4853" s="30">
        <f t="shared" si="75"/>
        <v>4852</v>
      </c>
      <c r="C4853" s="38"/>
      <c r="D4853" s="38"/>
      <c r="H4853" s="343" t="s">
        <v>7776</v>
      </c>
      <c r="I4853" s="344"/>
      <c r="J4853" s="344"/>
      <c r="K4853" s="344"/>
      <c r="L4853" s="344"/>
      <c r="M4853" s="344"/>
      <c r="N4853" s="344"/>
      <c r="O4853" s="345" t="s">
        <v>7777</v>
      </c>
      <c r="P4853" s="345"/>
      <c r="Q4853" s="345"/>
      <c r="R4853" s="345"/>
      <c r="S4853" s="345"/>
      <c r="T4853" s="345"/>
      <c r="U4853" s="345"/>
      <c r="V4853" s="345"/>
      <c r="W4853" s="345"/>
      <c r="X4853" s="345"/>
      <c r="Y4853" s="345"/>
      <c r="Z4853" s="345"/>
      <c r="AA4853" s="345"/>
      <c r="AB4853" s="345"/>
      <c r="AC4853" s="345"/>
      <c r="AD4853" s="345"/>
      <c r="AE4853" s="345"/>
      <c r="AF4853" s="345"/>
      <c r="AG4853" s="345"/>
      <c r="AH4853" s="345" t="s">
        <v>7778</v>
      </c>
      <c r="AI4853" s="345"/>
      <c r="AJ4853" s="345"/>
      <c r="AK4853" s="345"/>
      <c r="AL4853" s="345"/>
      <c r="AM4853" s="345"/>
      <c r="AN4853" s="345"/>
      <c r="AO4853" s="345"/>
      <c r="AP4853" s="345"/>
      <c r="AQ4853" s="345"/>
      <c r="AR4853" s="345"/>
      <c r="AS4853" s="345"/>
      <c r="AT4853" s="345"/>
      <c r="AU4853" s="345"/>
      <c r="AV4853" s="345"/>
      <c r="AW4853" s="345"/>
      <c r="AX4853" s="345"/>
      <c r="AY4853" s="345"/>
      <c r="AZ4853" s="346"/>
    </row>
    <row r="4854" spans="1:52" ht="14.45" customHeight="1" outlineLevel="4" thickBot="1">
      <c r="A4854" s="30">
        <f t="shared" si="75"/>
        <v>4853</v>
      </c>
      <c r="C4854" s="38"/>
      <c r="D4854" s="38"/>
      <c r="H4854" s="343" t="s">
        <v>7779</v>
      </c>
      <c r="I4854" s="344"/>
      <c r="J4854" s="344"/>
      <c r="K4854" s="344"/>
      <c r="L4854" s="344"/>
      <c r="M4854" s="344"/>
      <c r="N4854" s="344"/>
      <c r="O4854" s="345" t="s">
        <v>7780</v>
      </c>
      <c r="P4854" s="345"/>
      <c r="Q4854" s="345"/>
      <c r="R4854" s="345"/>
      <c r="S4854" s="345"/>
      <c r="T4854" s="345"/>
      <c r="U4854" s="345"/>
      <c r="V4854" s="345"/>
      <c r="W4854" s="345"/>
      <c r="X4854" s="345"/>
      <c r="Y4854" s="345"/>
      <c r="Z4854" s="345"/>
      <c r="AA4854" s="345"/>
      <c r="AB4854" s="345"/>
      <c r="AC4854" s="345"/>
      <c r="AD4854" s="345"/>
      <c r="AE4854" s="345"/>
      <c r="AF4854" s="345"/>
      <c r="AG4854" s="345"/>
      <c r="AH4854" s="345" t="s">
        <v>7781</v>
      </c>
      <c r="AI4854" s="345"/>
      <c r="AJ4854" s="345"/>
      <c r="AK4854" s="345"/>
      <c r="AL4854" s="345"/>
      <c r="AM4854" s="345"/>
      <c r="AN4854" s="345"/>
      <c r="AO4854" s="345"/>
      <c r="AP4854" s="345"/>
      <c r="AQ4854" s="345"/>
      <c r="AR4854" s="345"/>
      <c r="AS4854" s="345"/>
      <c r="AT4854" s="345"/>
      <c r="AU4854" s="345"/>
      <c r="AV4854" s="345"/>
      <c r="AW4854" s="345"/>
      <c r="AX4854" s="345"/>
      <c r="AY4854" s="345"/>
      <c r="AZ4854" s="346"/>
    </row>
    <row r="4855" spans="1:52" ht="14.45" customHeight="1" outlineLevel="4" thickBot="1">
      <c r="A4855" s="30">
        <f t="shared" si="75"/>
        <v>4854</v>
      </c>
      <c r="C4855" s="38"/>
      <c r="D4855" s="38"/>
      <c r="H4855" s="343" t="s">
        <v>2148</v>
      </c>
      <c r="I4855" s="344"/>
      <c r="J4855" s="344"/>
      <c r="K4855" s="344"/>
      <c r="L4855" s="344"/>
      <c r="M4855" s="344"/>
      <c r="N4855" s="344"/>
      <c r="O4855" s="658" t="s">
        <v>7782</v>
      </c>
      <c r="P4855" s="664"/>
      <c r="Q4855" s="664"/>
      <c r="R4855" s="664"/>
      <c r="S4855" s="664"/>
      <c r="T4855" s="664"/>
      <c r="U4855" s="664"/>
      <c r="V4855" s="664"/>
      <c r="W4855" s="664"/>
      <c r="X4855" s="664"/>
      <c r="Y4855" s="664"/>
      <c r="Z4855" s="664"/>
      <c r="AA4855" s="664"/>
      <c r="AB4855" s="664"/>
      <c r="AC4855" s="664"/>
      <c r="AD4855" s="664"/>
      <c r="AE4855" s="664"/>
      <c r="AF4855" s="664"/>
      <c r="AG4855" s="664"/>
      <c r="AH4855" s="658" t="s">
        <v>7783</v>
      </c>
      <c r="AI4855" s="664"/>
      <c r="AJ4855" s="664"/>
      <c r="AK4855" s="664"/>
      <c r="AL4855" s="664"/>
      <c r="AM4855" s="664"/>
      <c r="AN4855" s="664"/>
      <c r="AO4855" s="664"/>
      <c r="AP4855" s="664"/>
      <c r="AQ4855" s="664"/>
      <c r="AR4855" s="664"/>
      <c r="AS4855" s="664"/>
      <c r="AT4855" s="664"/>
      <c r="AU4855" s="664"/>
      <c r="AV4855" s="664"/>
      <c r="AW4855" s="664"/>
      <c r="AX4855" s="664"/>
      <c r="AY4855" s="664"/>
      <c r="AZ4855" s="665"/>
    </row>
    <row r="4856" spans="1:52" ht="14.45" customHeight="1" outlineLevel="4" thickBot="1">
      <c r="A4856" s="30">
        <f t="shared" si="75"/>
        <v>4855</v>
      </c>
      <c r="C4856" s="38"/>
      <c r="D4856" s="38"/>
      <c r="H4856" s="343"/>
      <c r="I4856" s="344"/>
      <c r="J4856" s="344"/>
      <c r="K4856" s="344"/>
      <c r="L4856" s="344"/>
      <c r="M4856" s="344"/>
      <c r="N4856" s="344"/>
      <c r="O4856" s="664"/>
      <c r="P4856" s="664"/>
      <c r="Q4856" s="664"/>
      <c r="R4856" s="664"/>
      <c r="S4856" s="664"/>
      <c r="T4856" s="664"/>
      <c r="U4856" s="664"/>
      <c r="V4856" s="664"/>
      <c r="W4856" s="664"/>
      <c r="X4856" s="664"/>
      <c r="Y4856" s="664"/>
      <c r="Z4856" s="664"/>
      <c r="AA4856" s="664"/>
      <c r="AB4856" s="664"/>
      <c r="AC4856" s="664"/>
      <c r="AD4856" s="664"/>
      <c r="AE4856" s="664"/>
      <c r="AF4856" s="664"/>
      <c r="AG4856" s="664"/>
      <c r="AH4856" s="664"/>
      <c r="AI4856" s="664"/>
      <c r="AJ4856" s="664"/>
      <c r="AK4856" s="664"/>
      <c r="AL4856" s="664"/>
      <c r="AM4856" s="664"/>
      <c r="AN4856" s="664"/>
      <c r="AO4856" s="664"/>
      <c r="AP4856" s="664"/>
      <c r="AQ4856" s="664"/>
      <c r="AR4856" s="664"/>
      <c r="AS4856" s="664"/>
      <c r="AT4856" s="664"/>
      <c r="AU4856" s="664"/>
      <c r="AV4856" s="664"/>
      <c r="AW4856" s="664"/>
      <c r="AX4856" s="664"/>
      <c r="AY4856" s="664"/>
      <c r="AZ4856" s="665"/>
    </row>
    <row r="4857" spans="1:52" ht="14.45" customHeight="1" outlineLevel="4" thickBot="1">
      <c r="A4857" s="30">
        <f t="shared" si="75"/>
        <v>4856</v>
      </c>
      <c r="C4857" s="38"/>
      <c r="D4857" s="38"/>
      <c r="H4857" s="343"/>
      <c r="I4857" s="344"/>
      <c r="J4857" s="344"/>
      <c r="K4857" s="344"/>
      <c r="L4857" s="344"/>
      <c r="M4857" s="344"/>
      <c r="N4857" s="344"/>
      <c r="O4857" s="664"/>
      <c r="P4857" s="664"/>
      <c r="Q4857" s="664"/>
      <c r="R4857" s="664"/>
      <c r="S4857" s="664"/>
      <c r="T4857" s="664"/>
      <c r="U4857" s="664"/>
      <c r="V4857" s="664"/>
      <c r="W4857" s="664"/>
      <c r="X4857" s="664"/>
      <c r="Y4857" s="664"/>
      <c r="Z4857" s="664"/>
      <c r="AA4857" s="664"/>
      <c r="AB4857" s="664"/>
      <c r="AC4857" s="664"/>
      <c r="AD4857" s="664"/>
      <c r="AE4857" s="664"/>
      <c r="AF4857" s="664"/>
      <c r="AG4857" s="664"/>
      <c r="AH4857" s="664"/>
      <c r="AI4857" s="664"/>
      <c r="AJ4857" s="664"/>
      <c r="AK4857" s="664"/>
      <c r="AL4857" s="664"/>
      <c r="AM4857" s="664"/>
      <c r="AN4857" s="664"/>
      <c r="AO4857" s="664"/>
      <c r="AP4857" s="664"/>
      <c r="AQ4857" s="664"/>
      <c r="AR4857" s="664"/>
      <c r="AS4857" s="664"/>
      <c r="AT4857" s="664"/>
      <c r="AU4857" s="664"/>
      <c r="AV4857" s="664"/>
      <c r="AW4857" s="664"/>
      <c r="AX4857" s="664"/>
      <c r="AY4857" s="664"/>
      <c r="AZ4857" s="665"/>
    </row>
    <row r="4858" spans="1:52" ht="14.45" customHeight="1" outlineLevel="4" thickBot="1">
      <c r="A4858" s="30">
        <f t="shared" si="75"/>
        <v>4857</v>
      </c>
      <c r="C4858" s="38"/>
      <c r="D4858" s="38"/>
      <c r="H4858" s="343" t="s">
        <v>2149</v>
      </c>
      <c r="I4858" s="344"/>
      <c r="J4858" s="344"/>
      <c r="K4858" s="344"/>
      <c r="L4858" s="344"/>
      <c r="M4858" s="344"/>
      <c r="N4858" s="344"/>
      <c r="O4858" s="658" t="s">
        <v>7784</v>
      </c>
      <c r="P4858" s="664"/>
      <c r="Q4858" s="664"/>
      <c r="R4858" s="664"/>
      <c r="S4858" s="664"/>
      <c r="T4858" s="664"/>
      <c r="U4858" s="664"/>
      <c r="V4858" s="664"/>
      <c r="W4858" s="664"/>
      <c r="X4858" s="664"/>
      <c r="Y4858" s="664"/>
      <c r="Z4858" s="664"/>
      <c r="AA4858" s="664"/>
      <c r="AB4858" s="664"/>
      <c r="AC4858" s="664"/>
      <c r="AD4858" s="664"/>
      <c r="AE4858" s="664"/>
      <c r="AF4858" s="664"/>
      <c r="AG4858" s="664"/>
      <c r="AH4858" s="658" t="s">
        <v>7785</v>
      </c>
      <c r="AI4858" s="664"/>
      <c r="AJ4858" s="664"/>
      <c r="AK4858" s="664"/>
      <c r="AL4858" s="664"/>
      <c r="AM4858" s="664"/>
      <c r="AN4858" s="664"/>
      <c r="AO4858" s="664"/>
      <c r="AP4858" s="664"/>
      <c r="AQ4858" s="664"/>
      <c r="AR4858" s="664"/>
      <c r="AS4858" s="664"/>
      <c r="AT4858" s="664"/>
      <c r="AU4858" s="664"/>
      <c r="AV4858" s="664"/>
      <c r="AW4858" s="664"/>
      <c r="AX4858" s="664"/>
      <c r="AY4858" s="664"/>
      <c r="AZ4858" s="665"/>
    </row>
    <row r="4859" spans="1:52" ht="14.45" customHeight="1" outlineLevel="4" thickBot="1">
      <c r="A4859" s="30">
        <f t="shared" si="75"/>
        <v>4858</v>
      </c>
      <c r="C4859" s="38"/>
      <c r="D4859" s="38"/>
      <c r="H4859" s="339"/>
      <c r="I4859" s="340"/>
      <c r="J4859" s="340"/>
      <c r="K4859" s="340"/>
      <c r="L4859" s="340"/>
      <c r="M4859" s="340"/>
      <c r="N4859" s="340"/>
      <c r="O4859" s="893"/>
      <c r="P4859" s="893"/>
      <c r="Q4859" s="893"/>
      <c r="R4859" s="893"/>
      <c r="S4859" s="893"/>
      <c r="T4859" s="893"/>
      <c r="U4859" s="893"/>
      <c r="V4859" s="893"/>
      <c r="W4859" s="893"/>
      <c r="X4859" s="893"/>
      <c r="Y4859" s="893"/>
      <c r="Z4859" s="893"/>
      <c r="AA4859" s="893"/>
      <c r="AB4859" s="893"/>
      <c r="AC4859" s="893"/>
      <c r="AD4859" s="893"/>
      <c r="AE4859" s="893"/>
      <c r="AF4859" s="893"/>
      <c r="AG4859" s="893"/>
      <c r="AH4859" s="893"/>
      <c r="AI4859" s="893"/>
      <c r="AJ4859" s="893"/>
      <c r="AK4859" s="893"/>
      <c r="AL4859" s="893"/>
      <c r="AM4859" s="893"/>
      <c r="AN4859" s="893"/>
      <c r="AO4859" s="893"/>
      <c r="AP4859" s="893"/>
      <c r="AQ4859" s="893"/>
      <c r="AR4859" s="893"/>
      <c r="AS4859" s="893"/>
      <c r="AT4859" s="893"/>
      <c r="AU4859" s="893"/>
      <c r="AV4859" s="893"/>
      <c r="AW4859" s="893"/>
      <c r="AX4859" s="893"/>
      <c r="AY4859" s="893"/>
      <c r="AZ4859" s="894"/>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528" t="s">
        <v>3576</v>
      </c>
      <c r="H4890" s="434"/>
      <c r="I4890" s="434"/>
      <c r="J4890" s="434"/>
      <c r="K4890" s="434"/>
      <c r="L4890" s="435"/>
      <c r="M4890" s="433" t="s">
        <v>7819</v>
      </c>
      <c r="N4890" s="434"/>
      <c r="O4890" s="434"/>
      <c r="P4890" s="434"/>
      <c r="Q4890" s="434"/>
      <c r="R4890" s="434"/>
      <c r="S4890" s="434"/>
      <c r="T4890" s="435"/>
      <c r="U4890" s="433" t="s">
        <v>7820</v>
      </c>
      <c r="V4890" s="434"/>
      <c r="W4890" s="434"/>
      <c r="X4890" s="434"/>
      <c r="Y4890" s="434"/>
      <c r="Z4890" s="434"/>
      <c r="AA4890" s="434"/>
      <c r="AB4890" s="435"/>
      <c r="AC4890" s="433" t="s">
        <v>7821</v>
      </c>
      <c r="AD4890" s="434"/>
      <c r="AE4890" s="434"/>
      <c r="AF4890" s="434"/>
      <c r="AG4890" s="434"/>
      <c r="AH4890" s="434"/>
      <c r="AI4890" s="434"/>
      <c r="AJ4890" s="435"/>
      <c r="AK4890" s="433" t="s">
        <v>7822</v>
      </c>
      <c r="AL4890" s="434"/>
      <c r="AM4890" s="434"/>
      <c r="AN4890" s="434"/>
      <c r="AO4890" s="434"/>
      <c r="AP4890" s="434"/>
      <c r="AQ4890" s="434"/>
      <c r="AR4890" s="435"/>
      <c r="AS4890" s="433" t="s">
        <v>7823</v>
      </c>
      <c r="AT4890" s="434"/>
      <c r="AU4890" s="434"/>
      <c r="AV4890" s="434"/>
      <c r="AW4890" s="434"/>
      <c r="AX4890" s="434"/>
      <c r="AY4890" s="434"/>
      <c r="AZ4890" s="439"/>
      <c r="BH4890" s="29" t="s">
        <v>7824</v>
      </c>
    </row>
    <row r="4891" spans="1:60" ht="14.45" customHeight="1" outlineLevel="4" thickBot="1">
      <c r="A4891" s="30">
        <f t="shared" si="76"/>
        <v>4890</v>
      </c>
      <c r="C4891" s="38"/>
      <c r="D4891" s="38"/>
      <c r="E4891" s="38"/>
      <c r="F4891" s="73"/>
      <c r="G4891" s="529"/>
      <c r="H4891" s="437"/>
      <c r="I4891" s="437"/>
      <c r="J4891" s="437"/>
      <c r="K4891" s="437"/>
      <c r="L4891" s="438"/>
      <c r="M4891" s="436"/>
      <c r="N4891" s="437"/>
      <c r="O4891" s="437"/>
      <c r="P4891" s="437"/>
      <c r="Q4891" s="437"/>
      <c r="R4891" s="437"/>
      <c r="S4891" s="437"/>
      <c r="T4891" s="438"/>
      <c r="U4891" s="436"/>
      <c r="V4891" s="437"/>
      <c r="W4891" s="437"/>
      <c r="X4891" s="437"/>
      <c r="Y4891" s="437"/>
      <c r="Z4891" s="437"/>
      <c r="AA4891" s="437"/>
      <c r="AB4891" s="438"/>
      <c r="AC4891" s="436"/>
      <c r="AD4891" s="437"/>
      <c r="AE4891" s="437"/>
      <c r="AF4891" s="437"/>
      <c r="AG4891" s="437"/>
      <c r="AH4891" s="437"/>
      <c r="AI4891" s="437"/>
      <c r="AJ4891" s="438"/>
      <c r="AK4891" s="436"/>
      <c r="AL4891" s="437"/>
      <c r="AM4891" s="437"/>
      <c r="AN4891" s="437"/>
      <c r="AO4891" s="437"/>
      <c r="AP4891" s="437"/>
      <c r="AQ4891" s="437"/>
      <c r="AR4891" s="438"/>
      <c r="AS4891" s="436"/>
      <c r="AT4891" s="437"/>
      <c r="AU4891" s="437"/>
      <c r="AV4891" s="437"/>
      <c r="AW4891" s="437"/>
      <c r="AX4891" s="437"/>
      <c r="AY4891" s="437"/>
      <c r="AZ4891" s="440"/>
      <c r="BH4891" s="29" t="s">
        <v>2232</v>
      </c>
    </row>
    <row r="4892" spans="1:60" ht="14.45" customHeight="1" outlineLevel="4" thickBot="1">
      <c r="A4892" s="30">
        <f t="shared" si="76"/>
        <v>4891</v>
      </c>
      <c r="C4892" s="38"/>
      <c r="D4892" s="38"/>
      <c r="E4892" s="38"/>
      <c r="F4892" s="73"/>
      <c r="G4892" s="350" t="s">
        <v>7825</v>
      </c>
      <c r="H4892" s="351"/>
      <c r="I4892" s="351"/>
      <c r="J4892" s="351"/>
      <c r="K4892" s="351"/>
      <c r="L4892" s="352"/>
      <c r="M4892" s="923"/>
      <c r="N4892" s="923"/>
      <c r="O4892" s="923"/>
      <c r="P4892" s="923"/>
      <c r="Q4892" s="923"/>
      <c r="R4892" s="923"/>
      <c r="S4892" s="923"/>
      <c r="T4892" s="923"/>
      <c r="U4892" s="923"/>
      <c r="V4892" s="923"/>
      <c r="W4892" s="923"/>
      <c r="X4892" s="923"/>
      <c r="Y4892" s="923"/>
      <c r="Z4892" s="923"/>
      <c r="AA4892" s="923"/>
      <c r="AB4892" s="923"/>
      <c r="AC4892" s="923"/>
      <c r="AD4892" s="923"/>
      <c r="AE4892" s="923"/>
      <c r="AF4892" s="923"/>
      <c r="AG4892" s="923"/>
      <c r="AH4892" s="923"/>
      <c r="AI4892" s="923"/>
      <c r="AJ4892" s="923"/>
      <c r="AK4892" s="923"/>
      <c r="AL4892" s="923"/>
      <c r="AM4892" s="923"/>
      <c r="AN4892" s="923"/>
      <c r="AO4892" s="923"/>
      <c r="AP4892" s="923"/>
      <c r="AQ4892" s="923"/>
      <c r="AR4892" s="923"/>
      <c r="AS4892" s="923"/>
      <c r="AT4892" s="923"/>
      <c r="AU4892" s="923"/>
      <c r="AV4892" s="923"/>
      <c r="AW4892" s="923"/>
      <c r="AX4892" s="923"/>
      <c r="AY4892" s="923"/>
      <c r="AZ4892" s="926"/>
    </row>
    <row r="4893" spans="1:60" ht="14.45" customHeight="1" outlineLevel="4" thickBot="1">
      <c r="A4893" s="30">
        <f t="shared" si="76"/>
        <v>4892</v>
      </c>
      <c r="C4893" s="38"/>
      <c r="D4893" s="38"/>
      <c r="E4893" s="38"/>
      <c r="F4893" s="73"/>
      <c r="G4893" s="388"/>
      <c r="H4893" s="389"/>
      <c r="I4893" s="389"/>
      <c r="J4893" s="389"/>
      <c r="K4893" s="389"/>
      <c r="L4893" s="390"/>
      <c r="M4893" s="924"/>
      <c r="N4893" s="924"/>
      <c r="O4893" s="924"/>
      <c r="P4893" s="924"/>
      <c r="Q4893" s="924"/>
      <c r="R4893" s="924"/>
      <c r="S4893" s="924"/>
      <c r="T4893" s="924"/>
      <c r="U4893" s="924"/>
      <c r="V4893" s="924"/>
      <c r="W4893" s="924"/>
      <c r="X4893" s="924"/>
      <c r="Y4893" s="924"/>
      <c r="Z4893" s="924"/>
      <c r="AA4893" s="924"/>
      <c r="AB4893" s="924"/>
      <c r="AC4893" s="924"/>
      <c r="AD4893" s="924"/>
      <c r="AE4893" s="924"/>
      <c r="AF4893" s="924"/>
      <c r="AG4893" s="924"/>
      <c r="AH4893" s="924"/>
      <c r="AI4893" s="924"/>
      <c r="AJ4893" s="924"/>
      <c r="AK4893" s="924"/>
      <c r="AL4893" s="924"/>
      <c r="AM4893" s="924"/>
      <c r="AN4893" s="924"/>
      <c r="AO4893" s="924"/>
      <c r="AP4893" s="924"/>
      <c r="AQ4893" s="924"/>
      <c r="AR4893" s="924"/>
      <c r="AS4893" s="924"/>
      <c r="AT4893" s="924"/>
      <c r="AU4893" s="924"/>
      <c r="AV4893" s="924"/>
      <c r="AW4893" s="924"/>
      <c r="AX4893" s="924"/>
      <c r="AY4893" s="924"/>
      <c r="AZ4893" s="927"/>
    </row>
    <row r="4894" spans="1:60" ht="14.45" customHeight="1" outlineLevel="4" thickBot="1">
      <c r="A4894" s="30">
        <f t="shared" si="76"/>
        <v>4893</v>
      </c>
      <c r="C4894" s="38"/>
      <c r="D4894" s="38"/>
      <c r="E4894" s="38"/>
      <c r="F4894" s="73"/>
      <c r="G4894" s="388"/>
      <c r="H4894" s="389"/>
      <c r="I4894" s="389"/>
      <c r="J4894" s="389"/>
      <c r="K4894" s="389"/>
      <c r="L4894" s="390"/>
      <c r="M4894" s="924"/>
      <c r="N4894" s="924"/>
      <c r="O4894" s="924"/>
      <c r="P4894" s="924"/>
      <c r="Q4894" s="924"/>
      <c r="R4894" s="924"/>
      <c r="S4894" s="924"/>
      <c r="T4894" s="924"/>
      <c r="U4894" s="924"/>
      <c r="V4894" s="924"/>
      <c r="W4894" s="924"/>
      <c r="X4894" s="924"/>
      <c r="Y4894" s="924"/>
      <c r="Z4894" s="924"/>
      <c r="AA4894" s="924"/>
      <c r="AB4894" s="924"/>
      <c r="AC4894" s="924"/>
      <c r="AD4894" s="924"/>
      <c r="AE4894" s="924"/>
      <c r="AF4894" s="924"/>
      <c r="AG4894" s="924"/>
      <c r="AH4894" s="924"/>
      <c r="AI4894" s="924"/>
      <c r="AJ4894" s="924"/>
      <c r="AK4894" s="924"/>
      <c r="AL4894" s="924"/>
      <c r="AM4894" s="924"/>
      <c r="AN4894" s="924"/>
      <c r="AO4894" s="924"/>
      <c r="AP4894" s="924"/>
      <c r="AQ4894" s="924"/>
      <c r="AR4894" s="924"/>
      <c r="AS4894" s="924"/>
      <c r="AT4894" s="924"/>
      <c r="AU4894" s="924"/>
      <c r="AV4894" s="924"/>
      <c r="AW4894" s="924"/>
      <c r="AX4894" s="924"/>
      <c r="AY4894" s="924"/>
      <c r="AZ4894" s="927"/>
    </row>
    <row r="4895" spans="1:60" ht="14.45" customHeight="1" outlineLevel="4" thickBot="1">
      <c r="A4895" s="30">
        <f t="shared" si="76"/>
        <v>4894</v>
      </c>
      <c r="C4895" s="38"/>
      <c r="D4895" s="38"/>
      <c r="E4895" s="38"/>
      <c r="F4895" s="73"/>
      <c r="G4895" s="388"/>
      <c r="H4895" s="389"/>
      <c r="I4895" s="389"/>
      <c r="J4895" s="389"/>
      <c r="K4895" s="389"/>
      <c r="L4895" s="390"/>
      <c r="M4895" s="924"/>
      <c r="N4895" s="924"/>
      <c r="O4895" s="924"/>
      <c r="P4895" s="924"/>
      <c r="Q4895" s="924"/>
      <c r="R4895" s="924"/>
      <c r="S4895" s="924"/>
      <c r="T4895" s="924"/>
      <c r="U4895" s="924"/>
      <c r="V4895" s="924"/>
      <c r="W4895" s="924"/>
      <c r="X4895" s="924"/>
      <c r="Y4895" s="924"/>
      <c r="Z4895" s="924"/>
      <c r="AA4895" s="924"/>
      <c r="AB4895" s="924"/>
      <c r="AC4895" s="924"/>
      <c r="AD4895" s="924"/>
      <c r="AE4895" s="924"/>
      <c r="AF4895" s="924"/>
      <c r="AG4895" s="924"/>
      <c r="AH4895" s="924"/>
      <c r="AI4895" s="924"/>
      <c r="AJ4895" s="924"/>
      <c r="AK4895" s="924"/>
      <c r="AL4895" s="924"/>
      <c r="AM4895" s="924"/>
      <c r="AN4895" s="924"/>
      <c r="AO4895" s="924"/>
      <c r="AP4895" s="924"/>
      <c r="AQ4895" s="924"/>
      <c r="AR4895" s="924"/>
      <c r="AS4895" s="924"/>
      <c r="AT4895" s="924"/>
      <c r="AU4895" s="924"/>
      <c r="AV4895" s="924"/>
      <c r="AW4895" s="924"/>
      <c r="AX4895" s="924"/>
      <c r="AY4895" s="924"/>
      <c r="AZ4895" s="927"/>
    </row>
    <row r="4896" spans="1:60" ht="14.45" customHeight="1" outlineLevel="4" thickBot="1">
      <c r="A4896" s="30">
        <f t="shared" si="76"/>
        <v>4895</v>
      </c>
      <c r="C4896" s="38"/>
      <c r="D4896" s="38"/>
      <c r="E4896" s="38"/>
      <c r="F4896" s="73"/>
      <c r="G4896" s="388"/>
      <c r="H4896" s="389"/>
      <c r="I4896" s="389"/>
      <c r="J4896" s="389"/>
      <c r="K4896" s="389"/>
      <c r="L4896" s="390"/>
      <c r="M4896" s="924"/>
      <c r="N4896" s="924"/>
      <c r="O4896" s="924"/>
      <c r="P4896" s="924"/>
      <c r="Q4896" s="924"/>
      <c r="R4896" s="924"/>
      <c r="S4896" s="924"/>
      <c r="T4896" s="924"/>
      <c r="U4896" s="924"/>
      <c r="V4896" s="924"/>
      <c r="W4896" s="924"/>
      <c r="X4896" s="924"/>
      <c r="Y4896" s="924"/>
      <c r="Z4896" s="924"/>
      <c r="AA4896" s="924"/>
      <c r="AB4896" s="924"/>
      <c r="AC4896" s="924"/>
      <c r="AD4896" s="924"/>
      <c r="AE4896" s="924"/>
      <c r="AF4896" s="924"/>
      <c r="AG4896" s="924"/>
      <c r="AH4896" s="924"/>
      <c r="AI4896" s="924"/>
      <c r="AJ4896" s="924"/>
      <c r="AK4896" s="924"/>
      <c r="AL4896" s="924"/>
      <c r="AM4896" s="924"/>
      <c r="AN4896" s="924"/>
      <c r="AO4896" s="924"/>
      <c r="AP4896" s="924"/>
      <c r="AQ4896" s="924"/>
      <c r="AR4896" s="924"/>
      <c r="AS4896" s="924"/>
      <c r="AT4896" s="924"/>
      <c r="AU4896" s="924"/>
      <c r="AV4896" s="924"/>
      <c r="AW4896" s="924"/>
      <c r="AX4896" s="924"/>
      <c r="AY4896" s="924"/>
      <c r="AZ4896" s="927"/>
    </row>
    <row r="4897" spans="1:55" ht="14.45" customHeight="1" outlineLevel="4" thickBot="1">
      <c r="A4897" s="30">
        <f t="shared" si="76"/>
        <v>4896</v>
      </c>
      <c r="C4897" s="38"/>
      <c r="D4897" s="38"/>
      <c r="E4897" s="38"/>
      <c r="F4897" s="73"/>
      <c r="G4897" s="388"/>
      <c r="H4897" s="389"/>
      <c r="I4897" s="389"/>
      <c r="J4897" s="389"/>
      <c r="K4897" s="389"/>
      <c r="L4897" s="390"/>
      <c r="M4897" s="924"/>
      <c r="N4897" s="924"/>
      <c r="O4897" s="924"/>
      <c r="P4897" s="924"/>
      <c r="Q4897" s="924"/>
      <c r="R4897" s="924"/>
      <c r="S4897" s="924"/>
      <c r="T4897" s="924"/>
      <c r="U4897" s="924"/>
      <c r="V4897" s="924"/>
      <c r="W4897" s="924"/>
      <c r="X4897" s="924"/>
      <c r="Y4897" s="924"/>
      <c r="Z4897" s="924"/>
      <c r="AA4897" s="924"/>
      <c r="AB4897" s="924"/>
      <c r="AC4897" s="924"/>
      <c r="AD4897" s="924"/>
      <c r="AE4897" s="924"/>
      <c r="AF4897" s="924"/>
      <c r="AG4897" s="924"/>
      <c r="AH4897" s="924"/>
      <c r="AI4897" s="924"/>
      <c r="AJ4897" s="924"/>
      <c r="AK4897" s="924"/>
      <c r="AL4897" s="924"/>
      <c r="AM4897" s="924"/>
      <c r="AN4897" s="924"/>
      <c r="AO4897" s="924"/>
      <c r="AP4897" s="924"/>
      <c r="AQ4897" s="924"/>
      <c r="AR4897" s="924"/>
      <c r="AS4897" s="924"/>
      <c r="AT4897" s="924"/>
      <c r="AU4897" s="924"/>
      <c r="AV4897" s="924"/>
      <c r="AW4897" s="924"/>
      <c r="AX4897" s="924"/>
      <c r="AY4897" s="924"/>
      <c r="AZ4897" s="927"/>
    </row>
    <row r="4898" spans="1:55" ht="14.45" customHeight="1" outlineLevel="4" thickBot="1">
      <c r="A4898" s="30">
        <f t="shared" si="76"/>
        <v>4897</v>
      </c>
      <c r="C4898" s="38"/>
      <c r="D4898" s="38"/>
      <c r="E4898" s="38"/>
      <c r="F4898" s="73"/>
      <c r="G4898" s="388"/>
      <c r="H4898" s="389"/>
      <c r="I4898" s="389"/>
      <c r="J4898" s="389"/>
      <c r="K4898" s="389"/>
      <c r="L4898" s="390"/>
      <c r="M4898" s="924"/>
      <c r="N4898" s="924"/>
      <c r="O4898" s="924"/>
      <c r="P4898" s="924"/>
      <c r="Q4898" s="924"/>
      <c r="R4898" s="924"/>
      <c r="S4898" s="924"/>
      <c r="T4898" s="924"/>
      <c r="U4898" s="924"/>
      <c r="V4898" s="924"/>
      <c r="W4898" s="924"/>
      <c r="X4898" s="924"/>
      <c r="Y4898" s="924"/>
      <c r="Z4898" s="924"/>
      <c r="AA4898" s="924"/>
      <c r="AB4898" s="924"/>
      <c r="AC4898" s="924"/>
      <c r="AD4898" s="924"/>
      <c r="AE4898" s="924"/>
      <c r="AF4898" s="924"/>
      <c r="AG4898" s="924"/>
      <c r="AH4898" s="924"/>
      <c r="AI4898" s="924"/>
      <c r="AJ4898" s="924"/>
      <c r="AK4898" s="924"/>
      <c r="AL4898" s="924"/>
      <c r="AM4898" s="924"/>
      <c r="AN4898" s="924"/>
      <c r="AO4898" s="924"/>
      <c r="AP4898" s="924"/>
      <c r="AQ4898" s="924"/>
      <c r="AR4898" s="924"/>
      <c r="AS4898" s="924"/>
      <c r="AT4898" s="924"/>
      <c r="AU4898" s="924"/>
      <c r="AV4898" s="924"/>
      <c r="AW4898" s="924"/>
      <c r="AX4898" s="924"/>
      <c r="AY4898" s="924"/>
      <c r="AZ4898" s="927"/>
    </row>
    <row r="4899" spans="1:55" ht="14.45" customHeight="1" outlineLevel="4" thickBot="1">
      <c r="A4899" s="30">
        <f t="shared" si="76"/>
        <v>4898</v>
      </c>
      <c r="C4899" s="38"/>
      <c r="D4899" s="38"/>
      <c r="E4899" s="38"/>
      <c r="F4899" s="73"/>
      <c r="G4899" s="388"/>
      <c r="H4899" s="389"/>
      <c r="I4899" s="389"/>
      <c r="J4899" s="389"/>
      <c r="K4899" s="389"/>
      <c r="L4899" s="390"/>
      <c r="M4899" s="924"/>
      <c r="N4899" s="924"/>
      <c r="O4899" s="924"/>
      <c r="P4899" s="924"/>
      <c r="Q4899" s="924"/>
      <c r="R4899" s="924"/>
      <c r="S4899" s="924"/>
      <c r="T4899" s="924"/>
      <c r="U4899" s="924"/>
      <c r="V4899" s="924"/>
      <c r="W4899" s="924"/>
      <c r="X4899" s="924"/>
      <c r="Y4899" s="924"/>
      <c r="Z4899" s="924"/>
      <c r="AA4899" s="924"/>
      <c r="AB4899" s="924"/>
      <c r="AC4899" s="924"/>
      <c r="AD4899" s="924"/>
      <c r="AE4899" s="924"/>
      <c r="AF4899" s="924"/>
      <c r="AG4899" s="924"/>
      <c r="AH4899" s="924"/>
      <c r="AI4899" s="924"/>
      <c r="AJ4899" s="924"/>
      <c r="AK4899" s="924"/>
      <c r="AL4899" s="924"/>
      <c r="AM4899" s="924"/>
      <c r="AN4899" s="924"/>
      <c r="AO4899" s="924"/>
      <c r="AP4899" s="924"/>
      <c r="AQ4899" s="924"/>
      <c r="AR4899" s="924"/>
      <c r="AS4899" s="924"/>
      <c r="AT4899" s="924"/>
      <c r="AU4899" s="924"/>
      <c r="AV4899" s="924"/>
      <c r="AW4899" s="924"/>
      <c r="AX4899" s="924"/>
      <c r="AY4899" s="924"/>
      <c r="AZ4899" s="927"/>
    </row>
    <row r="4900" spans="1:55" ht="14.45" customHeight="1" outlineLevel="4" thickBot="1">
      <c r="A4900" s="30">
        <f t="shared" si="76"/>
        <v>4899</v>
      </c>
      <c r="C4900" s="38"/>
      <c r="D4900" s="38"/>
      <c r="E4900" s="38"/>
      <c r="F4900" s="73"/>
      <c r="G4900" s="388"/>
      <c r="H4900" s="389"/>
      <c r="I4900" s="389"/>
      <c r="J4900" s="389"/>
      <c r="K4900" s="389"/>
      <c r="L4900" s="390"/>
      <c r="M4900" s="924"/>
      <c r="N4900" s="924"/>
      <c r="O4900" s="924"/>
      <c r="P4900" s="924"/>
      <c r="Q4900" s="924"/>
      <c r="R4900" s="924"/>
      <c r="S4900" s="924"/>
      <c r="T4900" s="924"/>
      <c r="U4900" s="924"/>
      <c r="V4900" s="924"/>
      <c r="W4900" s="924"/>
      <c r="X4900" s="924"/>
      <c r="Y4900" s="924"/>
      <c r="Z4900" s="924"/>
      <c r="AA4900" s="924"/>
      <c r="AB4900" s="924"/>
      <c r="AC4900" s="924"/>
      <c r="AD4900" s="924"/>
      <c r="AE4900" s="924"/>
      <c r="AF4900" s="924"/>
      <c r="AG4900" s="924"/>
      <c r="AH4900" s="924"/>
      <c r="AI4900" s="924"/>
      <c r="AJ4900" s="924"/>
      <c r="AK4900" s="924"/>
      <c r="AL4900" s="924"/>
      <c r="AM4900" s="924"/>
      <c r="AN4900" s="924"/>
      <c r="AO4900" s="924"/>
      <c r="AP4900" s="924"/>
      <c r="AQ4900" s="924"/>
      <c r="AR4900" s="924"/>
      <c r="AS4900" s="924"/>
      <c r="AT4900" s="924"/>
      <c r="AU4900" s="924"/>
      <c r="AV4900" s="924"/>
      <c r="AW4900" s="924"/>
      <c r="AX4900" s="924"/>
      <c r="AY4900" s="924"/>
      <c r="AZ4900" s="927"/>
    </row>
    <row r="4901" spans="1:55" ht="14.45" customHeight="1" outlineLevel="4" thickBot="1">
      <c r="A4901" s="30">
        <f t="shared" si="76"/>
        <v>4900</v>
      </c>
      <c r="C4901" s="38"/>
      <c r="D4901" s="38"/>
      <c r="E4901" s="38"/>
      <c r="F4901" s="73"/>
      <c r="G4901" s="388"/>
      <c r="H4901" s="389"/>
      <c r="I4901" s="389"/>
      <c r="J4901" s="389"/>
      <c r="K4901" s="389"/>
      <c r="L4901" s="390"/>
      <c r="M4901" s="924"/>
      <c r="N4901" s="924"/>
      <c r="O4901" s="924"/>
      <c r="P4901" s="924"/>
      <c r="Q4901" s="924"/>
      <c r="R4901" s="924"/>
      <c r="S4901" s="924"/>
      <c r="T4901" s="924"/>
      <c r="U4901" s="924"/>
      <c r="V4901" s="924"/>
      <c r="W4901" s="924"/>
      <c r="X4901" s="924"/>
      <c r="Y4901" s="924"/>
      <c r="Z4901" s="924"/>
      <c r="AA4901" s="924"/>
      <c r="AB4901" s="924"/>
      <c r="AC4901" s="924"/>
      <c r="AD4901" s="924"/>
      <c r="AE4901" s="924"/>
      <c r="AF4901" s="924"/>
      <c r="AG4901" s="924"/>
      <c r="AH4901" s="924"/>
      <c r="AI4901" s="924"/>
      <c r="AJ4901" s="924"/>
      <c r="AK4901" s="924"/>
      <c r="AL4901" s="924"/>
      <c r="AM4901" s="924"/>
      <c r="AN4901" s="924"/>
      <c r="AO4901" s="924"/>
      <c r="AP4901" s="924"/>
      <c r="AQ4901" s="924"/>
      <c r="AR4901" s="924"/>
      <c r="AS4901" s="924"/>
      <c r="AT4901" s="924"/>
      <c r="AU4901" s="924"/>
      <c r="AV4901" s="924"/>
      <c r="AW4901" s="924"/>
      <c r="AX4901" s="924"/>
      <c r="AY4901" s="924"/>
      <c r="AZ4901" s="927"/>
    </row>
    <row r="4902" spans="1:55" ht="14.45" customHeight="1" outlineLevel="4" thickBot="1">
      <c r="A4902" s="30">
        <f t="shared" si="76"/>
        <v>4901</v>
      </c>
      <c r="C4902" s="38"/>
      <c r="D4902" s="38"/>
      <c r="E4902" s="38"/>
      <c r="F4902" s="73"/>
      <c r="G4902" s="353"/>
      <c r="H4902" s="354"/>
      <c r="I4902" s="354"/>
      <c r="J4902" s="354"/>
      <c r="K4902" s="354"/>
      <c r="L4902" s="355"/>
      <c r="M4902" s="925"/>
      <c r="N4902" s="925"/>
      <c r="O4902" s="925"/>
      <c r="P4902" s="925"/>
      <c r="Q4902" s="925"/>
      <c r="R4902" s="925"/>
      <c r="S4902" s="925"/>
      <c r="T4902" s="925"/>
      <c r="U4902" s="925"/>
      <c r="V4902" s="925"/>
      <c r="W4902" s="925"/>
      <c r="X4902" s="925"/>
      <c r="Y4902" s="925"/>
      <c r="Z4902" s="925"/>
      <c r="AA4902" s="925"/>
      <c r="AB4902" s="925"/>
      <c r="AC4902" s="925"/>
      <c r="AD4902" s="925"/>
      <c r="AE4902" s="925"/>
      <c r="AF4902" s="925"/>
      <c r="AG4902" s="925"/>
      <c r="AH4902" s="925"/>
      <c r="AI4902" s="925"/>
      <c r="AJ4902" s="925"/>
      <c r="AK4902" s="925"/>
      <c r="AL4902" s="925"/>
      <c r="AM4902" s="925"/>
      <c r="AN4902" s="925"/>
      <c r="AO4902" s="925"/>
      <c r="AP4902" s="925"/>
      <c r="AQ4902" s="925"/>
      <c r="AR4902" s="925"/>
      <c r="AS4902" s="925"/>
      <c r="AT4902" s="925"/>
      <c r="AU4902" s="925"/>
      <c r="AV4902" s="925"/>
      <c r="AW4902" s="925"/>
      <c r="AX4902" s="925"/>
      <c r="AY4902" s="925"/>
      <c r="AZ4902" s="928"/>
    </row>
    <row r="4903" spans="1:55" ht="14.45" customHeight="1" outlineLevel="4" thickBot="1">
      <c r="A4903" s="30">
        <f t="shared" si="76"/>
        <v>4902</v>
      </c>
      <c r="C4903" s="38"/>
      <c r="D4903" s="38"/>
      <c r="E4903" s="38"/>
      <c r="F4903" s="73"/>
      <c r="G4903" s="376" t="s">
        <v>7826</v>
      </c>
      <c r="H4903" s="351"/>
      <c r="I4903" s="351"/>
      <c r="J4903" s="351"/>
      <c r="K4903" s="351"/>
      <c r="L4903" s="352"/>
      <c r="M4903" s="611" t="s">
        <v>7827</v>
      </c>
      <c r="N4903" s="606"/>
      <c r="O4903" s="606"/>
      <c r="P4903" s="606"/>
      <c r="Q4903" s="606"/>
      <c r="R4903" s="606"/>
      <c r="S4903" s="606"/>
      <c r="T4903" s="607"/>
      <c r="U4903" s="611" t="s">
        <v>7828</v>
      </c>
      <c r="V4903" s="606"/>
      <c r="W4903" s="606"/>
      <c r="X4903" s="606"/>
      <c r="Y4903" s="606"/>
      <c r="Z4903" s="606"/>
      <c r="AA4903" s="606"/>
      <c r="AB4903" s="607"/>
      <c r="AC4903" s="611" t="s">
        <v>7829</v>
      </c>
      <c r="AD4903" s="606"/>
      <c r="AE4903" s="606"/>
      <c r="AF4903" s="606"/>
      <c r="AG4903" s="606"/>
      <c r="AH4903" s="606"/>
      <c r="AI4903" s="606"/>
      <c r="AJ4903" s="607"/>
      <c r="AK4903" s="611" t="s">
        <v>7830</v>
      </c>
      <c r="AL4903" s="606"/>
      <c r="AM4903" s="606"/>
      <c r="AN4903" s="606"/>
      <c r="AO4903" s="606"/>
      <c r="AP4903" s="606"/>
      <c r="AQ4903" s="606"/>
      <c r="AR4903" s="607"/>
      <c r="AS4903" s="605" t="s">
        <v>7831</v>
      </c>
      <c r="AT4903" s="606"/>
      <c r="AU4903" s="606"/>
      <c r="AV4903" s="606"/>
      <c r="AW4903" s="606"/>
      <c r="AX4903" s="606"/>
      <c r="AY4903" s="606"/>
      <c r="AZ4903" s="643"/>
    </row>
    <row r="4904" spans="1:55" ht="14.45" customHeight="1" outlineLevel="4" thickBot="1">
      <c r="A4904" s="30">
        <f t="shared" si="76"/>
        <v>4903</v>
      </c>
      <c r="C4904" s="38"/>
      <c r="D4904" s="38"/>
      <c r="E4904" s="38"/>
      <c r="F4904" s="73"/>
      <c r="G4904" s="388"/>
      <c r="H4904" s="389"/>
      <c r="I4904" s="389"/>
      <c r="J4904" s="389"/>
      <c r="K4904" s="389"/>
      <c r="L4904" s="390"/>
      <c r="M4904" s="612"/>
      <c r="N4904" s="613"/>
      <c r="O4904" s="613"/>
      <c r="P4904" s="613"/>
      <c r="Q4904" s="613"/>
      <c r="R4904" s="613"/>
      <c r="S4904" s="613"/>
      <c r="T4904" s="614"/>
      <c r="U4904" s="612"/>
      <c r="V4904" s="613"/>
      <c r="W4904" s="613"/>
      <c r="X4904" s="613"/>
      <c r="Y4904" s="613"/>
      <c r="Z4904" s="613"/>
      <c r="AA4904" s="613"/>
      <c r="AB4904" s="614"/>
      <c r="AC4904" s="612"/>
      <c r="AD4904" s="613"/>
      <c r="AE4904" s="613"/>
      <c r="AF4904" s="613"/>
      <c r="AG4904" s="613"/>
      <c r="AH4904" s="613"/>
      <c r="AI4904" s="613"/>
      <c r="AJ4904" s="614"/>
      <c r="AK4904" s="612"/>
      <c r="AL4904" s="613"/>
      <c r="AM4904" s="613"/>
      <c r="AN4904" s="613"/>
      <c r="AO4904" s="613"/>
      <c r="AP4904" s="613"/>
      <c r="AQ4904" s="613"/>
      <c r="AR4904" s="614"/>
      <c r="AS4904" s="612"/>
      <c r="AT4904" s="613"/>
      <c r="AU4904" s="613"/>
      <c r="AV4904" s="613"/>
      <c r="AW4904" s="613"/>
      <c r="AX4904" s="613"/>
      <c r="AY4904" s="613"/>
      <c r="AZ4904" s="844"/>
    </row>
    <row r="4905" spans="1:55" ht="14.45" customHeight="1" outlineLevel="4" thickBot="1">
      <c r="A4905" s="30">
        <f t="shared" si="76"/>
        <v>4904</v>
      </c>
      <c r="C4905" s="38"/>
      <c r="D4905" s="38"/>
      <c r="E4905" s="38"/>
      <c r="F4905" s="73"/>
      <c r="G4905" s="353"/>
      <c r="H4905" s="354"/>
      <c r="I4905" s="354"/>
      <c r="J4905" s="354"/>
      <c r="K4905" s="354"/>
      <c r="L4905" s="355"/>
      <c r="M4905" s="608"/>
      <c r="N4905" s="609"/>
      <c r="O4905" s="609"/>
      <c r="P4905" s="609"/>
      <c r="Q4905" s="609"/>
      <c r="R4905" s="609"/>
      <c r="S4905" s="609"/>
      <c r="T4905" s="610"/>
      <c r="U4905" s="608"/>
      <c r="V4905" s="609"/>
      <c r="W4905" s="609"/>
      <c r="X4905" s="609"/>
      <c r="Y4905" s="609"/>
      <c r="Z4905" s="609"/>
      <c r="AA4905" s="609"/>
      <c r="AB4905" s="610"/>
      <c r="AC4905" s="608"/>
      <c r="AD4905" s="609"/>
      <c r="AE4905" s="609"/>
      <c r="AF4905" s="609"/>
      <c r="AG4905" s="609"/>
      <c r="AH4905" s="609"/>
      <c r="AI4905" s="609"/>
      <c r="AJ4905" s="610"/>
      <c r="AK4905" s="608"/>
      <c r="AL4905" s="609"/>
      <c r="AM4905" s="609"/>
      <c r="AN4905" s="609"/>
      <c r="AO4905" s="609"/>
      <c r="AP4905" s="609"/>
      <c r="AQ4905" s="609"/>
      <c r="AR4905" s="610"/>
      <c r="AS4905" s="608"/>
      <c r="AT4905" s="609"/>
      <c r="AU4905" s="609"/>
      <c r="AV4905" s="609"/>
      <c r="AW4905" s="609"/>
      <c r="AX4905" s="609"/>
      <c r="AY4905" s="609"/>
      <c r="AZ4905" s="655"/>
    </row>
    <row r="4906" spans="1:55" ht="14.45" customHeight="1" outlineLevel="4" thickBot="1">
      <c r="A4906" s="30">
        <f t="shared" si="76"/>
        <v>4905</v>
      </c>
      <c r="C4906" s="38"/>
      <c r="D4906" s="38"/>
      <c r="E4906" s="38"/>
      <c r="F4906" s="73"/>
      <c r="G4906" s="350" t="s">
        <v>7832</v>
      </c>
      <c r="H4906" s="351"/>
      <c r="I4906" s="351"/>
      <c r="J4906" s="351"/>
      <c r="K4906" s="351"/>
      <c r="L4906" s="352"/>
      <c r="M4906" s="382" t="s">
        <v>7833</v>
      </c>
      <c r="N4906" s="383"/>
      <c r="O4906" s="383"/>
      <c r="P4906" s="383"/>
      <c r="Q4906" s="383"/>
      <c r="R4906" s="383"/>
      <c r="S4906" s="383"/>
      <c r="T4906" s="384"/>
      <c r="U4906" s="382" t="s">
        <v>7834</v>
      </c>
      <c r="V4906" s="383"/>
      <c r="W4906" s="383"/>
      <c r="X4906" s="383"/>
      <c r="Y4906" s="383"/>
      <c r="Z4906" s="383"/>
      <c r="AA4906" s="383"/>
      <c r="AB4906" s="384"/>
      <c r="AC4906" s="382" t="s">
        <v>7835</v>
      </c>
      <c r="AD4906" s="383"/>
      <c r="AE4906" s="383"/>
      <c r="AF4906" s="383"/>
      <c r="AG4906" s="383"/>
      <c r="AH4906" s="383"/>
      <c r="AI4906" s="383"/>
      <c r="AJ4906" s="384"/>
      <c r="AK4906" s="382" t="s">
        <v>7836</v>
      </c>
      <c r="AL4906" s="383"/>
      <c r="AM4906" s="383"/>
      <c r="AN4906" s="383"/>
      <c r="AO4906" s="383"/>
      <c r="AP4906" s="383"/>
      <c r="AQ4906" s="383"/>
      <c r="AR4906" s="384"/>
      <c r="AS4906" s="663" t="s">
        <v>7837</v>
      </c>
      <c r="AT4906" s="383"/>
      <c r="AU4906" s="383"/>
      <c r="AV4906" s="383"/>
      <c r="AW4906" s="383"/>
      <c r="AX4906" s="383"/>
      <c r="AY4906" s="383"/>
      <c r="AZ4906" s="441"/>
    </row>
    <row r="4907" spans="1:55" ht="14.45" customHeight="1" outlineLevel="4" thickBot="1">
      <c r="A4907" s="30">
        <f t="shared" si="76"/>
        <v>4906</v>
      </c>
      <c r="C4907" s="38"/>
      <c r="D4907" s="38"/>
      <c r="E4907" s="38"/>
      <c r="F4907" s="73"/>
      <c r="G4907" s="388"/>
      <c r="H4907" s="389"/>
      <c r="I4907" s="389"/>
      <c r="J4907" s="389"/>
      <c r="K4907" s="389"/>
      <c r="L4907" s="390"/>
      <c r="M4907" s="442"/>
      <c r="N4907" s="443"/>
      <c r="O4907" s="443"/>
      <c r="P4907" s="443"/>
      <c r="Q4907" s="443"/>
      <c r="R4907" s="443"/>
      <c r="S4907" s="443"/>
      <c r="T4907" s="534"/>
      <c r="U4907" s="442"/>
      <c r="V4907" s="443"/>
      <c r="W4907" s="443"/>
      <c r="X4907" s="443"/>
      <c r="Y4907" s="443"/>
      <c r="Z4907" s="443"/>
      <c r="AA4907" s="443"/>
      <c r="AB4907" s="534"/>
      <c r="AC4907" s="442"/>
      <c r="AD4907" s="443"/>
      <c r="AE4907" s="443"/>
      <c r="AF4907" s="443"/>
      <c r="AG4907" s="443"/>
      <c r="AH4907" s="443"/>
      <c r="AI4907" s="443"/>
      <c r="AJ4907" s="534"/>
      <c r="AK4907" s="442"/>
      <c r="AL4907" s="443"/>
      <c r="AM4907" s="443"/>
      <c r="AN4907" s="443"/>
      <c r="AO4907" s="443"/>
      <c r="AP4907" s="443"/>
      <c r="AQ4907" s="443"/>
      <c r="AR4907" s="534"/>
      <c r="AS4907" s="442"/>
      <c r="AT4907" s="443"/>
      <c r="AU4907" s="443"/>
      <c r="AV4907" s="443"/>
      <c r="AW4907" s="443"/>
      <c r="AX4907" s="443"/>
      <c r="AY4907" s="443"/>
      <c r="AZ4907" s="444"/>
    </row>
    <row r="4908" spans="1:55" ht="14.45" customHeight="1" outlineLevel="4" thickBot="1">
      <c r="A4908" s="30">
        <f t="shared" si="76"/>
        <v>4907</v>
      </c>
      <c r="C4908" s="38"/>
      <c r="D4908" s="38"/>
      <c r="E4908" s="38"/>
      <c r="F4908" s="73"/>
      <c r="G4908" s="388"/>
      <c r="H4908" s="389"/>
      <c r="I4908" s="389"/>
      <c r="J4908" s="389"/>
      <c r="K4908" s="389"/>
      <c r="L4908" s="390"/>
      <c r="M4908" s="442"/>
      <c r="N4908" s="443"/>
      <c r="O4908" s="443"/>
      <c r="P4908" s="443"/>
      <c r="Q4908" s="443"/>
      <c r="R4908" s="443"/>
      <c r="S4908" s="443"/>
      <c r="T4908" s="534"/>
      <c r="U4908" s="442"/>
      <c r="V4908" s="443"/>
      <c r="W4908" s="443"/>
      <c r="X4908" s="443"/>
      <c r="Y4908" s="443"/>
      <c r="Z4908" s="443"/>
      <c r="AA4908" s="443"/>
      <c r="AB4908" s="534"/>
      <c r="AC4908" s="442"/>
      <c r="AD4908" s="443"/>
      <c r="AE4908" s="443"/>
      <c r="AF4908" s="443"/>
      <c r="AG4908" s="443"/>
      <c r="AH4908" s="443"/>
      <c r="AI4908" s="443"/>
      <c r="AJ4908" s="534"/>
      <c r="AK4908" s="442"/>
      <c r="AL4908" s="443"/>
      <c r="AM4908" s="443"/>
      <c r="AN4908" s="443"/>
      <c r="AO4908" s="443"/>
      <c r="AP4908" s="443"/>
      <c r="AQ4908" s="443"/>
      <c r="AR4908" s="534"/>
      <c r="AS4908" s="442"/>
      <c r="AT4908" s="443"/>
      <c r="AU4908" s="443"/>
      <c r="AV4908" s="443"/>
      <c r="AW4908" s="443"/>
      <c r="AX4908" s="443"/>
      <c r="AY4908" s="443"/>
      <c r="AZ4908" s="444"/>
    </row>
    <row r="4909" spans="1:55" ht="14.45" customHeight="1" outlineLevel="4" thickBot="1">
      <c r="A4909" s="30">
        <f t="shared" si="76"/>
        <v>4908</v>
      </c>
      <c r="C4909" s="38"/>
      <c r="D4909" s="38"/>
      <c r="E4909" s="38"/>
      <c r="F4909" s="73"/>
      <c r="G4909" s="367"/>
      <c r="H4909" s="368"/>
      <c r="I4909" s="368"/>
      <c r="J4909" s="368"/>
      <c r="K4909" s="368"/>
      <c r="L4909" s="369"/>
      <c r="M4909" s="445"/>
      <c r="N4909" s="446"/>
      <c r="O4909" s="446"/>
      <c r="P4909" s="446"/>
      <c r="Q4909" s="446"/>
      <c r="R4909" s="446"/>
      <c r="S4909" s="446"/>
      <c r="T4909" s="648"/>
      <c r="U4909" s="445"/>
      <c r="V4909" s="446"/>
      <c r="W4909" s="446"/>
      <c r="X4909" s="446"/>
      <c r="Y4909" s="446"/>
      <c r="Z4909" s="446"/>
      <c r="AA4909" s="446"/>
      <c r="AB4909" s="648"/>
      <c r="AC4909" s="445"/>
      <c r="AD4909" s="446"/>
      <c r="AE4909" s="446"/>
      <c r="AF4909" s="446"/>
      <c r="AG4909" s="446"/>
      <c r="AH4909" s="446"/>
      <c r="AI4909" s="446"/>
      <c r="AJ4909" s="648"/>
      <c r="AK4909" s="445"/>
      <c r="AL4909" s="446"/>
      <c r="AM4909" s="446"/>
      <c r="AN4909" s="446"/>
      <c r="AO4909" s="446"/>
      <c r="AP4909" s="446"/>
      <c r="AQ4909" s="446"/>
      <c r="AR4909" s="648"/>
      <c r="AS4909" s="445"/>
      <c r="AT4909" s="446"/>
      <c r="AU4909" s="446"/>
      <c r="AV4909" s="446"/>
      <c r="AW4909" s="446"/>
      <c r="AX4909" s="446"/>
      <c r="AY4909" s="446"/>
      <c r="AZ4909" s="447"/>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377" t="s">
        <v>7947</v>
      </c>
      <c r="H5008" s="378"/>
      <c r="I5008" s="378"/>
      <c r="J5008" s="378"/>
      <c r="K5008" s="378"/>
      <c r="L5008" s="378"/>
      <c r="M5008" s="378"/>
      <c r="N5008" s="378"/>
      <c r="O5008" s="378"/>
      <c r="P5008" s="378"/>
      <c r="Q5008" s="378"/>
      <c r="R5008" s="378"/>
      <c r="S5008" s="378"/>
      <c r="T5008" s="378"/>
      <c r="U5008" s="378"/>
      <c r="V5008" s="378"/>
      <c r="W5008" s="378"/>
      <c r="X5008" s="378"/>
      <c r="Y5008" s="378"/>
      <c r="Z5008" s="378"/>
      <c r="AA5008" s="378"/>
      <c r="AB5008" s="378"/>
      <c r="AC5008" s="379"/>
      <c r="AD5008" s="380" t="s">
        <v>7948</v>
      </c>
      <c r="AE5008" s="378"/>
      <c r="AF5008" s="378"/>
      <c r="AG5008" s="378"/>
      <c r="AH5008" s="378"/>
      <c r="AI5008" s="378"/>
      <c r="AJ5008" s="378"/>
      <c r="AK5008" s="378"/>
      <c r="AL5008" s="378"/>
      <c r="AM5008" s="378"/>
      <c r="AN5008" s="378"/>
      <c r="AO5008" s="378"/>
      <c r="AP5008" s="378"/>
      <c r="AQ5008" s="378"/>
      <c r="AR5008" s="378"/>
      <c r="AS5008" s="378"/>
      <c r="AT5008" s="378"/>
      <c r="AU5008" s="378"/>
      <c r="AV5008" s="378"/>
      <c r="AW5008" s="378"/>
      <c r="AX5008" s="378"/>
      <c r="AY5008" s="378"/>
      <c r="AZ5008" s="381"/>
    </row>
    <row r="5009" spans="1:52" ht="14.45" customHeight="1" outlineLevel="4" thickBot="1">
      <c r="A5009" s="30">
        <f t="shared" si="78"/>
        <v>5008</v>
      </c>
      <c r="C5009" s="38"/>
      <c r="D5009" s="38"/>
      <c r="E5009" s="38"/>
      <c r="G5009" s="615" t="s">
        <v>7949</v>
      </c>
      <c r="H5009" s="409"/>
      <c r="I5009" s="409"/>
      <c r="J5009" s="409"/>
      <c r="K5009" s="409"/>
      <c r="L5009" s="409"/>
      <c r="M5009" s="409"/>
      <c r="N5009" s="409"/>
      <c r="O5009" s="409"/>
      <c r="P5009" s="409"/>
      <c r="Q5009" s="409"/>
      <c r="R5009" s="409"/>
      <c r="S5009" s="409"/>
      <c r="T5009" s="409"/>
      <c r="U5009" s="409"/>
      <c r="V5009" s="409"/>
      <c r="W5009" s="409"/>
      <c r="X5009" s="409"/>
      <c r="Y5009" s="409"/>
      <c r="Z5009" s="409"/>
      <c r="AA5009" s="409"/>
      <c r="AB5009" s="409"/>
      <c r="AC5009" s="410"/>
      <c r="AD5009" s="382" t="s">
        <v>7950</v>
      </c>
      <c r="AE5009" s="409"/>
      <c r="AF5009" s="409"/>
      <c r="AG5009" s="409"/>
      <c r="AH5009" s="409"/>
      <c r="AI5009" s="409"/>
      <c r="AJ5009" s="409"/>
      <c r="AK5009" s="409"/>
      <c r="AL5009" s="409"/>
      <c r="AM5009" s="409"/>
      <c r="AN5009" s="409"/>
      <c r="AO5009" s="409"/>
      <c r="AP5009" s="409"/>
      <c r="AQ5009" s="409"/>
      <c r="AR5009" s="409"/>
      <c r="AS5009" s="409"/>
      <c r="AT5009" s="409"/>
      <c r="AU5009" s="409"/>
      <c r="AV5009" s="409"/>
      <c r="AW5009" s="409"/>
      <c r="AX5009" s="409"/>
      <c r="AY5009" s="409"/>
      <c r="AZ5009" s="417"/>
    </row>
    <row r="5010" spans="1:52" ht="14.45" customHeight="1" outlineLevel="4" thickBot="1">
      <c r="A5010" s="30">
        <f t="shared" si="78"/>
        <v>5009</v>
      </c>
      <c r="C5010" s="38"/>
      <c r="D5010" s="38"/>
      <c r="E5010" s="38"/>
      <c r="G5010" s="901"/>
      <c r="H5010" s="412"/>
      <c r="I5010" s="412"/>
      <c r="J5010" s="412"/>
      <c r="K5010" s="412"/>
      <c r="L5010" s="412"/>
      <c r="M5010" s="412"/>
      <c r="N5010" s="412"/>
      <c r="O5010" s="412"/>
      <c r="P5010" s="412"/>
      <c r="Q5010" s="412"/>
      <c r="R5010" s="412"/>
      <c r="S5010" s="412"/>
      <c r="T5010" s="412"/>
      <c r="U5010" s="412"/>
      <c r="V5010" s="412"/>
      <c r="W5010" s="412"/>
      <c r="X5010" s="412"/>
      <c r="Y5010" s="412"/>
      <c r="Z5010" s="412"/>
      <c r="AA5010" s="412"/>
      <c r="AB5010" s="412"/>
      <c r="AC5010" s="413"/>
      <c r="AD5010" s="411"/>
      <c r="AE5010" s="412"/>
      <c r="AF5010" s="412"/>
      <c r="AG5010" s="412"/>
      <c r="AH5010" s="412"/>
      <c r="AI5010" s="412"/>
      <c r="AJ5010" s="412"/>
      <c r="AK5010" s="412"/>
      <c r="AL5010" s="412"/>
      <c r="AM5010" s="412"/>
      <c r="AN5010" s="412"/>
      <c r="AO5010" s="412"/>
      <c r="AP5010" s="412"/>
      <c r="AQ5010" s="412"/>
      <c r="AR5010" s="412"/>
      <c r="AS5010" s="412"/>
      <c r="AT5010" s="412"/>
      <c r="AU5010" s="412"/>
      <c r="AV5010" s="412"/>
      <c r="AW5010" s="412"/>
      <c r="AX5010" s="412"/>
      <c r="AY5010" s="412"/>
      <c r="AZ5010" s="418"/>
    </row>
    <row r="5011" spans="1:52" ht="14.45" customHeight="1" outlineLevel="4" thickBot="1">
      <c r="A5011" s="30">
        <f t="shared" si="78"/>
        <v>5010</v>
      </c>
      <c r="C5011" s="38"/>
      <c r="D5011" s="38"/>
      <c r="E5011" s="38"/>
      <c r="G5011" s="901"/>
      <c r="H5011" s="412"/>
      <c r="I5011" s="412"/>
      <c r="J5011" s="412"/>
      <c r="K5011" s="412"/>
      <c r="L5011" s="412"/>
      <c r="M5011" s="412"/>
      <c r="N5011" s="412"/>
      <c r="O5011" s="412"/>
      <c r="P5011" s="412"/>
      <c r="Q5011" s="412"/>
      <c r="R5011" s="412"/>
      <c r="S5011" s="412"/>
      <c r="T5011" s="412"/>
      <c r="U5011" s="412"/>
      <c r="V5011" s="412"/>
      <c r="W5011" s="412"/>
      <c r="X5011" s="412"/>
      <c r="Y5011" s="412"/>
      <c r="Z5011" s="412"/>
      <c r="AA5011" s="412"/>
      <c r="AB5011" s="412"/>
      <c r="AC5011" s="413"/>
      <c r="AD5011" s="411"/>
      <c r="AE5011" s="412"/>
      <c r="AF5011" s="412"/>
      <c r="AG5011" s="412"/>
      <c r="AH5011" s="412"/>
      <c r="AI5011" s="412"/>
      <c r="AJ5011" s="412"/>
      <c r="AK5011" s="412"/>
      <c r="AL5011" s="412"/>
      <c r="AM5011" s="412"/>
      <c r="AN5011" s="412"/>
      <c r="AO5011" s="412"/>
      <c r="AP5011" s="412"/>
      <c r="AQ5011" s="412"/>
      <c r="AR5011" s="412"/>
      <c r="AS5011" s="412"/>
      <c r="AT5011" s="412"/>
      <c r="AU5011" s="412"/>
      <c r="AV5011" s="412"/>
      <c r="AW5011" s="412"/>
      <c r="AX5011" s="412"/>
      <c r="AY5011" s="412"/>
      <c r="AZ5011" s="418"/>
    </row>
    <row r="5012" spans="1:52" ht="14.45" customHeight="1" outlineLevel="4" thickBot="1">
      <c r="A5012" s="30">
        <f t="shared" si="78"/>
        <v>5011</v>
      </c>
      <c r="C5012" s="38"/>
      <c r="D5012" s="38"/>
      <c r="E5012" s="38"/>
      <c r="G5012" s="901"/>
      <c r="H5012" s="412"/>
      <c r="I5012" s="412"/>
      <c r="J5012" s="412"/>
      <c r="K5012" s="412"/>
      <c r="L5012" s="412"/>
      <c r="M5012" s="412"/>
      <c r="N5012" s="412"/>
      <c r="O5012" s="412"/>
      <c r="P5012" s="412"/>
      <c r="Q5012" s="412"/>
      <c r="R5012" s="412"/>
      <c r="S5012" s="412"/>
      <c r="T5012" s="412"/>
      <c r="U5012" s="412"/>
      <c r="V5012" s="412"/>
      <c r="W5012" s="412"/>
      <c r="X5012" s="412"/>
      <c r="Y5012" s="412"/>
      <c r="Z5012" s="412"/>
      <c r="AA5012" s="412"/>
      <c r="AB5012" s="412"/>
      <c r="AC5012" s="413"/>
      <c r="AD5012" s="411"/>
      <c r="AE5012" s="412"/>
      <c r="AF5012" s="412"/>
      <c r="AG5012" s="412"/>
      <c r="AH5012" s="412"/>
      <c r="AI5012" s="412"/>
      <c r="AJ5012" s="412"/>
      <c r="AK5012" s="412"/>
      <c r="AL5012" s="412"/>
      <c r="AM5012" s="412"/>
      <c r="AN5012" s="412"/>
      <c r="AO5012" s="412"/>
      <c r="AP5012" s="412"/>
      <c r="AQ5012" s="412"/>
      <c r="AR5012" s="412"/>
      <c r="AS5012" s="412"/>
      <c r="AT5012" s="412"/>
      <c r="AU5012" s="412"/>
      <c r="AV5012" s="412"/>
      <c r="AW5012" s="412"/>
      <c r="AX5012" s="412"/>
      <c r="AY5012" s="412"/>
      <c r="AZ5012" s="418"/>
    </row>
    <row r="5013" spans="1:52" ht="14.45" customHeight="1" outlineLevel="4" thickBot="1">
      <c r="A5013" s="30">
        <f t="shared" si="78"/>
        <v>5012</v>
      </c>
      <c r="C5013" s="38"/>
      <c r="D5013" s="38"/>
      <c r="E5013" s="38"/>
      <c r="G5013" s="900"/>
      <c r="H5013" s="424"/>
      <c r="I5013" s="424"/>
      <c r="J5013" s="424"/>
      <c r="K5013" s="424"/>
      <c r="L5013" s="424"/>
      <c r="M5013" s="424"/>
      <c r="N5013" s="424"/>
      <c r="O5013" s="424"/>
      <c r="P5013" s="424"/>
      <c r="Q5013" s="424"/>
      <c r="R5013" s="424"/>
      <c r="S5013" s="424"/>
      <c r="T5013" s="424"/>
      <c r="U5013" s="424"/>
      <c r="V5013" s="424"/>
      <c r="W5013" s="424"/>
      <c r="X5013" s="424"/>
      <c r="Y5013" s="424"/>
      <c r="Z5013" s="424"/>
      <c r="AA5013" s="424"/>
      <c r="AB5013" s="424"/>
      <c r="AC5013" s="425"/>
      <c r="AD5013" s="423"/>
      <c r="AE5013" s="424"/>
      <c r="AF5013" s="424"/>
      <c r="AG5013" s="424"/>
      <c r="AH5013" s="424"/>
      <c r="AI5013" s="424"/>
      <c r="AJ5013" s="424"/>
      <c r="AK5013" s="424"/>
      <c r="AL5013" s="424"/>
      <c r="AM5013" s="424"/>
      <c r="AN5013" s="424"/>
      <c r="AO5013" s="424"/>
      <c r="AP5013" s="424"/>
      <c r="AQ5013" s="424"/>
      <c r="AR5013" s="424"/>
      <c r="AS5013" s="424"/>
      <c r="AT5013" s="424"/>
      <c r="AU5013" s="424"/>
      <c r="AV5013" s="424"/>
      <c r="AW5013" s="424"/>
      <c r="AX5013" s="424"/>
      <c r="AY5013" s="424"/>
      <c r="AZ5013" s="426"/>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377" t="s">
        <v>8050</v>
      </c>
      <c r="H5105" s="378"/>
      <c r="I5105" s="378"/>
      <c r="J5105" s="378"/>
      <c r="K5105" s="378"/>
      <c r="L5105" s="378"/>
      <c r="M5105" s="378"/>
      <c r="N5105" s="379"/>
      <c r="O5105" s="380" t="s">
        <v>2147</v>
      </c>
      <c r="P5105" s="378"/>
      <c r="Q5105" s="378"/>
      <c r="R5105" s="378"/>
      <c r="S5105" s="378"/>
      <c r="T5105" s="378"/>
      <c r="U5105" s="378"/>
      <c r="V5105" s="378"/>
      <c r="W5105" s="378"/>
      <c r="X5105" s="378"/>
      <c r="Y5105" s="378"/>
      <c r="Z5105" s="378"/>
      <c r="AA5105" s="378"/>
      <c r="AB5105" s="378"/>
      <c r="AC5105" s="378"/>
      <c r="AD5105" s="378"/>
      <c r="AE5105" s="378"/>
      <c r="AF5105" s="378"/>
      <c r="AG5105" s="379"/>
      <c r="AH5105" s="380" t="s">
        <v>8051</v>
      </c>
      <c r="AI5105" s="378"/>
      <c r="AJ5105" s="378"/>
      <c r="AK5105" s="378"/>
      <c r="AL5105" s="378"/>
      <c r="AM5105" s="378"/>
      <c r="AN5105" s="378"/>
      <c r="AO5105" s="378"/>
      <c r="AP5105" s="378"/>
      <c r="AQ5105" s="378"/>
      <c r="AR5105" s="378"/>
      <c r="AS5105" s="378"/>
      <c r="AT5105" s="378"/>
      <c r="AU5105" s="378"/>
      <c r="AV5105" s="378"/>
      <c r="AW5105" s="378"/>
      <c r="AX5105" s="378"/>
      <c r="AY5105" s="378"/>
      <c r="AZ5105" s="379"/>
    </row>
    <row r="5106" spans="1:55" ht="14.45" customHeight="1" outlineLevel="4" thickBot="1">
      <c r="A5106" s="30">
        <f t="shared" si="79"/>
        <v>5105</v>
      </c>
      <c r="C5106" s="38"/>
      <c r="D5106" s="38"/>
      <c r="E5106" s="38"/>
      <c r="G5106" s="350" t="s">
        <v>8052</v>
      </c>
      <c r="H5106" s="351"/>
      <c r="I5106" s="351"/>
      <c r="J5106" s="351"/>
      <c r="K5106" s="351"/>
      <c r="L5106" s="351"/>
      <c r="M5106" s="351"/>
      <c r="N5106" s="352"/>
      <c r="O5106" s="356" t="s">
        <v>8053</v>
      </c>
      <c r="P5106" s="362"/>
      <c r="Q5106" s="362"/>
      <c r="R5106" s="362"/>
      <c r="S5106" s="362"/>
      <c r="T5106" s="362"/>
      <c r="U5106" s="362"/>
      <c r="V5106" s="362"/>
      <c r="W5106" s="362"/>
      <c r="X5106" s="362"/>
      <c r="Y5106" s="362"/>
      <c r="Z5106" s="362"/>
      <c r="AA5106" s="362"/>
      <c r="AB5106" s="362"/>
      <c r="AC5106" s="362"/>
      <c r="AD5106" s="362"/>
      <c r="AE5106" s="362"/>
      <c r="AF5106" s="362"/>
      <c r="AG5106" s="395"/>
      <c r="AH5106" s="356" t="s">
        <v>8054</v>
      </c>
      <c r="AI5106" s="362"/>
      <c r="AJ5106" s="362"/>
      <c r="AK5106" s="362"/>
      <c r="AL5106" s="362"/>
      <c r="AM5106" s="362"/>
      <c r="AN5106" s="362"/>
      <c r="AO5106" s="362"/>
      <c r="AP5106" s="362"/>
      <c r="AQ5106" s="362"/>
      <c r="AR5106" s="362"/>
      <c r="AS5106" s="362"/>
      <c r="AT5106" s="362"/>
      <c r="AU5106" s="362"/>
      <c r="AV5106" s="362"/>
      <c r="AW5106" s="362"/>
      <c r="AX5106" s="362"/>
      <c r="AY5106" s="362"/>
      <c r="AZ5106" s="363"/>
    </row>
    <row r="5107" spans="1:55" ht="14.45" customHeight="1" outlineLevel="4" thickBot="1">
      <c r="A5107" s="30">
        <f t="shared" si="79"/>
        <v>5106</v>
      </c>
      <c r="C5107" s="38"/>
      <c r="D5107" s="38"/>
      <c r="E5107" s="38"/>
      <c r="G5107" s="353"/>
      <c r="H5107" s="354"/>
      <c r="I5107" s="354"/>
      <c r="J5107" s="354"/>
      <c r="K5107" s="354"/>
      <c r="L5107" s="354"/>
      <c r="M5107" s="354"/>
      <c r="N5107" s="355"/>
      <c r="O5107" s="364"/>
      <c r="P5107" s="365"/>
      <c r="Q5107" s="365"/>
      <c r="R5107" s="365"/>
      <c r="S5107" s="365"/>
      <c r="T5107" s="365"/>
      <c r="U5107" s="365"/>
      <c r="V5107" s="365"/>
      <c r="W5107" s="365"/>
      <c r="X5107" s="365"/>
      <c r="Y5107" s="365"/>
      <c r="Z5107" s="365"/>
      <c r="AA5107" s="365"/>
      <c r="AB5107" s="365"/>
      <c r="AC5107" s="365"/>
      <c r="AD5107" s="365"/>
      <c r="AE5107" s="365"/>
      <c r="AF5107" s="365"/>
      <c r="AG5107" s="909"/>
      <c r="AH5107" s="364"/>
      <c r="AI5107" s="365"/>
      <c r="AJ5107" s="365"/>
      <c r="AK5107" s="365"/>
      <c r="AL5107" s="365"/>
      <c r="AM5107" s="365"/>
      <c r="AN5107" s="365"/>
      <c r="AO5107" s="365"/>
      <c r="AP5107" s="365"/>
      <c r="AQ5107" s="365"/>
      <c r="AR5107" s="365"/>
      <c r="AS5107" s="365"/>
      <c r="AT5107" s="365"/>
      <c r="AU5107" s="365"/>
      <c r="AV5107" s="365"/>
      <c r="AW5107" s="365"/>
      <c r="AX5107" s="365"/>
      <c r="AY5107" s="365"/>
      <c r="AZ5107" s="366"/>
    </row>
    <row r="5108" spans="1:55" ht="14.45" customHeight="1" outlineLevel="4" thickBot="1">
      <c r="A5108" s="30">
        <f t="shared" si="79"/>
        <v>5107</v>
      </c>
      <c r="C5108" s="38"/>
      <c r="D5108" s="38"/>
      <c r="E5108" s="38"/>
      <c r="G5108" s="350" t="s">
        <v>8055</v>
      </c>
      <c r="H5108" s="351"/>
      <c r="I5108" s="351"/>
      <c r="J5108" s="351"/>
      <c r="K5108" s="351"/>
      <c r="L5108" s="351"/>
      <c r="M5108" s="351"/>
      <c r="N5108" s="352"/>
      <c r="O5108" s="356" t="s">
        <v>8056</v>
      </c>
      <c r="P5108" s="362"/>
      <c r="Q5108" s="362"/>
      <c r="R5108" s="362"/>
      <c r="S5108" s="362"/>
      <c r="T5108" s="362"/>
      <c r="U5108" s="362"/>
      <c r="V5108" s="362"/>
      <c r="W5108" s="362"/>
      <c r="X5108" s="362"/>
      <c r="Y5108" s="362"/>
      <c r="Z5108" s="362"/>
      <c r="AA5108" s="362"/>
      <c r="AB5108" s="362"/>
      <c r="AC5108" s="362"/>
      <c r="AD5108" s="362"/>
      <c r="AE5108" s="362"/>
      <c r="AF5108" s="362"/>
      <c r="AG5108" s="395"/>
      <c r="AH5108" s="356" t="s">
        <v>8057</v>
      </c>
      <c r="AI5108" s="362"/>
      <c r="AJ5108" s="362"/>
      <c r="AK5108" s="362"/>
      <c r="AL5108" s="362"/>
      <c r="AM5108" s="362"/>
      <c r="AN5108" s="362"/>
      <c r="AO5108" s="362"/>
      <c r="AP5108" s="362"/>
      <c r="AQ5108" s="362"/>
      <c r="AR5108" s="362"/>
      <c r="AS5108" s="362"/>
      <c r="AT5108" s="362"/>
      <c r="AU5108" s="362"/>
      <c r="AV5108" s="362"/>
      <c r="AW5108" s="362"/>
      <c r="AX5108" s="362"/>
      <c r="AY5108" s="362"/>
      <c r="AZ5108" s="363"/>
    </row>
    <row r="5109" spans="1:55" ht="14.45" customHeight="1" outlineLevel="4" thickBot="1">
      <c r="A5109" s="30">
        <f t="shared" si="79"/>
        <v>5108</v>
      </c>
      <c r="C5109" s="38"/>
      <c r="D5109" s="38"/>
      <c r="E5109" s="38"/>
      <c r="G5109" s="353"/>
      <c r="H5109" s="354"/>
      <c r="I5109" s="354"/>
      <c r="J5109" s="354"/>
      <c r="K5109" s="354"/>
      <c r="L5109" s="354"/>
      <c r="M5109" s="354"/>
      <c r="N5109" s="355"/>
      <c r="O5109" s="364"/>
      <c r="P5109" s="365"/>
      <c r="Q5109" s="365"/>
      <c r="R5109" s="365"/>
      <c r="S5109" s="365"/>
      <c r="T5109" s="365"/>
      <c r="U5109" s="365"/>
      <c r="V5109" s="365"/>
      <c r="W5109" s="365"/>
      <c r="X5109" s="365"/>
      <c r="Y5109" s="365"/>
      <c r="Z5109" s="365"/>
      <c r="AA5109" s="365"/>
      <c r="AB5109" s="365"/>
      <c r="AC5109" s="365"/>
      <c r="AD5109" s="365"/>
      <c r="AE5109" s="365"/>
      <c r="AF5109" s="365"/>
      <c r="AG5109" s="909"/>
      <c r="AH5109" s="364"/>
      <c r="AI5109" s="365"/>
      <c r="AJ5109" s="365"/>
      <c r="AK5109" s="365"/>
      <c r="AL5109" s="365"/>
      <c r="AM5109" s="365"/>
      <c r="AN5109" s="365"/>
      <c r="AO5109" s="365"/>
      <c r="AP5109" s="365"/>
      <c r="AQ5109" s="365"/>
      <c r="AR5109" s="365"/>
      <c r="AS5109" s="365"/>
      <c r="AT5109" s="365"/>
      <c r="AU5109" s="365"/>
      <c r="AV5109" s="365"/>
      <c r="AW5109" s="365"/>
      <c r="AX5109" s="365"/>
      <c r="AY5109" s="365"/>
      <c r="AZ5109" s="366"/>
    </row>
    <row r="5110" spans="1:55" ht="14.45" customHeight="1" outlineLevel="4" thickBot="1">
      <c r="A5110" s="30">
        <f t="shared" si="79"/>
        <v>5109</v>
      </c>
      <c r="C5110" s="38"/>
      <c r="D5110" s="38"/>
      <c r="E5110" s="38"/>
      <c r="G5110" s="350" t="s">
        <v>8058</v>
      </c>
      <c r="H5110" s="351"/>
      <c r="I5110" s="351"/>
      <c r="J5110" s="351"/>
      <c r="K5110" s="351"/>
      <c r="L5110" s="351"/>
      <c r="M5110" s="351"/>
      <c r="N5110" s="352"/>
      <c r="O5110" s="356" t="s">
        <v>8059</v>
      </c>
      <c r="P5110" s="362"/>
      <c r="Q5110" s="362"/>
      <c r="R5110" s="362"/>
      <c r="S5110" s="362"/>
      <c r="T5110" s="362"/>
      <c r="U5110" s="362"/>
      <c r="V5110" s="362"/>
      <c r="W5110" s="362"/>
      <c r="X5110" s="362"/>
      <c r="Y5110" s="362"/>
      <c r="Z5110" s="362"/>
      <c r="AA5110" s="362"/>
      <c r="AB5110" s="362"/>
      <c r="AC5110" s="362"/>
      <c r="AD5110" s="362"/>
      <c r="AE5110" s="362"/>
      <c r="AF5110" s="362"/>
      <c r="AG5110" s="395"/>
      <c r="AH5110" s="356" t="s">
        <v>8060</v>
      </c>
      <c r="AI5110" s="362"/>
      <c r="AJ5110" s="362"/>
      <c r="AK5110" s="362"/>
      <c r="AL5110" s="362"/>
      <c r="AM5110" s="362"/>
      <c r="AN5110" s="362"/>
      <c r="AO5110" s="362"/>
      <c r="AP5110" s="362"/>
      <c r="AQ5110" s="362"/>
      <c r="AR5110" s="362"/>
      <c r="AS5110" s="362"/>
      <c r="AT5110" s="362"/>
      <c r="AU5110" s="362"/>
      <c r="AV5110" s="362"/>
      <c r="AW5110" s="362"/>
      <c r="AX5110" s="362"/>
      <c r="AY5110" s="362"/>
      <c r="AZ5110" s="363"/>
    </row>
    <row r="5111" spans="1:55" ht="14.45" customHeight="1" outlineLevel="4" thickBot="1">
      <c r="A5111" s="30">
        <f t="shared" si="79"/>
        <v>5110</v>
      </c>
      <c r="C5111" s="38"/>
      <c r="D5111" s="38"/>
      <c r="E5111" s="38"/>
      <c r="G5111" s="367"/>
      <c r="H5111" s="368"/>
      <c r="I5111" s="368"/>
      <c r="J5111" s="368"/>
      <c r="K5111" s="368"/>
      <c r="L5111" s="368"/>
      <c r="M5111" s="368"/>
      <c r="N5111" s="369"/>
      <c r="O5111" s="373"/>
      <c r="P5111" s="374"/>
      <c r="Q5111" s="374"/>
      <c r="R5111" s="374"/>
      <c r="S5111" s="374"/>
      <c r="T5111" s="374"/>
      <c r="U5111" s="374"/>
      <c r="V5111" s="374"/>
      <c r="W5111" s="374"/>
      <c r="X5111" s="374"/>
      <c r="Y5111" s="374"/>
      <c r="Z5111" s="374"/>
      <c r="AA5111" s="374"/>
      <c r="AB5111" s="374"/>
      <c r="AC5111" s="374"/>
      <c r="AD5111" s="374"/>
      <c r="AE5111" s="374"/>
      <c r="AF5111" s="374"/>
      <c r="AG5111" s="399"/>
      <c r="AH5111" s="373"/>
      <c r="AI5111" s="374"/>
      <c r="AJ5111" s="374"/>
      <c r="AK5111" s="374"/>
      <c r="AL5111" s="374"/>
      <c r="AM5111" s="374"/>
      <c r="AN5111" s="374"/>
      <c r="AO5111" s="374"/>
      <c r="AP5111" s="374"/>
      <c r="AQ5111" s="374"/>
      <c r="AR5111" s="374"/>
      <c r="AS5111" s="374"/>
      <c r="AT5111" s="374"/>
      <c r="AU5111" s="374"/>
      <c r="AV5111" s="374"/>
      <c r="AW5111" s="374"/>
      <c r="AX5111" s="374"/>
      <c r="AY5111" s="374"/>
      <c r="AZ5111" s="375"/>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479" t="s">
        <v>8116</v>
      </c>
      <c r="BD5161" s="480"/>
      <c r="BE5161" s="480"/>
      <c r="BF5161" s="480"/>
      <c r="BG5161" s="480"/>
      <c r="BH5161" s="480"/>
      <c r="BI5161" s="480"/>
      <c r="BJ5161" s="480"/>
      <c r="BK5161" s="480"/>
      <c r="BL5161" s="480"/>
      <c r="BM5161" s="480"/>
      <c r="BN5161" s="480"/>
      <c r="BO5161" s="480"/>
      <c r="BP5161" s="480"/>
      <c r="BQ5161" s="480"/>
      <c r="BR5161" s="480"/>
      <c r="BS5161" s="480"/>
      <c r="BT5161" s="480"/>
      <c r="BU5161" s="480"/>
      <c r="BV5161" s="480"/>
      <c r="BW5161" s="480"/>
      <c r="BX5161" s="481"/>
      <c r="BY5161" s="482" t="s">
        <v>8117</v>
      </c>
      <c r="BZ5161" s="480"/>
      <c r="CA5161" s="480"/>
      <c r="CB5161" s="480"/>
      <c r="CC5161" s="480"/>
      <c r="CD5161" s="480"/>
      <c r="CE5161" s="480"/>
      <c r="CF5161" s="480"/>
      <c r="CG5161" s="480"/>
      <c r="CH5161" s="480"/>
      <c r="CI5161" s="480"/>
      <c r="CJ5161" s="480"/>
      <c r="CK5161" s="480"/>
      <c r="CL5161" s="480"/>
      <c r="CM5161" s="480"/>
      <c r="CN5161" s="480"/>
      <c r="CO5161" s="480"/>
      <c r="CP5161" s="480"/>
      <c r="CQ5161" s="480"/>
      <c r="CR5161" s="480"/>
      <c r="CS5161" s="480"/>
      <c r="CT5161" s="483"/>
      <c r="CU5161" s="27"/>
    </row>
    <row r="5162" spans="1:99" ht="14.45" customHeight="1" outlineLevel="4" thickBot="1">
      <c r="A5162" s="30">
        <f t="shared" si="80"/>
        <v>5161</v>
      </c>
      <c r="C5162" s="38"/>
      <c r="D5162" s="38"/>
      <c r="E5162" s="38"/>
      <c r="I5162" s="85" t="s">
        <v>8118</v>
      </c>
      <c r="BC5162" s="920" t="s">
        <v>8119</v>
      </c>
      <c r="BD5162" s="468"/>
      <c r="BE5162" s="468"/>
      <c r="BF5162" s="468"/>
      <c r="BG5162" s="468"/>
      <c r="BH5162" s="468"/>
      <c r="BI5162" s="468"/>
      <c r="BJ5162" s="468"/>
      <c r="BK5162" s="468"/>
      <c r="BL5162" s="468"/>
      <c r="BM5162" s="468"/>
      <c r="BN5162" s="468"/>
      <c r="BO5162" s="468"/>
      <c r="BP5162" s="468"/>
      <c r="BQ5162" s="468"/>
      <c r="BR5162" s="468"/>
      <c r="BS5162" s="468"/>
      <c r="BT5162" s="468"/>
      <c r="BU5162" s="468"/>
      <c r="BV5162" s="468"/>
      <c r="BW5162" s="468"/>
      <c r="BX5162" s="469"/>
      <c r="BY5162" s="467" t="s">
        <v>8120</v>
      </c>
      <c r="BZ5162" s="468"/>
      <c r="CA5162" s="468"/>
      <c r="CB5162" s="468"/>
      <c r="CC5162" s="468"/>
      <c r="CD5162" s="468"/>
      <c r="CE5162" s="468"/>
      <c r="CF5162" s="468"/>
      <c r="CG5162" s="468"/>
      <c r="CH5162" s="468"/>
      <c r="CI5162" s="468"/>
      <c r="CJ5162" s="468"/>
      <c r="CK5162" s="468"/>
      <c r="CL5162" s="468"/>
      <c r="CM5162" s="468"/>
      <c r="CN5162" s="468"/>
      <c r="CO5162" s="468"/>
      <c r="CP5162" s="468"/>
      <c r="CQ5162" s="468"/>
      <c r="CR5162" s="468"/>
      <c r="CS5162" s="468"/>
      <c r="CT5162" s="476"/>
      <c r="CU5162" s="27"/>
    </row>
    <row r="5163" spans="1:99" ht="14.45" customHeight="1" outlineLevel="4" thickBot="1">
      <c r="A5163" s="30">
        <f t="shared" si="80"/>
        <v>5162</v>
      </c>
      <c r="C5163" s="38"/>
      <c r="D5163" s="38"/>
      <c r="E5163" s="38"/>
      <c r="I5163" s="85" t="s">
        <v>8121</v>
      </c>
      <c r="BC5163" s="921"/>
      <c r="BD5163" s="471"/>
      <c r="BE5163" s="471"/>
      <c r="BF5163" s="471"/>
      <c r="BG5163" s="471"/>
      <c r="BH5163" s="471"/>
      <c r="BI5163" s="471"/>
      <c r="BJ5163" s="471"/>
      <c r="BK5163" s="471"/>
      <c r="BL5163" s="471"/>
      <c r="BM5163" s="471"/>
      <c r="BN5163" s="471"/>
      <c r="BO5163" s="471"/>
      <c r="BP5163" s="471"/>
      <c r="BQ5163" s="471"/>
      <c r="BR5163" s="471"/>
      <c r="BS5163" s="471"/>
      <c r="BT5163" s="471"/>
      <c r="BU5163" s="471"/>
      <c r="BV5163" s="471"/>
      <c r="BW5163" s="471"/>
      <c r="BX5163" s="472"/>
      <c r="BY5163" s="470"/>
      <c r="BZ5163" s="471"/>
      <c r="CA5163" s="471"/>
      <c r="CB5163" s="471"/>
      <c r="CC5163" s="471"/>
      <c r="CD5163" s="471"/>
      <c r="CE5163" s="471"/>
      <c r="CF5163" s="471"/>
      <c r="CG5163" s="471"/>
      <c r="CH5163" s="471"/>
      <c r="CI5163" s="471"/>
      <c r="CJ5163" s="471"/>
      <c r="CK5163" s="471"/>
      <c r="CL5163" s="471"/>
      <c r="CM5163" s="471"/>
      <c r="CN5163" s="471"/>
      <c r="CO5163" s="471"/>
      <c r="CP5163" s="471"/>
      <c r="CQ5163" s="471"/>
      <c r="CR5163" s="471"/>
      <c r="CS5163" s="471"/>
      <c r="CT5163" s="477"/>
      <c r="CU5163" s="27"/>
    </row>
    <row r="5164" spans="1:99" ht="14.45" customHeight="1" outlineLevel="4" thickBot="1">
      <c r="A5164" s="30">
        <f t="shared" si="80"/>
        <v>5163</v>
      </c>
      <c r="C5164" s="38"/>
      <c r="D5164" s="38"/>
      <c r="E5164" s="38"/>
      <c r="I5164" s="85" t="s">
        <v>8122</v>
      </c>
      <c r="BC5164" s="921"/>
      <c r="BD5164" s="471"/>
      <c r="BE5164" s="471"/>
      <c r="BF5164" s="471"/>
      <c r="BG5164" s="471"/>
      <c r="BH5164" s="471"/>
      <c r="BI5164" s="471"/>
      <c r="BJ5164" s="471"/>
      <c r="BK5164" s="471"/>
      <c r="BL5164" s="471"/>
      <c r="BM5164" s="471"/>
      <c r="BN5164" s="471"/>
      <c r="BO5164" s="471"/>
      <c r="BP5164" s="471"/>
      <c r="BQ5164" s="471"/>
      <c r="BR5164" s="471"/>
      <c r="BS5164" s="471"/>
      <c r="BT5164" s="471"/>
      <c r="BU5164" s="471"/>
      <c r="BV5164" s="471"/>
      <c r="BW5164" s="471"/>
      <c r="BX5164" s="472"/>
      <c r="BY5164" s="470"/>
      <c r="BZ5164" s="471"/>
      <c r="CA5164" s="471"/>
      <c r="CB5164" s="471"/>
      <c r="CC5164" s="471"/>
      <c r="CD5164" s="471"/>
      <c r="CE5164" s="471"/>
      <c r="CF5164" s="471"/>
      <c r="CG5164" s="471"/>
      <c r="CH5164" s="471"/>
      <c r="CI5164" s="471"/>
      <c r="CJ5164" s="471"/>
      <c r="CK5164" s="471"/>
      <c r="CL5164" s="471"/>
      <c r="CM5164" s="471"/>
      <c r="CN5164" s="471"/>
      <c r="CO5164" s="471"/>
      <c r="CP5164" s="471"/>
      <c r="CQ5164" s="471"/>
      <c r="CR5164" s="471"/>
      <c r="CS5164" s="471"/>
      <c r="CT5164" s="477"/>
      <c r="CU5164" s="27"/>
    </row>
    <row r="5165" spans="1:99" ht="14.45" customHeight="1" outlineLevel="4" thickBot="1">
      <c r="A5165" s="30">
        <f t="shared" si="80"/>
        <v>5164</v>
      </c>
      <c r="C5165" s="38"/>
      <c r="D5165" s="38"/>
      <c r="E5165" s="38"/>
      <c r="I5165" s="85" t="s">
        <v>8123</v>
      </c>
      <c r="BC5165" s="921"/>
      <c r="BD5165" s="471"/>
      <c r="BE5165" s="471"/>
      <c r="BF5165" s="471"/>
      <c r="BG5165" s="471"/>
      <c r="BH5165" s="471"/>
      <c r="BI5165" s="471"/>
      <c r="BJ5165" s="471"/>
      <c r="BK5165" s="471"/>
      <c r="BL5165" s="471"/>
      <c r="BM5165" s="471"/>
      <c r="BN5165" s="471"/>
      <c r="BO5165" s="471"/>
      <c r="BP5165" s="471"/>
      <c r="BQ5165" s="471"/>
      <c r="BR5165" s="471"/>
      <c r="BS5165" s="471"/>
      <c r="BT5165" s="471"/>
      <c r="BU5165" s="471"/>
      <c r="BV5165" s="471"/>
      <c r="BW5165" s="471"/>
      <c r="BX5165" s="472"/>
      <c r="BY5165" s="470"/>
      <c r="BZ5165" s="471"/>
      <c r="CA5165" s="471"/>
      <c r="CB5165" s="471"/>
      <c r="CC5165" s="471"/>
      <c r="CD5165" s="471"/>
      <c r="CE5165" s="471"/>
      <c r="CF5165" s="471"/>
      <c r="CG5165" s="471"/>
      <c r="CH5165" s="471"/>
      <c r="CI5165" s="471"/>
      <c r="CJ5165" s="471"/>
      <c r="CK5165" s="471"/>
      <c r="CL5165" s="471"/>
      <c r="CM5165" s="471"/>
      <c r="CN5165" s="471"/>
      <c r="CO5165" s="471"/>
      <c r="CP5165" s="471"/>
      <c r="CQ5165" s="471"/>
      <c r="CR5165" s="471"/>
      <c r="CS5165" s="471"/>
      <c r="CT5165" s="477"/>
      <c r="CU5165" s="27"/>
    </row>
    <row r="5166" spans="1:99" ht="14.45" customHeight="1" outlineLevel="4" thickBot="1">
      <c r="A5166" s="30">
        <f t="shared" si="80"/>
        <v>5165</v>
      </c>
      <c r="C5166" s="38"/>
      <c r="D5166" s="38"/>
      <c r="E5166" s="38"/>
      <c r="I5166" s="85" t="s">
        <v>8124</v>
      </c>
      <c r="BC5166" s="922"/>
      <c r="BD5166" s="474"/>
      <c r="BE5166" s="474"/>
      <c r="BF5166" s="474"/>
      <c r="BG5166" s="474"/>
      <c r="BH5166" s="474"/>
      <c r="BI5166" s="474"/>
      <c r="BJ5166" s="474"/>
      <c r="BK5166" s="474"/>
      <c r="BL5166" s="474"/>
      <c r="BM5166" s="474"/>
      <c r="BN5166" s="474"/>
      <c r="BO5166" s="474"/>
      <c r="BP5166" s="474"/>
      <c r="BQ5166" s="474"/>
      <c r="BR5166" s="474"/>
      <c r="BS5166" s="474"/>
      <c r="BT5166" s="474"/>
      <c r="BU5166" s="474"/>
      <c r="BV5166" s="474"/>
      <c r="BW5166" s="474"/>
      <c r="BX5166" s="475"/>
      <c r="BY5166" s="473"/>
      <c r="BZ5166" s="474"/>
      <c r="CA5166" s="474"/>
      <c r="CB5166" s="474"/>
      <c r="CC5166" s="474"/>
      <c r="CD5166" s="474"/>
      <c r="CE5166" s="474"/>
      <c r="CF5166" s="474"/>
      <c r="CG5166" s="474"/>
      <c r="CH5166" s="474"/>
      <c r="CI5166" s="474"/>
      <c r="CJ5166" s="474"/>
      <c r="CK5166" s="474"/>
      <c r="CL5166" s="474"/>
      <c r="CM5166" s="474"/>
      <c r="CN5166" s="474"/>
      <c r="CO5166" s="474"/>
      <c r="CP5166" s="474"/>
      <c r="CQ5166" s="474"/>
      <c r="CR5166" s="474"/>
      <c r="CS5166" s="474"/>
      <c r="CT5166" s="478"/>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377" t="s">
        <v>8172</v>
      </c>
      <c r="H5241" s="378"/>
      <c r="I5241" s="378"/>
      <c r="J5241" s="378"/>
      <c r="K5241" s="378"/>
      <c r="L5241" s="378"/>
      <c r="M5241" s="378"/>
      <c r="N5241" s="378"/>
      <c r="O5241" s="378"/>
      <c r="P5241" s="378"/>
      <c r="Q5241" s="378"/>
      <c r="R5241" s="378"/>
      <c r="S5241" s="378"/>
      <c r="T5241" s="378"/>
      <c r="U5241" s="378"/>
      <c r="V5241" s="378"/>
      <c r="W5241" s="378"/>
      <c r="X5241" s="378"/>
      <c r="Y5241" s="378"/>
      <c r="Z5241" s="378"/>
      <c r="AA5241" s="378"/>
      <c r="AB5241" s="378"/>
      <c r="AC5241" s="379"/>
      <c r="AD5241" s="380" t="s">
        <v>8173</v>
      </c>
      <c r="AE5241" s="378"/>
      <c r="AF5241" s="378"/>
      <c r="AG5241" s="378"/>
      <c r="AH5241" s="378"/>
      <c r="AI5241" s="378"/>
      <c r="AJ5241" s="378"/>
      <c r="AK5241" s="378"/>
      <c r="AL5241" s="378"/>
      <c r="AM5241" s="378"/>
      <c r="AN5241" s="378"/>
      <c r="AO5241" s="378"/>
      <c r="AP5241" s="378"/>
      <c r="AQ5241" s="378"/>
      <c r="AR5241" s="378"/>
      <c r="AS5241" s="378"/>
      <c r="AT5241" s="378"/>
      <c r="AU5241" s="378"/>
      <c r="AV5241" s="378"/>
      <c r="AW5241" s="378"/>
      <c r="AX5241" s="378"/>
      <c r="AY5241" s="378"/>
      <c r="AZ5241" s="381"/>
    </row>
    <row r="5242" spans="1:55" ht="14.45" customHeight="1" outlineLevel="4" thickBot="1">
      <c r="A5242" s="30">
        <f t="shared" si="81"/>
        <v>5241</v>
      </c>
      <c r="C5242" s="38"/>
      <c r="D5242" s="38"/>
      <c r="E5242" s="38"/>
      <c r="G5242" s="394" t="s">
        <v>8174</v>
      </c>
      <c r="H5242" s="357"/>
      <c r="I5242" s="357"/>
      <c r="J5242" s="357"/>
      <c r="K5242" s="357"/>
      <c r="L5242" s="357"/>
      <c r="M5242" s="357"/>
      <c r="N5242" s="357"/>
      <c r="O5242" s="357"/>
      <c r="P5242" s="357"/>
      <c r="Q5242" s="357"/>
      <c r="R5242" s="357"/>
      <c r="S5242" s="357"/>
      <c r="T5242" s="357"/>
      <c r="U5242" s="357"/>
      <c r="V5242" s="357"/>
      <c r="W5242" s="357"/>
      <c r="X5242" s="357"/>
      <c r="Y5242" s="357"/>
      <c r="Z5242" s="357"/>
      <c r="AA5242" s="357"/>
      <c r="AB5242" s="357"/>
      <c r="AC5242" s="358"/>
      <c r="AD5242" s="356" t="s">
        <v>8175</v>
      </c>
      <c r="AE5242" s="357"/>
      <c r="AF5242" s="357"/>
      <c r="AG5242" s="357"/>
      <c r="AH5242" s="357"/>
      <c r="AI5242" s="357"/>
      <c r="AJ5242" s="357"/>
      <c r="AK5242" s="357"/>
      <c r="AL5242" s="357"/>
      <c r="AM5242" s="357"/>
      <c r="AN5242" s="357"/>
      <c r="AO5242" s="357"/>
      <c r="AP5242" s="357"/>
      <c r="AQ5242" s="357"/>
      <c r="AR5242" s="357"/>
      <c r="AS5242" s="357"/>
      <c r="AT5242" s="357"/>
      <c r="AU5242" s="357"/>
      <c r="AV5242" s="357"/>
      <c r="AW5242" s="357"/>
      <c r="AX5242" s="357"/>
      <c r="AY5242" s="357"/>
      <c r="AZ5242" s="682"/>
    </row>
    <row r="5243" spans="1:55" ht="14.45" customHeight="1" outlineLevel="4" thickBot="1">
      <c r="A5243" s="30">
        <f t="shared" si="81"/>
        <v>5242</v>
      </c>
      <c r="C5243" s="38"/>
      <c r="D5243" s="38"/>
      <c r="E5243" s="38"/>
      <c r="G5243" s="918"/>
      <c r="H5243" s="449"/>
      <c r="I5243" s="449"/>
      <c r="J5243" s="449"/>
      <c r="K5243" s="449"/>
      <c r="L5243" s="449"/>
      <c r="M5243" s="449"/>
      <c r="N5243" s="449"/>
      <c r="O5243" s="449"/>
      <c r="P5243" s="449"/>
      <c r="Q5243" s="449"/>
      <c r="R5243" s="449"/>
      <c r="S5243" s="449"/>
      <c r="T5243" s="449"/>
      <c r="U5243" s="449"/>
      <c r="V5243" s="449"/>
      <c r="W5243" s="449"/>
      <c r="X5243" s="449"/>
      <c r="Y5243" s="449"/>
      <c r="Z5243" s="449"/>
      <c r="AA5243" s="449"/>
      <c r="AB5243" s="449"/>
      <c r="AC5243" s="450"/>
      <c r="AD5243" s="448"/>
      <c r="AE5243" s="449"/>
      <c r="AF5243" s="449"/>
      <c r="AG5243" s="449"/>
      <c r="AH5243" s="449"/>
      <c r="AI5243" s="449"/>
      <c r="AJ5243" s="449"/>
      <c r="AK5243" s="449"/>
      <c r="AL5243" s="449"/>
      <c r="AM5243" s="449"/>
      <c r="AN5243" s="449"/>
      <c r="AO5243" s="449"/>
      <c r="AP5243" s="449"/>
      <c r="AQ5243" s="449"/>
      <c r="AR5243" s="449"/>
      <c r="AS5243" s="449"/>
      <c r="AT5243" s="449"/>
      <c r="AU5243" s="449"/>
      <c r="AV5243" s="449"/>
      <c r="AW5243" s="449"/>
      <c r="AX5243" s="449"/>
      <c r="AY5243" s="449"/>
      <c r="AZ5243" s="689"/>
    </row>
    <row r="5244" spans="1:55" ht="14.45" customHeight="1" outlineLevel="4" thickBot="1">
      <c r="A5244" s="30">
        <f t="shared" si="81"/>
        <v>5243</v>
      </c>
      <c r="C5244" s="38"/>
      <c r="D5244" s="38"/>
      <c r="E5244" s="38"/>
      <c r="G5244" s="918"/>
      <c r="H5244" s="449"/>
      <c r="I5244" s="449"/>
      <c r="J5244" s="449"/>
      <c r="K5244" s="449"/>
      <c r="L5244" s="449"/>
      <c r="M5244" s="449"/>
      <c r="N5244" s="449"/>
      <c r="O5244" s="449"/>
      <c r="P5244" s="449"/>
      <c r="Q5244" s="449"/>
      <c r="R5244" s="449"/>
      <c r="S5244" s="449"/>
      <c r="T5244" s="449"/>
      <c r="U5244" s="449"/>
      <c r="V5244" s="449"/>
      <c r="W5244" s="449"/>
      <c r="X5244" s="449"/>
      <c r="Y5244" s="449"/>
      <c r="Z5244" s="449"/>
      <c r="AA5244" s="449"/>
      <c r="AB5244" s="449"/>
      <c r="AC5244" s="450"/>
      <c r="AD5244" s="448"/>
      <c r="AE5244" s="449"/>
      <c r="AF5244" s="449"/>
      <c r="AG5244" s="449"/>
      <c r="AH5244" s="449"/>
      <c r="AI5244" s="449"/>
      <c r="AJ5244" s="449"/>
      <c r="AK5244" s="449"/>
      <c r="AL5244" s="449"/>
      <c r="AM5244" s="449"/>
      <c r="AN5244" s="449"/>
      <c r="AO5244" s="449"/>
      <c r="AP5244" s="449"/>
      <c r="AQ5244" s="449"/>
      <c r="AR5244" s="449"/>
      <c r="AS5244" s="449"/>
      <c r="AT5244" s="449"/>
      <c r="AU5244" s="449"/>
      <c r="AV5244" s="449"/>
      <c r="AW5244" s="449"/>
      <c r="AX5244" s="449"/>
      <c r="AY5244" s="449"/>
      <c r="AZ5244" s="689"/>
    </row>
    <row r="5245" spans="1:55" ht="14.45" customHeight="1" outlineLevel="4" thickBot="1">
      <c r="A5245" s="30">
        <f t="shared" si="81"/>
        <v>5244</v>
      </c>
      <c r="C5245" s="38"/>
      <c r="D5245" s="38"/>
      <c r="E5245" s="38"/>
      <c r="G5245" s="918"/>
      <c r="H5245" s="449"/>
      <c r="I5245" s="449"/>
      <c r="J5245" s="449"/>
      <c r="K5245" s="449"/>
      <c r="L5245" s="449"/>
      <c r="M5245" s="449"/>
      <c r="N5245" s="449"/>
      <c r="O5245" s="449"/>
      <c r="P5245" s="449"/>
      <c r="Q5245" s="449"/>
      <c r="R5245" s="449"/>
      <c r="S5245" s="449"/>
      <c r="T5245" s="449"/>
      <c r="U5245" s="449"/>
      <c r="V5245" s="449"/>
      <c r="W5245" s="449"/>
      <c r="X5245" s="449"/>
      <c r="Y5245" s="449"/>
      <c r="Z5245" s="449"/>
      <c r="AA5245" s="449"/>
      <c r="AB5245" s="449"/>
      <c r="AC5245" s="450"/>
      <c r="AD5245" s="448"/>
      <c r="AE5245" s="449"/>
      <c r="AF5245" s="449"/>
      <c r="AG5245" s="449"/>
      <c r="AH5245" s="449"/>
      <c r="AI5245" s="449"/>
      <c r="AJ5245" s="449"/>
      <c r="AK5245" s="449"/>
      <c r="AL5245" s="449"/>
      <c r="AM5245" s="449"/>
      <c r="AN5245" s="449"/>
      <c r="AO5245" s="449"/>
      <c r="AP5245" s="449"/>
      <c r="AQ5245" s="449"/>
      <c r="AR5245" s="449"/>
      <c r="AS5245" s="449"/>
      <c r="AT5245" s="449"/>
      <c r="AU5245" s="449"/>
      <c r="AV5245" s="449"/>
      <c r="AW5245" s="449"/>
      <c r="AX5245" s="449"/>
      <c r="AY5245" s="449"/>
      <c r="AZ5245" s="689"/>
    </row>
    <row r="5246" spans="1:55" ht="14.45" customHeight="1" outlineLevel="4" thickBot="1">
      <c r="A5246" s="30">
        <f t="shared" si="81"/>
        <v>5245</v>
      </c>
      <c r="C5246" s="38"/>
      <c r="D5246" s="38"/>
      <c r="E5246" s="38"/>
      <c r="G5246" s="918"/>
      <c r="H5246" s="449"/>
      <c r="I5246" s="449"/>
      <c r="J5246" s="449"/>
      <c r="K5246" s="449"/>
      <c r="L5246" s="449"/>
      <c r="M5246" s="449"/>
      <c r="N5246" s="449"/>
      <c r="O5246" s="449"/>
      <c r="P5246" s="449"/>
      <c r="Q5246" s="449"/>
      <c r="R5246" s="449"/>
      <c r="S5246" s="449"/>
      <c r="T5246" s="449"/>
      <c r="U5246" s="449"/>
      <c r="V5246" s="449"/>
      <c r="W5246" s="449"/>
      <c r="X5246" s="449"/>
      <c r="Y5246" s="449"/>
      <c r="Z5246" s="449"/>
      <c r="AA5246" s="449"/>
      <c r="AB5246" s="449"/>
      <c r="AC5246" s="450"/>
      <c r="AD5246" s="448"/>
      <c r="AE5246" s="449"/>
      <c r="AF5246" s="449"/>
      <c r="AG5246" s="449"/>
      <c r="AH5246" s="449"/>
      <c r="AI5246" s="449"/>
      <c r="AJ5246" s="449"/>
      <c r="AK5246" s="449"/>
      <c r="AL5246" s="449"/>
      <c r="AM5246" s="449"/>
      <c r="AN5246" s="449"/>
      <c r="AO5246" s="449"/>
      <c r="AP5246" s="449"/>
      <c r="AQ5246" s="449"/>
      <c r="AR5246" s="449"/>
      <c r="AS5246" s="449"/>
      <c r="AT5246" s="449"/>
      <c r="AU5246" s="449"/>
      <c r="AV5246" s="449"/>
      <c r="AW5246" s="449"/>
      <c r="AX5246" s="449"/>
      <c r="AY5246" s="449"/>
      <c r="AZ5246" s="689"/>
    </row>
    <row r="5247" spans="1:55" ht="14.45" customHeight="1" outlineLevel="4" thickBot="1">
      <c r="A5247" s="30">
        <f t="shared" si="81"/>
        <v>5246</v>
      </c>
      <c r="C5247" s="38"/>
      <c r="D5247" s="38"/>
      <c r="E5247" s="38"/>
      <c r="G5247" s="918"/>
      <c r="H5247" s="449"/>
      <c r="I5247" s="449"/>
      <c r="J5247" s="449"/>
      <c r="K5247" s="449"/>
      <c r="L5247" s="449"/>
      <c r="M5247" s="449"/>
      <c r="N5247" s="449"/>
      <c r="O5247" s="449"/>
      <c r="P5247" s="449"/>
      <c r="Q5247" s="449"/>
      <c r="R5247" s="449"/>
      <c r="S5247" s="449"/>
      <c r="T5247" s="449"/>
      <c r="U5247" s="449"/>
      <c r="V5247" s="449"/>
      <c r="W5247" s="449"/>
      <c r="X5247" s="449"/>
      <c r="Y5247" s="449"/>
      <c r="Z5247" s="449"/>
      <c r="AA5247" s="449"/>
      <c r="AB5247" s="449"/>
      <c r="AC5247" s="450"/>
      <c r="AD5247" s="448"/>
      <c r="AE5247" s="449"/>
      <c r="AF5247" s="449"/>
      <c r="AG5247" s="449"/>
      <c r="AH5247" s="449"/>
      <c r="AI5247" s="449"/>
      <c r="AJ5247" s="449"/>
      <c r="AK5247" s="449"/>
      <c r="AL5247" s="449"/>
      <c r="AM5247" s="449"/>
      <c r="AN5247" s="449"/>
      <c r="AO5247" s="449"/>
      <c r="AP5247" s="449"/>
      <c r="AQ5247" s="449"/>
      <c r="AR5247" s="449"/>
      <c r="AS5247" s="449"/>
      <c r="AT5247" s="449"/>
      <c r="AU5247" s="449"/>
      <c r="AV5247" s="449"/>
      <c r="AW5247" s="449"/>
      <c r="AX5247" s="449"/>
      <c r="AY5247" s="449"/>
      <c r="AZ5247" s="689"/>
    </row>
    <row r="5248" spans="1:55" ht="14.45" customHeight="1" outlineLevel="4" thickBot="1">
      <c r="A5248" s="30">
        <f t="shared" si="81"/>
        <v>5247</v>
      </c>
      <c r="C5248" s="38"/>
      <c r="D5248" s="38"/>
      <c r="E5248" s="38"/>
      <c r="G5248" s="919"/>
      <c r="H5248" s="371"/>
      <c r="I5248" s="371"/>
      <c r="J5248" s="371"/>
      <c r="K5248" s="371"/>
      <c r="L5248" s="371"/>
      <c r="M5248" s="371"/>
      <c r="N5248" s="371"/>
      <c r="O5248" s="371"/>
      <c r="P5248" s="371"/>
      <c r="Q5248" s="371"/>
      <c r="R5248" s="371"/>
      <c r="S5248" s="371"/>
      <c r="T5248" s="371"/>
      <c r="U5248" s="371"/>
      <c r="V5248" s="371"/>
      <c r="W5248" s="371"/>
      <c r="X5248" s="371"/>
      <c r="Y5248" s="371"/>
      <c r="Z5248" s="371"/>
      <c r="AA5248" s="371"/>
      <c r="AB5248" s="371"/>
      <c r="AC5248" s="372"/>
      <c r="AD5248" s="370"/>
      <c r="AE5248" s="371"/>
      <c r="AF5248" s="371"/>
      <c r="AG5248" s="371"/>
      <c r="AH5248" s="371"/>
      <c r="AI5248" s="371"/>
      <c r="AJ5248" s="371"/>
      <c r="AK5248" s="371"/>
      <c r="AL5248" s="371"/>
      <c r="AM5248" s="371"/>
      <c r="AN5248" s="371"/>
      <c r="AO5248" s="371"/>
      <c r="AP5248" s="371"/>
      <c r="AQ5248" s="371"/>
      <c r="AR5248" s="371"/>
      <c r="AS5248" s="371"/>
      <c r="AT5248" s="371"/>
      <c r="AU5248" s="371"/>
      <c r="AV5248" s="371"/>
      <c r="AW5248" s="371"/>
      <c r="AX5248" s="371"/>
      <c r="AY5248" s="371"/>
      <c r="AZ5248" s="683"/>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347" t="s">
        <v>9</v>
      </c>
      <c r="H5350" s="348"/>
      <c r="I5350" s="348"/>
      <c r="J5350" s="348"/>
      <c r="K5350" s="348"/>
      <c r="L5350" s="348"/>
      <c r="M5350" s="348"/>
      <c r="N5350" s="348" t="s">
        <v>8286</v>
      </c>
      <c r="O5350" s="348"/>
      <c r="P5350" s="348"/>
      <c r="Q5350" s="348"/>
      <c r="R5350" s="348"/>
      <c r="S5350" s="348"/>
      <c r="T5350" s="348"/>
      <c r="U5350" s="348"/>
      <c r="V5350" s="348"/>
      <c r="W5350" s="348"/>
      <c r="X5350" s="348"/>
      <c r="Y5350" s="348"/>
      <c r="Z5350" s="348" t="s">
        <v>7368</v>
      </c>
      <c r="AA5350" s="348"/>
      <c r="AB5350" s="348"/>
      <c r="AC5350" s="348"/>
      <c r="AD5350" s="348"/>
      <c r="AE5350" s="348"/>
      <c r="AF5350" s="348"/>
      <c r="AG5350" s="348"/>
      <c r="AH5350" s="348"/>
      <c r="AI5350" s="348"/>
      <c r="AJ5350" s="348"/>
      <c r="AK5350" s="348"/>
      <c r="AL5350" s="348"/>
      <c r="AM5350" s="348"/>
      <c r="AN5350" s="348"/>
      <c r="AO5350" s="348"/>
      <c r="AP5350" s="348"/>
      <c r="AQ5350" s="348"/>
      <c r="AR5350" s="348"/>
      <c r="AS5350" s="348"/>
      <c r="AT5350" s="348"/>
      <c r="AU5350" s="348"/>
      <c r="AV5350" s="348"/>
      <c r="AW5350" s="348"/>
      <c r="AX5350" s="348"/>
      <c r="AY5350" s="348"/>
      <c r="AZ5350" s="349"/>
    </row>
    <row r="5351" spans="1:55" ht="14.45" customHeight="1" outlineLevel="4" thickBot="1">
      <c r="A5351" s="30">
        <f t="shared" si="83"/>
        <v>5350</v>
      </c>
      <c r="C5351" s="38"/>
      <c r="D5351" s="38"/>
      <c r="G5351" s="343" t="s">
        <v>8287</v>
      </c>
      <c r="H5351" s="344"/>
      <c r="I5351" s="344"/>
      <c r="J5351" s="344"/>
      <c r="K5351" s="344"/>
      <c r="L5351" s="344"/>
      <c r="M5351" s="344"/>
      <c r="N5351" s="912" t="s">
        <v>8288</v>
      </c>
      <c r="O5351" s="912"/>
      <c r="P5351" s="912"/>
      <c r="Q5351" s="912"/>
      <c r="R5351" s="912"/>
      <c r="S5351" s="912"/>
      <c r="T5351" s="912"/>
      <c r="U5351" s="912"/>
      <c r="V5351" s="912"/>
      <c r="W5351" s="912"/>
      <c r="X5351" s="912"/>
      <c r="Y5351" s="912"/>
      <c r="Z5351" s="913" t="s">
        <v>8289</v>
      </c>
      <c r="AA5351" s="913"/>
      <c r="AB5351" s="913"/>
      <c r="AC5351" s="913"/>
      <c r="AD5351" s="913"/>
      <c r="AE5351" s="913"/>
      <c r="AF5351" s="913"/>
      <c r="AG5351" s="913"/>
      <c r="AH5351" s="913"/>
      <c r="AI5351" s="913"/>
      <c r="AJ5351" s="913"/>
      <c r="AK5351" s="913"/>
      <c r="AL5351" s="913"/>
      <c r="AM5351" s="913"/>
      <c r="AN5351" s="913"/>
      <c r="AO5351" s="913"/>
      <c r="AP5351" s="913"/>
      <c r="AQ5351" s="913"/>
      <c r="AR5351" s="913"/>
      <c r="AS5351" s="913"/>
      <c r="AT5351" s="913"/>
      <c r="AU5351" s="913"/>
      <c r="AV5351" s="913"/>
      <c r="AW5351" s="913"/>
      <c r="AX5351" s="913"/>
      <c r="AY5351" s="913"/>
      <c r="AZ5351" s="914"/>
    </row>
    <row r="5352" spans="1:55" ht="14.45" customHeight="1" outlineLevel="4" thickBot="1">
      <c r="A5352" s="30">
        <f t="shared" si="83"/>
        <v>5351</v>
      </c>
      <c r="C5352" s="38"/>
      <c r="D5352" s="38"/>
      <c r="G5352" s="343"/>
      <c r="H5352" s="344"/>
      <c r="I5352" s="344"/>
      <c r="J5352" s="344"/>
      <c r="K5352" s="344"/>
      <c r="L5352" s="344"/>
      <c r="M5352" s="344"/>
      <c r="N5352" s="912"/>
      <c r="O5352" s="912"/>
      <c r="P5352" s="912"/>
      <c r="Q5352" s="912"/>
      <c r="R5352" s="912"/>
      <c r="S5352" s="912"/>
      <c r="T5352" s="912"/>
      <c r="U5352" s="912"/>
      <c r="V5352" s="912"/>
      <c r="W5352" s="912"/>
      <c r="X5352" s="912"/>
      <c r="Y5352" s="912"/>
      <c r="Z5352" s="913"/>
      <c r="AA5352" s="913"/>
      <c r="AB5352" s="913"/>
      <c r="AC5352" s="913"/>
      <c r="AD5352" s="913"/>
      <c r="AE5352" s="913"/>
      <c r="AF5352" s="913"/>
      <c r="AG5352" s="913"/>
      <c r="AH5352" s="913"/>
      <c r="AI5352" s="913"/>
      <c r="AJ5352" s="913"/>
      <c r="AK5352" s="913"/>
      <c r="AL5352" s="913"/>
      <c r="AM5352" s="913"/>
      <c r="AN5352" s="913"/>
      <c r="AO5352" s="913"/>
      <c r="AP5352" s="913"/>
      <c r="AQ5352" s="913"/>
      <c r="AR5352" s="913"/>
      <c r="AS5352" s="913"/>
      <c r="AT5352" s="913"/>
      <c r="AU5352" s="913"/>
      <c r="AV5352" s="913"/>
      <c r="AW5352" s="913"/>
      <c r="AX5352" s="913"/>
      <c r="AY5352" s="913"/>
      <c r="AZ5352" s="914"/>
    </row>
    <row r="5353" spans="1:55" ht="14.45" customHeight="1" outlineLevel="4" thickBot="1">
      <c r="A5353" s="30">
        <f t="shared" si="83"/>
        <v>5352</v>
      </c>
      <c r="C5353" s="38"/>
      <c r="D5353" s="38"/>
      <c r="G5353" s="662" t="s">
        <v>8290</v>
      </c>
      <c r="H5353" s="344"/>
      <c r="I5353" s="344"/>
      <c r="J5353" s="344"/>
      <c r="K5353" s="344"/>
      <c r="L5353" s="344"/>
      <c r="M5353" s="344"/>
      <c r="N5353" s="912" t="s">
        <v>8291</v>
      </c>
      <c r="O5353" s="912"/>
      <c r="P5353" s="912"/>
      <c r="Q5353" s="912"/>
      <c r="R5353" s="912"/>
      <c r="S5353" s="912"/>
      <c r="T5353" s="912"/>
      <c r="U5353" s="912"/>
      <c r="V5353" s="912"/>
      <c r="W5353" s="912"/>
      <c r="X5353" s="912"/>
      <c r="Y5353" s="912"/>
      <c r="Z5353" s="913" t="s">
        <v>8292</v>
      </c>
      <c r="AA5353" s="913"/>
      <c r="AB5353" s="913"/>
      <c r="AC5353" s="913"/>
      <c r="AD5353" s="913"/>
      <c r="AE5353" s="913"/>
      <c r="AF5353" s="913"/>
      <c r="AG5353" s="913"/>
      <c r="AH5353" s="913"/>
      <c r="AI5353" s="913"/>
      <c r="AJ5353" s="913"/>
      <c r="AK5353" s="913"/>
      <c r="AL5353" s="913"/>
      <c r="AM5353" s="913"/>
      <c r="AN5353" s="913"/>
      <c r="AO5353" s="913"/>
      <c r="AP5353" s="913"/>
      <c r="AQ5353" s="913"/>
      <c r="AR5353" s="913"/>
      <c r="AS5353" s="913"/>
      <c r="AT5353" s="913"/>
      <c r="AU5353" s="913"/>
      <c r="AV5353" s="913"/>
      <c r="AW5353" s="913"/>
      <c r="AX5353" s="913"/>
      <c r="AY5353" s="913"/>
      <c r="AZ5353" s="914"/>
    </row>
    <row r="5354" spans="1:55" ht="14.45" customHeight="1" outlineLevel="4" thickBot="1">
      <c r="A5354" s="30">
        <f t="shared" si="83"/>
        <v>5353</v>
      </c>
      <c r="C5354" s="38"/>
      <c r="D5354" s="38"/>
      <c r="G5354" s="343"/>
      <c r="H5354" s="344"/>
      <c r="I5354" s="344"/>
      <c r="J5354" s="344"/>
      <c r="K5354" s="344"/>
      <c r="L5354" s="344"/>
      <c r="M5354" s="344"/>
      <c r="N5354" s="912"/>
      <c r="O5354" s="912"/>
      <c r="P5354" s="912"/>
      <c r="Q5354" s="912"/>
      <c r="R5354" s="912"/>
      <c r="S5354" s="912"/>
      <c r="T5354" s="912"/>
      <c r="U5354" s="912"/>
      <c r="V5354" s="912"/>
      <c r="W5354" s="912"/>
      <c r="X5354" s="912"/>
      <c r="Y5354" s="912"/>
      <c r="Z5354" s="913"/>
      <c r="AA5354" s="913"/>
      <c r="AB5354" s="913"/>
      <c r="AC5354" s="913"/>
      <c r="AD5354" s="913"/>
      <c r="AE5354" s="913"/>
      <c r="AF5354" s="913"/>
      <c r="AG5354" s="913"/>
      <c r="AH5354" s="913"/>
      <c r="AI5354" s="913"/>
      <c r="AJ5354" s="913"/>
      <c r="AK5354" s="913"/>
      <c r="AL5354" s="913"/>
      <c r="AM5354" s="913"/>
      <c r="AN5354" s="913"/>
      <c r="AO5354" s="913"/>
      <c r="AP5354" s="913"/>
      <c r="AQ5354" s="913"/>
      <c r="AR5354" s="913"/>
      <c r="AS5354" s="913"/>
      <c r="AT5354" s="913"/>
      <c r="AU5354" s="913"/>
      <c r="AV5354" s="913"/>
      <c r="AW5354" s="913"/>
      <c r="AX5354" s="913"/>
      <c r="AY5354" s="913"/>
      <c r="AZ5354" s="914"/>
    </row>
    <row r="5355" spans="1:55" ht="14.45" customHeight="1" outlineLevel="4" thickBot="1">
      <c r="A5355" s="30">
        <f t="shared" si="83"/>
        <v>5354</v>
      </c>
      <c r="C5355" s="38"/>
      <c r="D5355" s="38"/>
      <c r="G5355" s="343" t="s">
        <v>8293</v>
      </c>
      <c r="H5355" s="344"/>
      <c r="I5355" s="344"/>
      <c r="J5355" s="344"/>
      <c r="K5355" s="344"/>
      <c r="L5355" s="344"/>
      <c r="M5355" s="344"/>
      <c r="N5355" s="912" t="s">
        <v>8294</v>
      </c>
      <c r="O5355" s="912"/>
      <c r="P5355" s="912"/>
      <c r="Q5355" s="912"/>
      <c r="R5355" s="912"/>
      <c r="S5355" s="912"/>
      <c r="T5355" s="912"/>
      <c r="U5355" s="912"/>
      <c r="V5355" s="912"/>
      <c r="W5355" s="912"/>
      <c r="X5355" s="912"/>
      <c r="Y5355" s="912"/>
      <c r="Z5355" s="913" t="s">
        <v>8295</v>
      </c>
      <c r="AA5355" s="913"/>
      <c r="AB5355" s="913"/>
      <c r="AC5355" s="913"/>
      <c r="AD5355" s="913"/>
      <c r="AE5355" s="913"/>
      <c r="AF5355" s="913"/>
      <c r="AG5355" s="913"/>
      <c r="AH5355" s="913"/>
      <c r="AI5355" s="913"/>
      <c r="AJ5355" s="913"/>
      <c r="AK5355" s="913"/>
      <c r="AL5355" s="913"/>
      <c r="AM5355" s="913"/>
      <c r="AN5355" s="913"/>
      <c r="AO5355" s="913"/>
      <c r="AP5355" s="913"/>
      <c r="AQ5355" s="913"/>
      <c r="AR5355" s="913"/>
      <c r="AS5355" s="913"/>
      <c r="AT5355" s="913"/>
      <c r="AU5355" s="913"/>
      <c r="AV5355" s="913"/>
      <c r="AW5355" s="913"/>
      <c r="AX5355" s="913"/>
      <c r="AY5355" s="913"/>
      <c r="AZ5355" s="914"/>
    </row>
    <row r="5356" spans="1:55" ht="14.45" customHeight="1" outlineLevel="4" thickBot="1">
      <c r="A5356" s="30">
        <f t="shared" si="83"/>
        <v>5355</v>
      </c>
      <c r="C5356" s="38"/>
      <c r="D5356" s="38"/>
      <c r="G5356" s="343"/>
      <c r="H5356" s="344"/>
      <c r="I5356" s="344"/>
      <c r="J5356" s="344"/>
      <c r="K5356" s="344"/>
      <c r="L5356" s="344"/>
      <c r="M5356" s="344"/>
      <c r="N5356" s="912"/>
      <c r="O5356" s="912"/>
      <c r="P5356" s="912"/>
      <c r="Q5356" s="912"/>
      <c r="R5356" s="912"/>
      <c r="S5356" s="912"/>
      <c r="T5356" s="912"/>
      <c r="U5356" s="912"/>
      <c r="V5356" s="912"/>
      <c r="W5356" s="912"/>
      <c r="X5356" s="912"/>
      <c r="Y5356" s="912"/>
      <c r="Z5356" s="913"/>
      <c r="AA5356" s="913"/>
      <c r="AB5356" s="913"/>
      <c r="AC5356" s="913"/>
      <c r="AD5356" s="913"/>
      <c r="AE5356" s="913"/>
      <c r="AF5356" s="913"/>
      <c r="AG5356" s="913"/>
      <c r="AH5356" s="913"/>
      <c r="AI5356" s="913"/>
      <c r="AJ5356" s="913"/>
      <c r="AK5356" s="913"/>
      <c r="AL5356" s="913"/>
      <c r="AM5356" s="913"/>
      <c r="AN5356" s="913"/>
      <c r="AO5356" s="913"/>
      <c r="AP5356" s="913"/>
      <c r="AQ5356" s="913"/>
      <c r="AR5356" s="913"/>
      <c r="AS5356" s="913"/>
      <c r="AT5356" s="913"/>
      <c r="AU5356" s="913"/>
      <c r="AV5356" s="913"/>
      <c r="AW5356" s="913"/>
      <c r="AX5356" s="913"/>
      <c r="AY5356" s="913"/>
      <c r="AZ5356" s="914"/>
    </row>
    <row r="5357" spans="1:55" ht="14.45" customHeight="1" outlineLevel="4" thickBot="1">
      <c r="A5357" s="30">
        <f t="shared" si="83"/>
        <v>5356</v>
      </c>
      <c r="C5357" s="38"/>
      <c r="D5357" s="38"/>
      <c r="G5357" s="662" t="s">
        <v>8296</v>
      </c>
      <c r="H5357" s="344"/>
      <c r="I5357" s="344"/>
      <c r="J5357" s="344"/>
      <c r="K5357" s="344"/>
      <c r="L5357" s="344"/>
      <c r="M5357" s="344"/>
      <c r="N5357" s="912" t="s">
        <v>8297</v>
      </c>
      <c r="O5357" s="912"/>
      <c r="P5357" s="912"/>
      <c r="Q5357" s="912"/>
      <c r="R5357" s="912"/>
      <c r="S5357" s="912"/>
      <c r="T5357" s="912"/>
      <c r="U5357" s="912"/>
      <c r="V5357" s="912"/>
      <c r="W5357" s="912"/>
      <c r="X5357" s="912"/>
      <c r="Y5357" s="912"/>
      <c r="Z5357" s="913" t="s">
        <v>8298</v>
      </c>
      <c r="AA5357" s="913"/>
      <c r="AB5357" s="913"/>
      <c r="AC5357" s="913"/>
      <c r="AD5357" s="913"/>
      <c r="AE5357" s="913"/>
      <c r="AF5357" s="913"/>
      <c r="AG5357" s="913"/>
      <c r="AH5357" s="913"/>
      <c r="AI5357" s="913"/>
      <c r="AJ5357" s="913"/>
      <c r="AK5357" s="913"/>
      <c r="AL5357" s="913"/>
      <c r="AM5357" s="913"/>
      <c r="AN5357" s="913"/>
      <c r="AO5357" s="913"/>
      <c r="AP5357" s="913"/>
      <c r="AQ5357" s="913"/>
      <c r="AR5357" s="913"/>
      <c r="AS5357" s="913"/>
      <c r="AT5357" s="913"/>
      <c r="AU5357" s="913"/>
      <c r="AV5357" s="913"/>
      <c r="AW5357" s="913"/>
      <c r="AX5357" s="913"/>
      <c r="AY5357" s="913"/>
      <c r="AZ5357" s="914"/>
    </row>
    <row r="5358" spans="1:55" ht="14.45" customHeight="1" outlineLevel="4" thickBot="1">
      <c r="A5358" s="30">
        <f t="shared" si="83"/>
        <v>5357</v>
      </c>
      <c r="C5358" s="38"/>
      <c r="D5358" s="38"/>
      <c r="G5358" s="339"/>
      <c r="H5358" s="340"/>
      <c r="I5358" s="340"/>
      <c r="J5358" s="340"/>
      <c r="K5358" s="340"/>
      <c r="L5358" s="340"/>
      <c r="M5358" s="340"/>
      <c r="N5358" s="915"/>
      <c r="O5358" s="915"/>
      <c r="P5358" s="915"/>
      <c r="Q5358" s="915"/>
      <c r="R5358" s="915"/>
      <c r="S5358" s="915"/>
      <c r="T5358" s="915"/>
      <c r="U5358" s="915"/>
      <c r="V5358" s="915"/>
      <c r="W5358" s="915"/>
      <c r="X5358" s="915"/>
      <c r="Y5358" s="915"/>
      <c r="Z5358" s="916"/>
      <c r="AA5358" s="916"/>
      <c r="AB5358" s="916"/>
      <c r="AC5358" s="916"/>
      <c r="AD5358" s="916"/>
      <c r="AE5358" s="916"/>
      <c r="AF5358" s="916"/>
      <c r="AG5358" s="916"/>
      <c r="AH5358" s="916"/>
      <c r="AI5358" s="916"/>
      <c r="AJ5358" s="916"/>
      <c r="AK5358" s="916"/>
      <c r="AL5358" s="916"/>
      <c r="AM5358" s="916"/>
      <c r="AN5358" s="916"/>
      <c r="AO5358" s="916"/>
      <c r="AP5358" s="916"/>
      <c r="AQ5358" s="916"/>
      <c r="AR5358" s="916"/>
      <c r="AS5358" s="916"/>
      <c r="AT5358" s="916"/>
      <c r="AU5358" s="916"/>
      <c r="AV5358" s="916"/>
      <c r="AW5358" s="916"/>
      <c r="AX5358" s="916"/>
      <c r="AY5358" s="916"/>
      <c r="AZ5358" s="917"/>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347" t="s">
        <v>8390</v>
      </c>
      <c r="I5445" s="348"/>
      <c r="J5445" s="348"/>
      <c r="K5445" s="348"/>
      <c r="L5445" s="348"/>
      <c r="M5445" s="348"/>
      <c r="N5445" s="348"/>
      <c r="O5445" s="348" t="s">
        <v>8391</v>
      </c>
      <c r="P5445" s="348"/>
      <c r="Q5445" s="348"/>
      <c r="R5445" s="348"/>
      <c r="S5445" s="348"/>
      <c r="T5445" s="348"/>
      <c r="U5445" s="348"/>
      <c r="V5445" s="348"/>
      <c r="W5445" s="348"/>
      <c r="X5445" s="348"/>
      <c r="Y5445" s="348"/>
      <c r="Z5445" s="348"/>
      <c r="AA5445" s="348"/>
      <c r="AB5445" s="348"/>
      <c r="AC5445" s="348"/>
      <c r="AD5445" s="348"/>
      <c r="AE5445" s="348"/>
      <c r="AF5445" s="348"/>
      <c r="AG5445" s="348"/>
      <c r="AH5445" s="348" t="s">
        <v>8392</v>
      </c>
      <c r="AI5445" s="348"/>
      <c r="AJ5445" s="348"/>
      <c r="AK5445" s="348"/>
      <c r="AL5445" s="348"/>
      <c r="AM5445" s="348"/>
      <c r="AN5445" s="348"/>
      <c r="AO5445" s="348"/>
      <c r="AP5445" s="348"/>
      <c r="AQ5445" s="348"/>
      <c r="AR5445" s="348"/>
      <c r="AS5445" s="348"/>
      <c r="AT5445" s="348"/>
      <c r="AU5445" s="348"/>
      <c r="AV5445" s="348"/>
      <c r="AW5445" s="348"/>
      <c r="AX5445" s="348"/>
      <c r="AY5445" s="348"/>
      <c r="AZ5445" s="349"/>
    </row>
    <row r="5446" spans="1:55" ht="14.45" customHeight="1" outlineLevel="4" thickBot="1">
      <c r="A5446" s="30">
        <f t="shared" ref="A5446:A5509" si="85">ROW()-1</f>
        <v>5445</v>
      </c>
      <c r="C5446" s="38"/>
      <c r="E5446" s="38"/>
      <c r="H5446" s="838" t="s">
        <v>8393</v>
      </c>
      <c r="I5446" s="839"/>
      <c r="J5446" s="839"/>
      <c r="K5446" s="839"/>
      <c r="L5446" s="839"/>
      <c r="M5446" s="839"/>
      <c r="N5446" s="839"/>
      <c r="O5446" s="345"/>
      <c r="P5446" s="345"/>
      <c r="Q5446" s="345"/>
      <c r="R5446" s="345"/>
      <c r="S5446" s="345"/>
      <c r="T5446" s="345"/>
      <c r="U5446" s="345"/>
      <c r="V5446" s="345"/>
      <c r="W5446" s="345"/>
      <c r="X5446" s="345"/>
      <c r="Y5446" s="345"/>
      <c r="Z5446" s="345"/>
      <c r="AA5446" s="345"/>
      <c r="AB5446" s="345"/>
      <c r="AC5446" s="345"/>
      <c r="AD5446" s="345"/>
      <c r="AE5446" s="345"/>
      <c r="AF5446" s="345"/>
      <c r="AG5446" s="345"/>
      <c r="AH5446" s="345"/>
      <c r="AI5446" s="345"/>
      <c r="AJ5446" s="345"/>
      <c r="AK5446" s="345"/>
      <c r="AL5446" s="345"/>
      <c r="AM5446" s="345"/>
      <c r="AN5446" s="345"/>
      <c r="AO5446" s="345"/>
      <c r="AP5446" s="345"/>
      <c r="AQ5446" s="345"/>
      <c r="AR5446" s="345"/>
      <c r="AS5446" s="345"/>
      <c r="AT5446" s="345"/>
      <c r="AU5446" s="345"/>
      <c r="AV5446" s="345"/>
      <c r="AW5446" s="345"/>
      <c r="AX5446" s="345"/>
      <c r="AY5446" s="345"/>
      <c r="AZ5446" s="346"/>
    </row>
    <row r="5447" spans="1:55" ht="14.45" customHeight="1" outlineLevel="4" thickBot="1">
      <c r="A5447" s="30">
        <f t="shared" si="85"/>
        <v>5446</v>
      </c>
      <c r="C5447" s="38"/>
      <c r="E5447" s="38"/>
      <c r="H5447" s="838"/>
      <c r="I5447" s="839"/>
      <c r="J5447" s="839"/>
      <c r="K5447" s="839"/>
      <c r="L5447" s="839"/>
      <c r="M5447" s="839"/>
      <c r="N5447" s="839"/>
      <c r="O5447" s="345"/>
      <c r="P5447" s="345"/>
      <c r="Q5447" s="345"/>
      <c r="R5447" s="345"/>
      <c r="S5447" s="345"/>
      <c r="T5447" s="345"/>
      <c r="U5447" s="345"/>
      <c r="V5447" s="345"/>
      <c r="W5447" s="345"/>
      <c r="X5447" s="345"/>
      <c r="Y5447" s="345"/>
      <c r="Z5447" s="345"/>
      <c r="AA5447" s="345"/>
      <c r="AB5447" s="345"/>
      <c r="AC5447" s="345"/>
      <c r="AD5447" s="345"/>
      <c r="AE5447" s="345"/>
      <c r="AF5447" s="345"/>
      <c r="AG5447" s="345"/>
      <c r="AH5447" s="345"/>
      <c r="AI5447" s="345"/>
      <c r="AJ5447" s="345"/>
      <c r="AK5447" s="345"/>
      <c r="AL5447" s="345"/>
      <c r="AM5447" s="345"/>
      <c r="AN5447" s="345"/>
      <c r="AO5447" s="345"/>
      <c r="AP5447" s="345"/>
      <c r="AQ5447" s="345"/>
      <c r="AR5447" s="345"/>
      <c r="AS5447" s="345"/>
      <c r="AT5447" s="345"/>
      <c r="AU5447" s="345"/>
      <c r="AV5447" s="345"/>
      <c r="AW5447" s="345"/>
      <c r="AX5447" s="345"/>
      <c r="AY5447" s="345"/>
      <c r="AZ5447" s="346"/>
    </row>
    <row r="5448" spans="1:55" ht="14.45" customHeight="1" outlineLevel="4" thickBot="1">
      <c r="A5448" s="30">
        <f t="shared" si="85"/>
        <v>5447</v>
      </c>
      <c r="C5448" s="38"/>
      <c r="E5448" s="38"/>
      <c r="H5448" s="838"/>
      <c r="I5448" s="839"/>
      <c r="J5448" s="839"/>
      <c r="K5448" s="839"/>
      <c r="L5448" s="839"/>
      <c r="M5448" s="839"/>
      <c r="N5448" s="839"/>
      <c r="O5448" s="345"/>
      <c r="P5448" s="345"/>
      <c r="Q5448" s="345"/>
      <c r="R5448" s="345"/>
      <c r="S5448" s="345"/>
      <c r="T5448" s="345"/>
      <c r="U5448" s="345"/>
      <c r="V5448" s="345"/>
      <c r="W5448" s="345"/>
      <c r="X5448" s="345"/>
      <c r="Y5448" s="345"/>
      <c r="Z5448" s="345"/>
      <c r="AA5448" s="345"/>
      <c r="AB5448" s="345"/>
      <c r="AC5448" s="345"/>
      <c r="AD5448" s="345"/>
      <c r="AE5448" s="345"/>
      <c r="AF5448" s="345"/>
      <c r="AG5448" s="345"/>
      <c r="AH5448" s="345"/>
      <c r="AI5448" s="345"/>
      <c r="AJ5448" s="345"/>
      <c r="AK5448" s="345"/>
      <c r="AL5448" s="345"/>
      <c r="AM5448" s="345"/>
      <c r="AN5448" s="345"/>
      <c r="AO5448" s="345"/>
      <c r="AP5448" s="345"/>
      <c r="AQ5448" s="345"/>
      <c r="AR5448" s="345"/>
      <c r="AS5448" s="345"/>
      <c r="AT5448" s="345"/>
      <c r="AU5448" s="345"/>
      <c r="AV5448" s="345"/>
      <c r="AW5448" s="345"/>
      <c r="AX5448" s="345"/>
      <c r="AY5448" s="345"/>
      <c r="AZ5448" s="346"/>
    </row>
    <row r="5449" spans="1:55" ht="14.45" customHeight="1" outlineLevel="4" thickBot="1">
      <c r="A5449" s="30">
        <f t="shared" si="85"/>
        <v>5448</v>
      </c>
      <c r="C5449" s="38"/>
      <c r="E5449" s="38"/>
      <c r="H5449" s="838" t="s">
        <v>8394</v>
      </c>
      <c r="I5449" s="839"/>
      <c r="J5449" s="839"/>
      <c r="K5449" s="839"/>
      <c r="L5449" s="839"/>
      <c r="M5449" s="839"/>
      <c r="N5449" s="839"/>
      <c r="O5449" s="658" t="s">
        <v>8395</v>
      </c>
      <c r="P5449" s="664"/>
      <c r="Q5449" s="664"/>
      <c r="R5449" s="664"/>
      <c r="S5449" s="664"/>
      <c r="T5449" s="664"/>
      <c r="U5449" s="664"/>
      <c r="V5449" s="664"/>
      <c r="W5449" s="664"/>
      <c r="X5449" s="664"/>
      <c r="Y5449" s="664"/>
      <c r="Z5449" s="664"/>
      <c r="AA5449" s="664"/>
      <c r="AB5449" s="664"/>
      <c r="AC5449" s="664"/>
      <c r="AD5449" s="664"/>
      <c r="AE5449" s="664"/>
      <c r="AF5449" s="664"/>
      <c r="AG5449" s="664"/>
      <c r="AH5449" s="658" t="s">
        <v>8396</v>
      </c>
      <c r="AI5449" s="664"/>
      <c r="AJ5449" s="664"/>
      <c r="AK5449" s="664"/>
      <c r="AL5449" s="664"/>
      <c r="AM5449" s="664"/>
      <c r="AN5449" s="664"/>
      <c r="AO5449" s="664"/>
      <c r="AP5449" s="664"/>
      <c r="AQ5449" s="664"/>
      <c r="AR5449" s="664"/>
      <c r="AS5449" s="664"/>
      <c r="AT5449" s="664"/>
      <c r="AU5449" s="664"/>
      <c r="AV5449" s="664"/>
      <c r="AW5449" s="664"/>
      <c r="AX5449" s="664"/>
      <c r="AY5449" s="664"/>
      <c r="AZ5449" s="665"/>
    </row>
    <row r="5450" spans="1:55" ht="14.45" customHeight="1" outlineLevel="4" thickBot="1">
      <c r="A5450" s="30">
        <f t="shared" si="85"/>
        <v>5449</v>
      </c>
      <c r="C5450" s="38"/>
      <c r="E5450" s="38"/>
      <c r="H5450" s="838"/>
      <c r="I5450" s="839"/>
      <c r="J5450" s="839"/>
      <c r="K5450" s="839"/>
      <c r="L5450" s="839"/>
      <c r="M5450" s="839"/>
      <c r="N5450" s="839"/>
      <c r="O5450" s="664"/>
      <c r="P5450" s="664"/>
      <c r="Q5450" s="664"/>
      <c r="R5450" s="664"/>
      <c r="S5450" s="664"/>
      <c r="T5450" s="664"/>
      <c r="U5450" s="664"/>
      <c r="V5450" s="664"/>
      <c r="W5450" s="664"/>
      <c r="X5450" s="664"/>
      <c r="Y5450" s="664"/>
      <c r="Z5450" s="664"/>
      <c r="AA5450" s="664"/>
      <c r="AB5450" s="664"/>
      <c r="AC5450" s="664"/>
      <c r="AD5450" s="664"/>
      <c r="AE5450" s="664"/>
      <c r="AF5450" s="664"/>
      <c r="AG5450" s="664"/>
      <c r="AH5450" s="664"/>
      <c r="AI5450" s="664"/>
      <c r="AJ5450" s="664"/>
      <c r="AK5450" s="664"/>
      <c r="AL5450" s="664"/>
      <c r="AM5450" s="664"/>
      <c r="AN5450" s="664"/>
      <c r="AO5450" s="664"/>
      <c r="AP5450" s="664"/>
      <c r="AQ5450" s="664"/>
      <c r="AR5450" s="664"/>
      <c r="AS5450" s="664"/>
      <c r="AT5450" s="664"/>
      <c r="AU5450" s="664"/>
      <c r="AV5450" s="664"/>
      <c r="AW5450" s="664"/>
      <c r="AX5450" s="664"/>
      <c r="AY5450" s="664"/>
      <c r="AZ5450" s="665"/>
    </row>
    <row r="5451" spans="1:55" ht="14.45" customHeight="1" outlineLevel="4" thickBot="1">
      <c r="A5451" s="30">
        <f t="shared" si="85"/>
        <v>5450</v>
      </c>
      <c r="C5451" s="38"/>
      <c r="E5451" s="38"/>
      <c r="H5451" s="838" t="s">
        <v>1591</v>
      </c>
      <c r="I5451" s="839"/>
      <c r="J5451" s="839"/>
      <c r="K5451" s="839"/>
      <c r="L5451" s="839"/>
      <c r="M5451" s="839"/>
      <c r="N5451" s="839"/>
      <c r="O5451" s="345" t="s">
        <v>8397</v>
      </c>
      <c r="P5451" s="345"/>
      <c r="Q5451" s="345"/>
      <c r="R5451" s="345"/>
      <c r="S5451" s="345"/>
      <c r="T5451" s="345"/>
      <c r="U5451" s="345"/>
      <c r="V5451" s="345"/>
      <c r="W5451" s="345"/>
      <c r="X5451" s="345"/>
      <c r="Y5451" s="345"/>
      <c r="Z5451" s="345"/>
      <c r="AA5451" s="345"/>
      <c r="AB5451" s="345"/>
      <c r="AC5451" s="345"/>
      <c r="AD5451" s="345"/>
      <c r="AE5451" s="345"/>
      <c r="AF5451" s="345"/>
      <c r="AG5451" s="345"/>
      <c r="AH5451" s="345" t="s">
        <v>8398</v>
      </c>
      <c r="AI5451" s="345"/>
      <c r="AJ5451" s="345"/>
      <c r="AK5451" s="345"/>
      <c r="AL5451" s="345"/>
      <c r="AM5451" s="345"/>
      <c r="AN5451" s="345"/>
      <c r="AO5451" s="345"/>
      <c r="AP5451" s="345"/>
      <c r="AQ5451" s="345"/>
      <c r="AR5451" s="345"/>
      <c r="AS5451" s="345"/>
      <c r="AT5451" s="345"/>
      <c r="AU5451" s="345"/>
      <c r="AV5451" s="345"/>
      <c r="AW5451" s="345"/>
      <c r="AX5451" s="345"/>
      <c r="AY5451" s="345"/>
      <c r="AZ5451" s="346"/>
    </row>
    <row r="5452" spans="1:55" ht="14.45" customHeight="1" outlineLevel="4" thickBot="1">
      <c r="A5452" s="30">
        <f t="shared" si="85"/>
        <v>5451</v>
      </c>
      <c r="C5452" s="38"/>
      <c r="E5452" s="38"/>
      <c r="H5452" s="838" t="s">
        <v>8399</v>
      </c>
      <c r="I5452" s="839"/>
      <c r="J5452" s="839"/>
      <c r="K5452" s="839"/>
      <c r="L5452" s="839"/>
      <c r="M5452" s="839"/>
      <c r="N5452" s="839"/>
      <c r="O5452" s="345" t="s">
        <v>8400</v>
      </c>
      <c r="P5452" s="345"/>
      <c r="Q5452" s="345"/>
      <c r="R5452" s="345"/>
      <c r="S5452" s="345"/>
      <c r="T5452" s="345"/>
      <c r="U5452" s="345"/>
      <c r="V5452" s="345"/>
      <c r="W5452" s="345"/>
      <c r="X5452" s="345"/>
      <c r="Y5452" s="345"/>
      <c r="Z5452" s="345"/>
      <c r="AA5452" s="345"/>
      <c r="AB5452" s="345"/>
      <c r="AC5452" s="345"/>
      <c r="AD5452" s="345"/>
      <c r="AE5452" s="345"/>
      <c r="AF5452" s="345"/>
      <c r="AG5452" s="345"/>
      <c r="AH5452" s="345" t="s">
        <v>8401</v>
      </c>
      <c r="AI5452" s="345"/>
      <c r="AJ5452" s="345"/>
      <c r="AK5452" s="345"/>
      <c r="AL5452" s="345"/>
      <c r="AM5452" s="345"/>
      <c r="AN5452" s="345"/>
      <c r="AO5452" s="345"/>
      <c r="AP5452" s="345"/>
      <c r="AQ5452" s="345"/>
      <c r="AR5452" s="345"/>
      <c r="AS5452" s="345"/>
      <c r="AT5452" s="345"/>
      <c r="AU5452" s="345"/>
      <c r="AV5452" s="345"/>
      <c r="AW5452" s="345"/>
      <c r="AX5452" s="345"/>
      <c r="AY5452" s="345"/>
      <c r="AZ5452" s="346"/>
    </row>
    <row r="5453" spans="1:55" ht="14.45" customHeight="1" outlineLevel="4" thickBot="1">
      <c r="A5453" s="30">
        <f t="shared" si="85"/>
        <v>5452</v>
      </c>
      <c r="C5453" s="38"/>
      <c r="E5453" s="38"/>
      <c r="H5453" s="838" t="s">
        <v>8402</v>
      </c>
      <c r="I5453" s="839"/>
      <c r="J5453" s="839"/>
      <c r="K5453" s="839"/>
      <c r="L5453" s="839"/>
      <c r="M5453" s="839"/>
      <c r="N5453" s="839"/>
      <c r="O5453" s="345" t="s">
        <v>8403</v>
      </c>
      <c r="P5453" s="345"/>
      <c r="Q5453" s="345"/>
      <c r="R5453" s="345"/>
      <c r="S5453" s="345"/>
      <c r="T5453" s="345"/>
      <c r="U5453" s="345"/>
      <c r="V5453" s="345"/>
      <c r="W5453" s="345"/>
      <c r="X5453" s="345"/>
      <c r="Y5453" s="345"/>
      <c r="Z5453" s="345"/>
      <c r="AA5453" s="345"/>
      <c r="AB5453" s="345"/>
      <c r="AC5453" s="345"/>
      <c r="AD5453" s="345"/>
      <c r="AE5453" s="345"/>
      <c r="AF5453" s="345"/>
      <c r="AG5453" s="345"/>
      <c r="AH5453" s="345" t="s">
        <v>8404</v>
      </c>
      <c r="AI5453" s="345"/>
      <c r="AJ5453" s="345"/>
      <c r="AK5453" s="345"/>
      <c r="AL5453" s="345"/>
      <c r="AM5453" s="345"/>
      <c r="AN5453" s="345"/>
      <c r="AO5453" s="345"/>
      <c r="AP5453" s="345"/>
      <c r="AQ5453" s="345"/>
      <c r="AR5453" s="345"/>
      <c r="AS5453" s="345"/>
      <c r="AT5453" s="345"/>
      <c r="AU5453" s="345"/>
      <c r="AV5453" s="345"/>
      <c r="AW5453" s="345"/>
      <c r="AX5453" s="345"/>
      <c r="AY5453" s="345"/>
      <c r="AZ5453" s="346"/>
    </row>
    <row r="5454" spans="1:55" ht="14.45" customHeight="1" outlineLevel="4" thickBot="1">
      <c r="A5454" s="30">
        <f t="shared" si="85"/>
        <v>5453</v>
      </c>
      <c r="C5454" s="38"/>
      <c r="E5454" s="38"/>
      <c r="H5454" s="838" t="s">
        <v>8405</v>
      </c>
      <c r="I5454" s="839"/>
      <c r="J5454" s="839"/>
      <c r="K5454" s="839"/>
      <c r="L5454" s="839"/>
      <c r="M5454" s="839"/>
      <c r="N5454" s="839"/>
      <c r="O5454" s="345" t="s">
        <v>8406</v>
      </c>
      <c r="P5454" s="345"/>
      <c r="Q5454" s="345"/>
      <c r="R5454" s="345"/>
      <c r="S5454" s="345"/>
      <c r="T5454" s="345"/>
      <c r="U5454" s="345"/>
      <c r="V5454" s="345"/>
      <c r="W5454" s="345"/>
      <c r="X5454" s="345"/>
      <c r="Y5454" s="345"/>
      <c r="Z5454" s="345"/>
      <c r="AA5454" s="345"/>
      <c r="AB5454" s="345"/>
      <c r="AC5454" s="345"/>
      <c r="AD5454" s="345"/>
      <c r="AE5454" s="345"/>
      <c r="AF5454" s="345"/>
      <c r="AG5454" s="345"/>
      <c r="AH5454" s="345" t="s">
        <v>8407</v>
      </c>
      <c r="AI5454" s="345"/>
      <c r="AJ5454" s="345"/>
      <c r="AK5454" s="345"/>
      <c r="AL5454" s="345"/>
      <c r="AM5454" s="345"/>
      <c r="AN5454" s="345"/>
      <c r="AO5454" s="345"/>
      <c r="AP5454" s="345"/>
      <c r="AQ5454" s="345"/>
      <c r="AR5454" s="345"/>
      <c r="AS5454" s="345"/>
      <c r="AT5454" s="345"/>
      <c r="AU5454" s="345"/>
      <c r="AV5454" s="345"/>
      <c r="AW5454" s="345"/>
      <c r="AX5454" s="345"/>
      <c r="AY5454" s="345"/>
      <c r="AZ5454" s="346"/>
    </row>
    <row r="5455" spans="1:55" ht="14.45" customHeight="1" outlineLevel="4" thickBot="1">
      <c r="A5455" s="30">
        <f t="shared" si="85"/>
        <v>5454</v>
      </c>
      <c r="C5455" s="38"/>
      <c r="E5455" s="38"/>
      <c r="H5455" s="838" t="s">
        <v>8408</v>
      </c>
      <c r="I5455" s="839"/>
      <c r="J5455" s="839"/>
      <c r="K5455" s="839"/>
      <c r="L5455" s="839"/>
      <c r="M5455" s="839"/>
      <c r="N5455" s="839"/>
      <c r="O5455" s="345" t="s">
        <v>8409</v>
      </c>
      <c r="P5455" s="345"/>
      <c r="Q5455" s="345"/>
      <c r="R5455" s="345"/>
      <c r="S5455" s="345"/>
      <c r="T5455" s="345"/>
      <c r="U5455" s="345"/>
      <c r="V5455" s="345"/>
      <c r="W5455" s="345"/>
      <c r="X5455" s="345"/>
      <c r="Y5455" s="345"/>
      <c r="Z5455" s="345"/>
      <c r="AA5455" s="345"/>
      <c r="AB5455" s="345"/>
      <c r="AC5455" s="345"/>
      <c r="AD5455" s="345"/>
      <c r="AE5455" s="345"/>
      <c r="AF5455" s="345"/>
      <c r="AG5455" s="345"/>
      <c r="AH5455" s="345" t="s">
        <v>8410</v>
      </c>
      <c r="AI5455" s="345"/>
      <c r="AJ5455" s="345"/>
      <c r="AK5455" s="345"/>
      <c r="AL5455" s="345"/>
      <c r="AM5455" s="345"/>
      <c r="AN5455" s="345"/>
      <c r="AO5455" s="345"/>
      <c r="AP5455" s="345"/>
      <c r="AQ5455" s="345"/>
      <c r="AR5455" s="345"/>
      <c r="AS5455" s="345"/>
      <c r="AT5455" s="345"/>
      <c r="AU5455" s="345"/>
      <c r="AV5455" s="345"/>
      <c r="AW5455" s="345"/>
      <c r="AX5455" s="345"/>
      <c r="AY5455" s="345"/>
      <c r="AZ5455" s="346"/>
    </row>
    <row r="5456" spans="1:55" ht="14.45" customHeight="1" outlineLevel="4" thickBot="1">
      <c r="A5456" s="30">
        <f t="shared" si="85"/>
        <v>5455</v>
      </c>
      <c r="C5456" s="38"/>
      <c r="E5456" s="38"/>
      <c r="H5456" s="838" t="s">
        <v>8411</v>
      </c>
      <c r="I5456" s="839"/>
      <c r="J5456" s="839"/>
      <c r="K5456" s="839"/>
      <c r="L5456" s="839"/>
      <c r="M5456" s="839"/>
      <c r="N5456" s="839"/>
      <c r="O5456" s="345" t="s">
        <v>8412</v>
      </c>
      <c r="P5456" s="345"/>
      <c r="Q5456" s="345"/>
      <c r="R5456" s="345"/>
      <c r="S5456" s="345"/>
      <c r="T5456" s="345"/>
      <c r="U5456" s="345"/>
      <c r="V5456" s="345"/>
      <c r="W5456" s="345"/>
      <c r="X5456" s="345"/>
      <c r="Y5456" s="345"/>
      <c r="Z5456" s="345"/>
      <c r="AA5456" s="345"/>
      <c r="AB5456" s="345"/>
      <c r="AC5456" s="345"/>
      <c r="AD5456" s="345"/>
      <c r="AE5456" s="345"/>
      <c r="AF5456" s="345"/>
      <c r="AG5456" s="345"/>
      <c r="AH5456" s="345" t="s">
        <v>8413</v>
      </c>
      <c r="AI5456" s="345"/>
      <c r="AJ5456" s="345"/>
      <c r="AK5456" s="345"/>
      <c r="AL5456" s="345"/>
      <c r="AM5456" s="345"/>
      <c r="AN5456" s="345"/>
      <c r="AO5456" s="345"/>
      <c r="AP5456" s="345"/>
      <c r="AQ5456" s="345"/>
      <c r="AR5456" s="345"/>
      <c r="AS5456" s="345"/>
      <c r="AT5456" s="345"/>
      <c r="AU5456" s="345"/>
      <c r="AV5456" s="345"/>
      <c r="AW5456" s="345"/>
      <c r="AX5456" s="345"/>
      <c r="AY5456" s="345"/>
      <c r="AZ5456" s="346"/>
    </row>
    <row r="5457" spans="1:52" ht="14.45" customHeight="1" outlineLevel="4" thickBot="1">
      <c r="A5457" s="30">
        <f t="shared" si="85"/>
        <v>5456</v>
      </c>
      <c r="C5457" s="38"/>
      <c r="E5457" s="38"/>
      <c r="H5457" s="838" t="s">
        <v>8414</v>
      </c>
      <c r="I5457" s="839"/>
      <c r="J5457" s="839"/>
      <c r="K5457" s="839"/>
      <c r="L5457" s="839"/>
      <c r="M5457" s="839"/>
      <c r="N5457" s="839"/>
      <c r="O5457" s="765" t="s">
        <v>8415</v>
      </c>
      <c r="P5457" s="345"/>
      <c r="Q5457" s="345"/>
      <c r="R5457" s="345"/>
      <c r="S5457" s="345"/>
      <c r="T5457" s="345"/>
      <c r="U5457" s="345"/>
      <c r="V5457" s="345"/>
      <c r="W5457" s="345"/>
      <c r="X5457" s="345"/>
      <c r="Y5457" s="345"/>
      <c r="Z5457" s="345"/>
      <c r="AA5457" s="345"/>
      <c r="AB5457" s="345"/>
      <c r="AC5457" s="345"/>
      <c r="AD5457" s="345"/>
      <c r="AE5457" s="345"/>
      <c r="AF5457" s="345"/>
      <c r="AG5457" s="345"/>
      <c r="AH5457" s="345" t="s">
        <v>8416</v>
      </c>
      <c r="AI5457" s="345"/>
      <c r="AJ5457" s="345"/>
      <c r="AK5457" s="345"/>
      <c r="AL5457" s="345"/>
      <c r="AM5457" s="345"/>
      <c r="AN5457" s="345"/>
      <c r="AO5457" s="345"/>
      <c r="AP5457" s="345"/>
      <c r="AQ5457" s="345"/>
      <c r="AR5457" s="345"/>
      <c r="AS5457" s="345"/>
      <c r="AT5457" s="345"/>
      <c r="AU5457" s="345"/>
      <c r="AV5457" s="345"/>
      <c r="AW5457" s="345"/>
      <c r="AX5457" s="345"/>
      <c r="AY5457" s="345"/>
      <c r="AZ5457" s="346"/>
    </row>
    <row r="5458" spans="1:52" ht="14.45" customHeight="1" outlineLevel="4" thickBot="1">
      <c r="A5458" s="30">
        <f t="shared" si="85"/>
        <v>5457</v>
      </c>
      <c r="C5458" s="38"/>
      <c r="E5458" s="38"/>
      <c r="H5458" s="838"/>
      <c r="I5458" s="839"/>
      <c r="J5458" s="839"/>
      <c r="K5458" s="839"/>
      <c r="L5458" s="839"/>
      <c r="M5458" s="839"/>
      <c r="N5458" s="839"/>
      <c r="O5458" s="345"/>
      <c r="P5458" s="345"/>
      <c r="Q5458" s="345"/>
      <c r="R5458" s="345"/>
      <c r="S5458" s="345"/>
      <c r="T5458" s="345"/>
      <c r="U5458" s="345"/>
      <c r="V5458" s="345"/>
      <c r="W5458" s="345"/>
      <c r="X5458" s="345"/>
      <c r="Y5458" s="345"/>
      <c r="Z5458" s="345"/>
      <c r="AA5458" s="345"/>
      <c r="AB5458" s="345"/>
      <c r="AC5458" s="345"/>
      <c r="AD5458" s="345"/>
      <c r="AE5458" s="345"/>
      <c r="AF5458" s="345"/>
      <c r="AG5458" s="345"/>
      <c r="AH5458" s="345"/>
      <c r="AI5458" s="345"/>
      <c r="AJ5458" s="345"/>
      <c r="AK5458" s="345"/>
      <c r="AL5458" s="345"/>
      <c r="AM5458" s="345"/>
      <c r="AN5458" s="345"/>
      <c r="AO5458" s="345"/>
      <c r="AP5458" s="345"/>
      <c r="AQ5458" s="345"/>
      <c r="AR5458" s="345"/>
      <c r="AS5458" s="345"/>
      <c r="AT5458" s="345"/>
      <c r="AU5458" s="345"/>
      <c r="AV5458" s="345"/>
      <c r="AW5458" s="345"/>
      <c r="AX5458" s="345"/>
      <c r="AY5458" s="345"/>
      <c r="AZ5458" s="346"/>
    </row>
    <row r="5459" spans="1:52" ht="14.45" customHeight="1" outlineLevel="4" thickBot="1">
      <c r="A5459" s="30">
        <f t="shared" si="85"/>
        <v>5458</v>
      </c>
      <c r="C5459" s="38"/>
      <c r="E5459" s="38"/>
      <c r="H5459" s="838" t="s">
        <v>8417</v>
      </c>
      <c r="I5459" s="839"/>
      <c r="J5459" s="839"/>
      <c r="K5459" s="839"/>
      <c r="L5459" s="839"/>
      <c r="M5459" s="839"/>
      <c r="N5459" s="839"/>
      <c r="O5459" s="345" t="s">
        <v>8418</v>
      </c>
      <c r="P5459" s="345"/>
      <c r="Q5459" s="345"/>
      <c r="R5459" s="345"/>
      <c r="S5459" s="345"/>
      <c r="T5459" s="345"/>
      <c r="U5459" s="345"/>
      <c r="V5459" s="345"/>
      <c r="W5459" s="345"/>
      <c r="X5459" s="345"/>
      <c r="Y5459" s="345"/>
      <c r="Z5459" s="345"/>
      <c r="AA5459" s="345"/>
      <c r="AB5459" s="345"/>
      <c r="AC5459" s="345"/>
      <c r="AD5459" s="345"/>
      <c r="AE5459" s="345"/>
      <c r="AF5459" s="345"/>
      <c r="AG5459" s="345"/>
      <c r="AH5459" s="765" t="s">
        <v>8419</v>
      </c>
      <c r="AI5459" s="345"/>
      <c r="AJ5459" s="345"/>
      <c r="AK5459" s="345"/>
      <c r="AL5459" s="345"/>
      <c r="AM5459" s="345"/>
      <c r="AN5459" s="345"/>
      <c r="AO5459" s="345"/>
      <c r="AP5459" s="345"/>
      <c r="AQ5459" s="345"/>
      <c r="AR5459" s="345"/>
      <c r="AS5459" s="345"/>
      <c r="AT5459" s="345"/>
      <c r="AU5459" s="345"/>
      <c r="AV5459" s="345"/>
      <c r="AW5459" s="345"/>
      <c r="AX5459" s="345"/>
      <c r="AY5459" s="345"/>
      <c r="AZ5459" s="346"/>
    </row>
    <row r="5460" spans="1:52" ht="14.45" customHeight="1" outlineLevel="4" thickBot="1">
      <c r="A5460" s="30">
        <f t="shared" si="85"/>
        <v>5459</v>
      </c>
      <c r="C5460" s="38"/>
      <c r="E5460" s="38"/>
      <c r="H5460" s="838"/>
      <c r="I5460" s="839"/>
      <c r="J5460" s="839"/>
      <c r="K5460" s="839"/>
      <c r="L5460" s="839"/>
      <c r="M5460" s="839"/>
      <c r="N5460" s="839"/>
      <c r="O5460" s="345"/>
      <c r="P5460" s="345"/>
      <c r="Q5460" s="345"/>
      <c r="R5460" s="345"/>
      <c r="S5460" s="345"/>
      <c r="T5460" s="345"/>
      <c r="U5460" s="345"/>
      <c r="V5460" s="345"/>
      <c r="W5460" s="345"/>
      <c r="X5460" s="345"/>
      <c r="Y5460" s="345"/>
      <c r="Z5460" s="345"/>
      <c r="AA5460" s="345"/>
      <c r="AB5460" s="345"/>
      <c r="AC5460" s="345"/>
      <c r="AD5460" s="345"/>
      <c r="AE5460" s="345"/>
      <c r="AF5460" s="345"/>
      <c r="AG5460" s="345"/>
      <c r="AH5460" s="345"/>
      <c r="AI5460" s="345"/>
      <c r="AJ5460" s="345"/>
      <c r="AK5460" s="345"/>
      <c r="AL5460" s="345"/>
      <c r="AM5460" s="345"/>
      <c r="AN5460" s="345"/>
      <c r="AO5460" s="345"/>
      <c r="AP5460" s="345"/>
      <c r="AQ5460" s="345"/>
      <c r="AR5460" s="345"/>
      <c r="AS5460" s="345"/>
      <c r="AT5460" s="345"/>
      <c r="AU5460" s="345"/>
      <c r="AV5460" s="345"/>
      <c r="AW5460" s="345"/>
      <c r="AX5460" s="345"/>
      <c r="AY5460" s="345"/>
      <c r="AZ5460" s="346"/>
    </row>
    <row r="5461" spans="1:52" ht="14.45" customHeight="1" outlineLevel="4" thickBot="1">
      <c r="A5461" s="30">
        <f t="shared" si="85"/>
        <v>5460</v>
      </c>
      <c r="C5461" s="38"/>
      <c r="E5461" s="38"/>
      <c r="H5461" s="910" t="s">
        <v>8420</v>
      </c>
      <c r="I5461" s="911"/>
      <c r="J5461" s="911"/>
      <c r="K5461" s="911"/>
      <c r="L5461" s="911"/>
      <c r="M5461" s="911"/>
      <c r="N5461" s="911"/>
      <c r="O5461" s="341" t="s">
        <v>8417</v>
      </c>
      <c r="P5461" s="341"/>
      <c r="Q5461" s="341"/>
      <c r="R5461" s="341"/>
      <c r="S5461" s="341"/>
      <c r="T5461" s="341"/>
      <c r="U5461" s="341"/>
      <c r="V5461" s="341"/>
      <c r="W5461" s="341"/>
      <c r="X5461" s="341"/>
      <c r="Y5461" s="341"/>
      <c r="Z5461" s="341"/>
      <c r="AA5461" s="341"/>
      <c r="AB5461" s="341"/>
      <c r="AC5461" s="341"/>
      <c r="AD5461" s="341"/>
      <c r="AE5461" s="341"/>
      <c r="AF5461" s="341"/>
      <c r="AG5461" s="341"/>
      <c r="AH5461" s="341" t="s">
        <v>8421</v>
      </c>
      <c r="AI5461" s="341"/>
      <c r="AJ5461" s="341"/>
      <c r="AK5461" s="341"/>
      <c r="AL5461" s="341"/>
      <c r="AM5461" s="341"/>
      <c r="AN5461" s="341"/>
      <c r="AO5461" s="341"/>
      <c r="AP5461" s="341"/>
      <c r="AQ5461" s="341"/>
      <c r="AR5461" s="341"/>
      <c r="AS5461" s="341"/>
      <c r="AT5461" s="341"/>
      <c r="AU5461" s="341"/>
      <c r="AV5461" s="341"/>
      <c r="AW5461" s="341"/>
      <c r="AX5461" s="341"/>
      <c r="AY5461" s="341"/>
      <c r="AZ5461" s="342"/>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377" t="s">
        <v>8423</v>
      </c>
      <c r="I5463" s="378"/>
      <c r="J5463" s="378"/>
      <c r="K5463" s="378"/>
      <c r="L5463" s="378"/>
      <c r="M5463" s="378"/>
      <c r="N5463" s="379"/>
      <c r="O5463" s="380" t="s">
        <v>8424</v>
      </c>
      <c r="P5463" s="378"/>
      <c r="Q5463" s="378"/>
      <c r="R5463" s="378"/>
      <c r="S5463" s="378"/>
      <c r="T5463" s="378"/>
      <c r="U5463" s="378"/>
      <c r="V5463" s="378"/>
      <c r="W5463" s="378"/>
      <c r="X5463" s="378"/>
      <c r="Y5463" s="378"/>
      <c r="Z5463" s="378"/>
      <c r="AA5463" s="378"/>
      <c r="AB5463" s="378"/>
      <c r="AC5463" s="378"/>
      <c r="AD5463" s="378"/>
      <c r="AE5463" s="378"/>
      <c r="AF5463" s="378"/>
      <c r="AG5463" s="379"/>
      <c r="AH5463" s="380" t="s">
        <v>8425</v>
      </c>
      <c r="AI5463" s="378"/>
      <c r="AJ5463" s="378"/>
      <c r="AK5463" s="378"/>
      <c r="AL5463" s="378"/>
      <c r="AM5463" s="378"/>
      <c r="AN5463" s="378"/>
      <c r="AO5463" s="378"/>
      <c r="AP5463" s="378"/>
      <c r="AQ5463" s="378"/>
      <c r="AR5463" s="378"/>
      <c r="AS5463" s="378"/>
      <c r="AT5463" s="378"/>
      <c r="AU5463" s="378"/>
      <c r="AV5463" s="378"/>
      <c r="AW5463" s="378"/>
      <c r="AX5463" s="378"/>
      <c r="AY5463" s="378"/>
      <c r="AZ5463" s="381"/>
    </row>
    <row r="5464" spans="1:52" ht="14.45" customHeight="1" outlineLevel="4" thickBot="1">
      <c r="A5464" s="30">
        <f t="shared" si="85"/>
        <v>5463</v>
      </c>
      <c r="C5464" s="38"/>
      <c r="E5464" s="38"/>
      <c r="H5464" s="760" t="s">
        <v>23</v>
      </c>
      <c r="I5464" s="761"/>
      <c r="J5464" s="761"/>
      <c r="K5464" s="761"/>
      <c r="L5464" s="761"/>
      <c r="M5464" s="761"/>
      <c r="N5464" s="518"/>
      <c r="O5464" s="519" t="s">
        <v>8426</v>
      </c>
      <c r="P5464" s="520"/>
      <c r="Q5464" s="520"/>
      <c r="R5464" s="520"/>
      <c r="S5464" s="520"/>
      <c r="T5464" s="520"/>
      <c r="U5464" s="520"/>
      <c r="V5464" s="520"/>
      <c r="W5464" s="520"/>
      <c r="X5464" s="520"/>
      <c r="Y5464" s="520"/>
      <c r="Z5464" s="520"/>
      <c r="AA5464" s="520"/>
      <c r="AB5464" s="520"/>
      <c r="AC5464" s="520"/>
      <c r="AD5464" s="520"/>
      <c r="AE5464" s="520"/>
      <c r="AF5464" s="520"/>
      <c r="AG5464" s="521"/>
      <c r="AH5464" s="519" t="s">
        <v>8427</v>
      </c>
      <c r="AI5464" s="520"/>
      <c r="AJ5464" s="520"/>
      <c r="AK5464" s="520"/>
      <c r="AL5464" s="520"/>
      <c r="AM5464" s="520"/>
      <c r="AN5464" s="520"/>
      <c r="AO5464" s="520"/>
      <c r="AP5464" s="520"/>
      <c r="AQ5464" s="520"/>
      <c r="AR5464" s="520"/>
      <c r="AS5464" s="520"/>
      <c r="AT5464" s="520"/>
      <c r="AU5464" s="520"/>
      <c r="AV5464" s="520"/>
      <c r="AW5464" s="520"/>
      <c r="AX5464" s="520"/>
      <c r="AY5464" s="520"/>
      <c r="AZ5464" s="522"/>
    </row>
    <row r="5465" spans="1:52" ht="14.45" customHeight="1" outlineLevel="4" thickBot="1">
      <c r="A5465" s="30">
        <f t="shared" si="85"/>
        <v>5464</v>
      </c>
      <c r="C5465" s="38"/>
      <c r="E5465" s="38"/>
      <c r="H5465" s="760" t="s">
        <v>8428</v>
      </c>
      <c r="I5465" s="761"/>
      <c r="J5465" s="761"/>
      <c r="K5465" s="761"/>
      <c r="L5465" s="761"/>
      <c r="M5465" s="761"/>
      <c r="N5465" s="518"/>
      <c r="O5465" s="519" t="s">
        <v>8429</v>
      </c>
      <c r="P5465" s="520"/>
      <c r="Q5465" s="520"/>
      <c r="R5465" s="520"/>
      <c r="S5465" s="520"/>
      <c r="T5465" s="520"/>
      <c r="U5465" s="520"/>
      <c r="V5465" s="520"/>
      <c r="W5465" s="520"/>
      <c r="X5465" s="520"/>
      <c r="Y5465" s="520"/>
      <c r="Z5465" s="520"/>
      <c r="AA5465" s="520"/>
      <c r="AB5465" s="520"/>
      <c r="AC5465" s="520"/>
      <c r="AD5465" s="520"/>
      <c r="AE5465" s="520"/>
      <c r="AF5465" s="520"/>
      <c r="AG5465" s="521"/>
      <c r="AH5465" s="519" t="s">
        <v>8430</v>
      </c>
      <c r="AI5465" s="520"/>
      <c r="AJ5465" s="520"/>
      <c r="AK5465" s="520"/>
      <c r="AL5465" s="520"/>
      <c r="AM5465" s="520"/>
      <c r="AN5465" s="520"/>
      <c r="AO5465" s="520"/>
      <c r="AP5465" s="520"/>
      <c r="AQ5465" s="520"/>
      <c r="AR5465" s="520"/>
      <c r="AS5465" s="520"/>
      <c r="AT5465" s="520"/>
      <c r="AU5465" s="520"/>
      <c r="AV5465" s="520"/>
      <c r="AW5465" s="520"/>
      <c r="AX5465" s="520"/>
      <c r="AY5465" s="520"/>
      <c r="AZ5465" s="522"/>
    </row>
    <row r="5466" spans="1:52" ht="14.45" customHeight="1" outlineLevel="4" thickBot="1">
      <c r="A5466" s="30">
        <f t="shared" si="85"/>
        <v>5465</v>
      </c>
      <c r="C5466" s="38"/>
      <c r="E5466" s="38"/>
      <c r="H5466" s="760" t="s">
        <v>8394</v>
      </c>
      <c r="I5466" s="761"/>
      <c r="J5466" s="761"/>
      <c r="K5466" s="761"/>
      <c r="L5466" s="761"/>
      <c r="M5466" s="761"/>
      <c r="N5466" s="518"/>
      <c r="O5466" s="519" t="s">
        <v>8431</v>
      </c>
      <c r="P5466" s="520"/>
      <c r="Q5466" s="520"/>
      <c r="R5466" s="520"/>
      <c r="S5466" s="520"/>
      <c r="T5466" s="520"/>
      <c r="U5466" s="520"/>
      <c r="V5466" s="520"/>
      <c r="W5466" s="520"/>
      <c r="X5466" s="520"/>
      <c r="Y5466" s="520"/>
      <c r="Z5466" s="520"/>
      <c r="AA5466" s="520"/>
      <c r="AB5466" s="520"/>
      <c r="AC5466" s="520"/>
      <c r="AD5466" s="520"/>
      <c r="AE5466" s="520"/>
      <c r="AF5466" s="520"/>
      <c r="AG5466" s="521"/>
      <c r="AH5466" s="519" t="s">
        <v>8432</v>
      </c>
      <c r="AI5466" s="520"/>
      <c r="AJ5466" s="520"/>
      <c r="AK5466" s="520"/>
      <c r="AL5466" s="520"/>
      <c r="AM5466" s="520"/>
      <c r="AN5466" s="520"/>
      <c r="AO5466" s="520"/>
      <c r="AP5466" s="520"/>
      <c r="AQ5466" s="520"/>
      <c r="AR5466" s="520"/>
      <c r="AS5466" s="520"/>
      <c r="AT5466" s="520"/>
      <c r="AU5466" s="520"/>
      <c r="AV5466" s="520"/>
      <c r="AW5466" s="520"/>
      <c r="AX5466" s="520"/>
      <c r="AY5466" s="520"/>
      <c r="AZ5466" s="522"/>
    </row>
    <row r="5467" spans="1:52" ht="14.45" customHeight="1" outlineLevel="4" thickBot="1">
      <c r="A5467" s="30">
        <f t="shared" si="85"/>
        <v>5466</v>
      </c>
      <c r="C5467" s="38"/>
      <c r="E5467" s="38"/>
      <c r="H5467" s="760" t="s">
        <v>8433</v>
      </c>
      <c r="I5467" s="761"/>
      <c r="J5467" s="761"/>
      <c r="K5467" s="761"/>
      <c r="L5467" s="761"/>
      <c r="M5467" s="761"/>
      <c r="N5467" s="518"/>
      <c r="O5467" s="519" t="s">
        <v>8434</v>
      </c>
      <c r="P5467" s="520"/>
      <c r="Q5467" s="520"/>
      <c r="R5467" s="520"/>
      <c r="S5467" s="520"/>
      <c r="T5467" s="520"/>
      <c r="U5467" s="520"/>
      <c r="V5467" s="520"/>
      <c r="W5467" s="520"/>
      <c r="X5467" s="520"/>
      <c r="Y5467" s="520"/>
      <c r="Z5467" s="520"/>
      <c r="AA5467" s="520"/>
      <c r="AB5467" s="520"/>
      <c r="AC5467" s="520"/>
      <c r="AD5467" s="520"/>
      <c r="AE5467" s="520"/>
      <c r="AF5467" s="520"/>
      <c r="AG5467" s="521"/>
      <c r="AH5467" s="519" t="s">
        <v>8435</v>
      </c>
      <c r="AI5467" s="520"/>
      <c r="AJ5467" s="520"/>
      <c r="AK5467" s="520"/>
      <c r="AL5467" s="520"/>
      <c r="AM5467" s="520"/>
      <c r="AN5467" s="520"/>
      <c r="AO5467" s="520"/>
      <c r="AP5467" s="520"/>
      <c r="AQ5467" s="520"/>
      <c r="AR5467" s="520"/>
      <c r="AS5467" s="520"/>
      <c r="AT5467" s="520"/>
      <c r="AU5467" s="520"/>
      <c r="AV5467" s="520"/>
      <c r="AW5467" s="520"/>
      <c r="AX5467" s="520"/>
      <c r="AY5467" s="520"/>
      <c r="AZ5467" s="522"/>
    </row>
    <row r="5468" spans="1:52" ht="14.45" customHeight="1" outlineLevel="4" thickBot="1">
      <c r="A5468" s="30">
        <f t="shared" si="85"/>
        <v>5467</v>
      </c>
      <c r="C5468" s="38"/>
      <c r="E5468" s="38"/>
      <c r="H5468" s="760" t="s">
        <v>4074</v>
      </c>
      <c r="I5468" s="761"/>
      <c r="J5468" s="761"/>
      <c r="K5468" s="761"/>
      <c r="L5468" s="761"/>
      <c r="M5468" s="761"/>
      <c r="N5468" s="518"/>
      <c r="O5468" s="519" t="s">
        <v>8436</v>
      </c>
      <c r="P5468" s="520"/>
      <c r="Q5468" s="520"/>
      <c r="R5468" s="520"/>
      <c r="S5468" s="520"/>
      <c r="T5468" s="520"/>
      <c r="U5468" s="520"/>
      <c r="V5468" s="520"/>
      <c r="W5468" s="520"/>
      <c r="X5468" s="520"/>
      <c r="Y5468" s="520"/>
      <c r="Z5468" s="520"/>
      <c r="AA5468" s="520"/>
      <c r="AB5468" s="520"/>
      <c r="AC5468" s="520"/>
      <c r="AD5468" s="520"/>
      <c r="AE5468" s="520"/>
      <c r="AF5468" s="520"/>
      <c r="AG5468" s="521"/>
      <c r="AH5468" s="519" t="s">
        <v>8437</v>
      </c>
      <c r="AI5468" s="520"/>
      <c r="AJ5468" s="520"/>
      <c r="AK5468" s="520"/>
      <c r="AL5468" s="520"/>
      <c r="AM5468" s="520"/>
      <c r="AN5468" s="520"/>
      <c r="AO5468" s="520"/>
      <c r="AP5468" s="520"/>
      <c r="AQ5468" s="520"/>
      <c r="AR5468" s="520"/>
      <c r="AS5468" s="520"/>
      <c r="AT5468" s="520"/>
      <c r="AU5468" s="520"/>
      <c r="AV5468" s="520"/>
      <c r="AW5468" s="520"/>
      <c r="AX5468" s="520"/>
      <c r="AY5468" s="520"/>
      <c r="AZ5468" s="522"/>
    </row>
    <row r="5469" spans="1:52" ht="14.45" customHeight="1" outlineLevel="4" thickBot="1">
      <c r="A5469" s="30">
        <f t="shared" si="85"/>
        <v>5468</v>
      </c>
      <c r="C5469" s="38"/>
      <c r="E5469" s="38"/>
      <c r="H5469" s="760" t="s">
        <v>8438</v>
      </c>
      <c r="I5469" s="761"/>
      <c r="J5469" s="761"/>
      <c r="K5469" s="761"/>
      <c r="L5469" s="761"/>
      <c r="M5469" s="761"/>
      <c r="N5469" s="518"/>
      <c r="O5469" s="519" t="s">
        <v>8439</v>
      </c>
      <c r="P5469" s="520"/>
      <c r="Q5469" s="520"/>
      <c r="R5469" s="520"/>
      <c r="S5469" s="520"/>
      <c r="T5469" s="520"/>
      <c r="U5469" s="520"/>
      <c r="V5469" s="520"/>
      <c r="W5469" s="520"/>
      <c r="X5469" s="520"/>
      <c r="Y5469" s="520"/>
      <c r="Z5469" s="520"/>
      <c r="AA5469" s="520"/>
      <c r="AB5469" s="520"/>
      <c r="AC5469" s="520"/>
      <c r="AD5469" s="520"/>
      <c r="AE5469" s="520"/>
      <c r="AF5469" s="520"/>
      <c r="AG5469" s="521"/>
      <c r="AH5469" s="519" t="s">
        <v>8440</v>
      </c>
      <c r="AI5469" s="520"/>
      <c r="AJ5469" s="520"/>
      <c r="AK5469" s="520"/>
      <c r="AL5469" s="520"/>
      <c r="AM5469" s="520"/>
      <c r="AN5469" s="520"/>
      <c r="AO5469" s="520"/>
      <c r="AP5469" s="520"/>
      <c r="AQ5469" s="520"/>
      <c r="AR5469" s="520"/>
      <c r="AS5469" s="520"/>
      <c r="AT5469" s="520"/>
      <c r="AU5469" s="520"/>
      <c r="AV5469" s="520"/>
      <c r="AW5469" s="520"/>
      <c r="AX5469" s="520"/>
      <c r="AY5469" s="520"/>
      <c r="AZ5469" s="522"/>
    </row>
    <row r="5470" spans="1:52" ht="14.45" customHeight="1" outlineLevel="4" thickBot="1">
      <c r="A5470" s="30">
        <f t="shared" si="85"/>
        <v>5469</v>
      </c>
      <c r="C5470" s="38"/>
      <c r="E5470" s="38"/>
      <c r="H5470" s="760" t="s">
        <v>8441</v>
      </c>
      <c r="I5470" s="761"/>
      <c r="J5470" s="761"/>
      <c r="K5470" s="761"/>
      <c r="L5470" s="761"/>
      <c r="M5470" s="761"/>
      <c r="N5470" s="518"/>
      <c r="O5470" s="519" t="s">
        <v>8442</v>
      </c>
      <c r="P5470" s="520"/>
      <c r="Q5470" s="520"/>
      <c r="R5470" s="520"/>
      <c r="S5470" s="520"/>
      <c r="T5470" s="520"/>
      <c r="U5470" s="520"/>
      <c r="V5470" s="520"/>
      <c r="W5470" s="520"/>
      <c r="X5470" s="520"/>
      <c r="Y5470" s="520"/>
      <c r="Z5470" s="520"/>
      <c r="AA5470" s="520"/>
      <c r="AB5470" s="520"/>
      <c r="AC5470" s="520"/>
      <c r="AD5470" s="520"/>
      <c r="AE5470" s="520"/>
      <c r="AF5470" s="520"/>
      <c r="AG5470" s="521"/>
      <c r="AH5470" s="519" t="s">
        <v>8443</v>
      </c>
      <c r="AI5470" s="520"/>
      <c r="AJ5470" s="520"/>
      <c r="AK5470" s="520"/>
      <c r="AL5470" s="520"/>
      <c r="AM5470" s="520"/>
      <c r="AN5470" s="520"/>
      <c r="AO5470" s="520"/>
      <c r="AP5470" s="520"/>
      <c r="AQ5470" s="520"/>
      <c r="AR5470" s="520"/>
      <c r="AS5470" s="520"/>
      <c r="AT5470" s="520"/>
      <c r="AU5470" s="520"/>
      <c r="AV5470" s="520"/>
      <c r="AW5470" s="520"/>
      <c r="AX5470" s="520"/>
      <c r="AY5470" s="520"/>
      <c r="AZ5470" s="522"/>
    </row>
    <row r="5471" spans="1:52" ht="14.45" customHeight="1" outlineLevel="4" thickBot="1">
      <c r="A5471" s="30">
        <f t="shared" si="85"/>
        <v>5470</v>
      </c>
      <c r="C5471" s="38"/>
      <c r="E5471" s="38"/>
      <c r="H5471" s="760" t="s">
        <v>8444</v>
      </c>
      <c r="I5471" s="761"/>
      <c r="J5471" s="761"/>
      <c r="K5471" s="761"/>
      <c r="L5471" s="761"/>
      <c r="M5471" s="761"/>
      <c r="N5471" s="518"/>
      <c r="O5471" s="519" t="s">
        <v>8445</v>
      </c>
      <c r="P5471" s="520"/>
      <c r="Q5471" s="520"/>
      <c r="R5471" s="520"/>
      <c r="S5471" s="520"/>
      <c r="T5471" s="520"/>
      <c r="U5471" s="520"/>
      <c r="V5471" s="520"/>
      <c r="W5471" s="520"/>
      <c r="X5471" s="520"/>
      <c r="Y5471" s="520"/>
      <c r="Z5471" s="520"/>
      <c r="AA5471" s="520"/>
      <c r="AB5471" s="520"/>
      <c r="AC5471" s="520"/>
      <c r="AD5471" s="520"/>
      <c r="AE5471" s="520"/>
      <c r="AF5471" s="520"/>
      <c r="AG5471" s="521"/>
      <c r="AH5471" s="519" t="s">
        <v>8446</v>
      </c>
      <c r="AI5471" s="520"/>
      <c r="AJ5471" s="520"/>
      <c r="AK5471" s="520"/>
      <c r="AL5471" s="520"/>
      <c r="AM5471" s="520"/>
      <c r="AN5471" s="520"/>
      <c r="AO5471" s="520"/>
      <c r="AP5471" s="520"/>
      <c r="AQ5471" s="520"/>
      <c r="AR5471" s="520"/>
      <c r="AS5471" s="520"/>
      <c r="AT5471" s="520"/>
      <c r="AU5471" s="520"/>
      <c r="AV5471" s="520"/>
      <c r="AW5471" s="520"/>
      <c r="AX5471" s="520"/>
      <c r="AY5471" s="520"/>
      <c r="AZ5471" s="522"/>
    </row>
    <row r="5472" spans="1:52" ht="14.45" customHeight="1" outlineLevel="4" thickBot="1">
      <c r="A5472" s="30">
        <f t="shared" si="85"/>
        <v>5471</v>
      </c>
      <c r="C5472" s="38"/>
      <c r="E5472" s="38"/>
      <c r="H5472" s="376" t="s">
        <v>8447</v>
      </c>
      <c r="I5472" s="351"/>
      <c r="J5472" s="351"/>
      <c r="K5472" s="351"/>
      <c r="L5472" s="351"/>
      <c r="M5472" s="351"/>
      <c r="N5472" s="352"/>
      <c r="O5472" s="356" t="s">
        <v>8448</v>
      </c>
      <c r="P5472" s="362"/>
      <c r="Q5472" s="362"/>
      <c r="R5472" s="362"/>
      <c r="S5472" s="362"/>
      <c r="T5472" s="362"/>
      <c r="U5472" s="362"/>
      <c r="V5472" s="362"/>
      <c r="W5472" s="362"/>
      <c r="X5472" s="362"/>
      <c r="Y5472" s="362"/>
      <c r="Z5472" s="362"/>
      <c r="AA5472" s="362"/>
      <c r="AB5472" s="362"/>
      <c r="AC5472" s="362"/>
      <c r="AD5472" s="362"/>
      <c r="AE5472" s="362"/>
      <c r="AF5472" s="362"/>
      <c r="AG5472" s="395"/>
      <c r="AH5472" s="356" t="s">
        <v>8449</v>
      </c>
      <c r="AI5472" s="362"/>
      <c r="AJ5472" s="362"/>
      <c r="AK5472" s="362"/>
      <c r="AL5472" s="362"/>
      <c r="AM5472" s="362"/>
      <c r="AN5472" s="362"/>
      <c r="AO5472" s="362"/>
      <c r="AP5472" s="362"/>
      <c r="AQ5472" s="362"/>
      <c r="AR5472" s="362"/>
      <c r="AS5472" s="362"/>
      <c r="AT5472" s="362"/>
      <c r="AU5472" s="362"/>
      <c r="AV5472" s="362"/>
      <c r="AW5472" s="362"/>
      <c r="AX5472" s="362"/>
      <c r="AY5472" s="362"/>
      <c r="AZ5472" s="363"/>
    </row>
    <row r="5473" spans="1:55" ht="14.45" customHeight="1" outlineLevel="4" thickBot="1">
      <c r="A5473" s="30">
        <f t="shared" si="85"/>
        <v>5472</v>
      </c>
      <c r="C5473" s="38"/>
      <c r="E5473" s="38"/>
      <c r="H5473" s="388"/>
      <c r="I5473" s="389"/>
      <c r="J5473" s="389"/>
      <c r="K5473" s="389"/>
      <c r="L5473" s="389"/>
      <c r="M5473" s="389"/>
      <c r="N5473" s="390"/>
      <c r="O5473" s="391"/>
      <c r="P5473" s="392"/>
      <c r="Q5473" s="392"/>
      <c r="R5473" s="392"/>
      <c r="S5473" s="392"/>
      <c r="T5473" s="392"/>
      <c r="U5473" s="392"/>
      <c r="V5473" s="392"/>
      <c r="W5473" s="392"/>
      <c r="X5473" s="392"/>
      <c r="Y5473" s="392"/>
      <c r="Z5473" s="392"/>
      <c r="AA5473" s="392"/>
      <c r="AB5473" s="392"/>
      <c r="AC5473" s="392"/>
      <c r="AD5473" s="392"/>
      <c r="AE5473" s="392"/>
      <c r="AF5473" s="392"/>
      <c r="AG5473" s="397"/>
      <c r="AH5473" s="391"/>
      <c r="AI5473" s="392"/>
      <c r="AJ5473" s="392"/>
      <c r="AK5473" s="392"/>
      <c r="AL5473" s="392"/>
      <c r="AM5473" s="392"/>
      <c r="AN5473" s="392"/>
      <c r="AO5473" s="392"/>
      <c r="AP5473" s="392"/>
      <c r="AQ5473" s="392"/>
      <c r="AR5473" s="392"/>
      <c r="AS5473" s="392"/>
      <c r="AT5473" s="392"/>
      <c r="AU5473" s="392"/>
      <c r="AV5473" s="392"/>
      <c r="AW5473" s="392"/>
      <c r="AX5473" s="392"/>
      <c r="AY5473" s="392"/>
      <c r="AZ5473" s="393"/>
    </row>
    <row r="5474" spans="1:55" ht="14.45" customHeight="1" outlineLevel="4" thickBot="1">
      <c r="A5474" s="30">
        <f t="shared" si="85"/>
        <v>5473</v>
      </c>
      <c r="C5474" s="38"/>
      <c r="E5474" s="38"/>
      <c r="H5474" s="353"/>
      <c r="I5474" s="354"/>
      <c r="J5474" s="354"/>
      <c r="K5474" s="354"/>
      <c r="L5474" s="354"/>
      <c r="M5474" s="354"/>
      <c r="N5474" s="355"/>
      <c r="O5474" s="364"/>
      <c r="P5474" s="365"/>
      <c r="Q5474" s="365"/>
      <c r="R5474" s="365"/>
      <c r="S5474" s="365"/>
      <c r="T5474" s="365"/>
      <c r="U5474" s="365"/>
      <c r="V5474" s="365"/>
      <c r="W5474" s="365"/>
      <c r="X5474" s="365"/>
      <c r="Y5474" s="365"/>
      <c r="Z5474" s="365"/>
      <c r="AA5474" s="365"/>
      <c r="AB5474" s="365"/>
      <c r="AC5474" s="365"/>
      <c r="AD5474" s="365"/>
      <c r="AE5474" s="365"/>
      <c r="AF5474" s="365"/>
      <c r="AG5474" s="909"/>
      <c r="AH5474" s="364"/>
      <c r="AI5474" s="365"/>
      <c r="AJ5474" s="365"/>
      <c r="AK5474" s="365"/>
      <c r="AL5474" s="365"/>
      <c r="AM5474" s="365"/>
      <c r="AN5474" s="365"/>
      <c r="AO5474" s="365"/>
      <c r="AP5474" s="365"/>
      <c r="AQ5474" s="365"/>
      <c r="AR5474" s="365"/>
      <c r="AS5474" s="365"/>
      <c r="AT5474" s="365"/>
      <c r="AU5474" s="365"/>
      <c r="AV5474" s="365"/>
      <c r="AW5474" s="365"/>
      <c r="AX5474" s="365"/>
      <c r="AY5474" s="365"/>
      <c r="AZ5474" s="366"/>
    </row>
    <row r="5475" spans="1:55" ht="14.45" customHeight="1" outlineLevel="4" thickBot="1">
      <c r="A5475" s="30">
        <f t="shared" si="85"/>
        <v>5474</v>
      </c>
      <c r="C5475" s="38"/>
      <c r="E5475" s="38"/>
      <c r="H5475" s="452" t="s">
        <v>8450</v>
      </c>
      <c r="I5475" s="453"/>
      <c r="J5475" s="453"/>
      <c r="K5475" s="453"/>
      <c r="L5475" s="453"/>
      <c r="M5475" s="453"/>
      <c r="N5475" s="454"/>
      <c r="O5475" s="455" t="s">
        <v>8451</v>
      </c>
      <c r="P5475" s="456"/>
      <c r="Q5475" s="456"/>
      <c r="R5475" s="456"/>
      <c r="S5475" s="456"/>
      <c r="T5475" s="456"/>
      <c r="U5475" s="456"/>
      <c r="V5475" s="456"/>
      <c r="W5475" s="456"/>
      <c r="X5475" s="456"/>
      <c r="Y5475" s="456"/>
      <c r="Z5475" s="456"/>
      <c r="AA5475" s="456"/>
      <c r="AB5475" s="456"/>
      <c r="AC5475" s="456"/>
      <c r="AD5475" s="456"/>
      <c r="AE5475" s="456"/>
      <c r="AF5475" s="456"/>
      <c r="AG5475" s="457"/>
      <c r="AH5475" s="455" t="s">
        <v>8452</v>
      </c>
      <c r="AI5475" s="456"/>
      <c r="AJ5475" s="456"/>
      <c r="AK5475" s="456"/>
      <c r="AL5475" s="456"/>
      <c r="AM5475" s="456"/>
      <c r="AN5475" s="456"/>
      <c r="AO5475" s="456"/>
      <c r="AP5475" s="456"/>
      <c r="AQ5475" s="456"/>
      <c r="AR5475" s="456"/>
      <c r="AS5475" s="456"/>
      <c r="AT5475" s="456"/>
      <c r="AU5475" s="456"/>
      <c r="AV5475" s="456"/>
      <c r="AW5475" s="456"/>
      <c r="AX5475" s="456"/>
      <c r="AY5475" s="456"/>
      <c r="AZ5475" s="524"/>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377" t="s">
        <v>8575</v>
      </c>
      <c r="H5597" s="378"/>
      <c r="I5597" s="378"/>
      <c r="J5597" s="378"/>
      <c r="K5597" s="378"/>
      <c r="L5597" s="378"/>
      <c r="M5597" s="378"/>
      <c r="N5597" s="378"/>
      <c r="O5597" s="378"/>
      <c r="P5597" s="378"/>
      <c r="Q5597" s="378"/>
      <c r="R5597" s="378"/>
      <c r="S5597" s="378"/>
      <c r="T5597" s="378"/>
      <c r="U5597" s="378"/>
      <c r="V5597" s="378"/>
      <c r="W5597" s="378"/>
      <c r="X5597" s="378"/>
      <c r="Y5597" s="378"/>
      <c r="Z5597" s="378"/>
      <c r="AA5597" s="378"/>
      <c r="AB5597" s="378"/>
      <c r="AC5597" s="379"/>
      <c r="AD5597" s="380" t="s">
        <v>8576</v>
      </c>
      <c r="AE5597" s="378"/>
      <c r="AF5597" s="378"/>
      <c r="AG5597" s="378"/>
      <c r="AH5597" s="378"/>
      <c r="AI5597" s="378"/>
      <c r="AJ5597" s="378"/>
      <c r="AK5597" s="378"/>
      <c r="AL5597" s="378"/>
      <c r="AM5597" s="378"/>
      <c r="AN5597" s="378"/>
      <c r="AO5597" s="378"/>
      <c r="AP5597" s="378"/>
      <c r="AQ5597" s="378"/>
      <c r="AR5597" s="378"/>
      <c r="AS5597" s="378"/>
      <c r="AT5597" s="378"/>
      <c r="AU5597" s="378"/>
      <c r="AV5597" s="378"/>
      <c r="AW5597" s="378"/>
      <c r="AX5597" s="378"/>
      <c r="AY5597" s="378"/>
      <c r="AZ5597" s="381"/>
    </row>
    <row r="5598" spans="1:60" ht="14.45" customHeight="1" outlineLevel="4" thickBot="1">
      <c r="A5598" s="30">
        <f t="shared" si="87"/>
        <v>5597</v>
      </c>
      <c r="C5598" s="35"/>
      <c r="D5598" s="38"/>
      <c r="E5598" s="38"/>
      <c r="G5598" s="615" t="s">
        <v>8577</v>
      </c>
      <c r="H5598" s="409"/>
      <c r="I5598" s="409"/>
      <c r="J5598" s="409"/>
      <c r="K5598" s="409"/>
      <c r="L5598" s="409"/>
      <c r="M5598" s="409"/>
      <c r="N5598" s="409"/>
      <c r="O5598" s="409"/>
      <c r="P5598" s="409"/>
      <c r="Q5598" s="409"/>
      <c r="R5598" s="409"/>
      <c r="S5598" s="409"/>
      <c r="T5598" s="409"/>
      <c r="U5598" s="409"/>
      <c r="V5598" s="409"/>
      <c r="W5598" s="409"/>
      <c r="X5598" s="409"/>
      <c r="Y5598" s="409"/>
      <c r="Z5598" s="409"/>
      <c r="AA5598" s="409"/>
      <c r="AB5598" s="409"/>
      <c r="AC5598" s="410"/>
      <c r="AD5598" s="356" t="s">
        <v>8578</v>
      </c>
      <c r="AE5598" s="362"/>
      <c r="AF5598" s="362"/>
      <c r="AG5598" s="362"/>
      <c r="AH5598" s="362"/>
      <c r="AI5598" s="362"/>
      <c r="AJ5598" s="362"/>
      <c r="AK5598" s="362"/>
      <c r="AL5598" s="362"/>
      <c r="AM5598" s="362"/>
      <c r="AN5598" s="362"/>
      <c r="AO5598" s="362"/>
      <c r="AP5598" s="362"/>
      <c r="AQ5598" s="362"/>
      <c r="AR5598" s="362"/>
      <c r="AS5598" s="362"/>
      <c r="AT5598" s="362"/>
      <c r="AU5598" s="362"/>
      <c r="AV5598" s="362"/>
      <c r="AW5598" s="362"/>
      <c r="AX5598" s="362"/>
      <c r="AY5598" s="362"/>
      <c r="AZ5598" s="363"/>
    </row>
    <row r="5599" spans="1:60" ht="14.45" customHeight="1" outlineLevel="4" thickBot="1">
      <c r="A5599" s="30">
        <f t="shared" si="87"/>
        <v>5598</v>
      </c>
      <c r="C5599" s="35"/>
      <c r="D5599" s="38"/>
      <c r="E5599" s="38"/>
      <c r="G5599" s="901"/>
      <c r="H5599" s="412"/>
      <c r="I5599" s="412"/>
      <c r="J5599" s="412"/>
      <c r="K5599" s="412"/>
      <c r="L5599" s="412"/>
      <c r="M5599" s="412"/>
      <c r="N5599" s="412"/>
      <c r="O5599" s="412"/>
      <c r="P5599" s="412"/>
      <c r="Q5599" s="412"/>
      <c r="R5599" s="412"/>
      <c r="S5599" s="412"/>
      <c r="T5599" s="412"/>
      <c r="U5599" s="412"/>
      <c r="V5599" s="412"/>
      <c r="W5599" s="412"/>
      <c r="X5599" s="412"/>
      <c r="Y5599" s="412"/>
      <c r="Z5599" s="412"/>
      <c r="AA5599" s="412"/>
      <c r="AB5599" s="412"/>
      <c r="AC5599" s="413"/>
      <c r="AD5599" s="391"/>
      <c r="AE5599" s="392"/>
      <c r="AF5599" s="392"/>
      <c r="AG5599" s="392"/>
      <c r="AH5599" s="392"/>
      <c r="AI5599" s="392"/>
      <c r="AJ5599" s="392"/>
      <c r="AK5599" s="392"/>
      <c r="AL5599" s="392"/>
      <c r="AM5599" s="392"/>
      <c r="AN5599" s="392"/>
      <c r="AO5599" s="392"/>
      <c r="AP5599" s="392"/>
      <c r="AQ5599" s="392"/>
      <c r="AR5599" s="392"/>
      <c r="AS5599" s="392"/>
      <c r="AT5599" s="392"/>
      <c r="AU5599" s="392"/>
      <c r="AV5599" s="392"/>
      <c r="AW5599" s="392"/>
      <c r="AX5599" s="392"/>
      <c r="AY5599" s="392"/>
      <c r="AZ5599" s="393"/>
    </row>
    <row r="5600" spans="1:60" ht="14.45" customHeight="1" outlineLevel="4" thickBot="1">
      <c r="A5600" s="30">
        <f t="shared" si="87"/>
        <v>5599</v>
      </c>
      <c r="C5600" s="35"/>
      <c r="D5600" s="38"/>
      <c r="E5600" s="38"/>
      <c r="G5600" s="901"/>
      <c r="H5600" s="412"/>
      <c r="I5600" s="412"/>
      <c r="J5600" s="412"/>
      <c r="K5600" s="412"/>
      <c r="L5600" s="412"/>
      <c r="M5600" s="412"/>
      <c r="N5600" s="412"/>
      <c r="O5600" s="412"/>
      <c r="P5600" s="412"/>
      <c r="Q5600" s="412"/>
      <c r="R5600" s="412"/>
      <c r="S5600" s="412"/>
      <c r="T5600" s="412"/>
      <c r="U5600" s="412"/>
      <c r="V5600" s="412"/>
      <c r="W5600" s="412"/>
      <c r="X5600" s="412"/>
      <c r="Y5600" s="412"/>
      <c r="Z5600" s="412"/>
      <c r="AA5600" s="412"/>
      <c r="AB5600" s="412"/>
      <c r="AC5600" s="413"/>
      <c r="AD5600" s="391"/>
      <c r="AE5600" s="392"/>
      <c r="AF5600" s="392"/>
      <c r="AG5600" s="392"/>
      <c r="AH5600" s="392"/>
      <c r="AI5600" s="392"/>
      <c r="AJ5600" s="392"/>
      <c r="AK5600" s="392"/>
      <c r="AL5600" s="392"/>
      <c r="AM5600" s="392"/>
      <c r="AN5600" s="392"/>
      <c r="AO5600" s="392"/>
      <c r="AP5600" s="392"/>
      <c r="AQ5600" s="392"/>
      <c r="AR5600" s="392"/>
      <c r="AS5600" s="392"/>
      <c r="AT5600" s="392"/>
      <c r="AU5600" s="392"/>
      <c r="AV5600" s="392"/>
      <c r="AW5600" s="392"/>
      <c r="AX5600" s="392"/>
      <c r="AY5600" s="392"/>
      <c r="AZ5600" s="393"/>
    </row>
    <row r="5601" spans="1:55" ht="14.45" customHeight="1" outlineLevel="4" thickBot="1">
      <c r="A5601" s="30">
        <f t="shared" si="87"/>
        <v>5600</v>
      </c>
      <c r="C5601" s="35"/>
      <c r="D5601" s="38"/>
      <c r="E5601" s="38"/>
      <c r="G5601" s="902"/>
      <c r="H5601" s="415"/>
      <c r="I5601" s="415"/>
      <c r="J5601" s="415"/>
      <c r="K5601" s="415"/>
      <c r="L5601" s="415"/>
      <c r="M5601" s="415"/>
      <c r="N5601" s="415"/>
      <c r="O5601" s="415"/>
      <c r="P5601" s="415"/>
      <c r="Q5601" s="415"/>
      <c r="R5601" s="415"/>
      <c r="S5601" s="415"/>
      <c r="T5601" s="415"/>
      <c r="U5601" s="415"/>
      <c r="V5601" s="415"/>
      <c r="W5601" s="415"/>
      <c r="X5601" s="415"/>
      <c r="Y5601" s="415"/>
      <c r="Z5601" s="415"/>
      <c r="AA5601" s="415"/>
      <c r="AB5601" s="415"/>
      <c r="AC5601" s="416"/>
      <c r="AD5601" s="364"/>
      <c r="AE5601" s="365"/>
      <c r="AF5601" s="365"/>
      <c r="AG5601" s="365"/>
      <c r="AH5601" s="365"/>
      <c r="AI5601" s="365"/>
      <c r="AJ5601" s="365"/>
      <c r="AK5601" s="365"/>
      <c r="AL5601" s="365"/>
      <c r="AM5601" s="365"/>
      <c r="AN5601" s="365"/>
      <c r="AO5601" s="365"/>
      <c r="AP5601" s="365"/>
      <c r="AQ5601" s="365"/>
      <c r="AR5601" s="365"/>
      <c r="AS5601" s="365"/>
      <c r="AT5601" s="365"/>
      <c r="AU5601" s="365"/>
      <c r="AV5601" s="365"/>
      <c r="AW5601" s="365"/>
      <c r="AX5601" s="365"/>
      <c r="AY5601" s="365"/>
      <c r="AZ5601" s="366"/>
    </row>
    <row r="5602" spans="1:55" ht="14.45" customHeight="1" outlineLevel="4" thickBot="1">
      <c r="A5602" s="30">
        <f t="shared" si="87"/>
        <v>5601</v>
      </c>
      <c r="C5602" s="35"/>
      <c r="D5602" s="38"/>
      <c r="E5602" s="38"/>
      <c r="G5602" s="615" t="s">
        <v>8579</v>
      </c>
      <c r="H5602" s="409"/>
      <c r="I5602" s="409"/>
      <c r="J5602" s="409"/>
      <c r="K5602" s="409"/>
      <c r="L5602" s="409"/>
      <c r="M5602" s="409"/>
      <c r="N5602" s="409"/>
      <c r="O5602" s="409"/>
      <c r="P5602" s="409"/>
      <c r="Q5602" s="409"/>
      <c r="R5602" s="409"/>
      <c r="S5602" s="409"/>
      <c r="T5602" s="409"/>
      <c r="U5602" s="409"/>
      <c r="V5602" s="409"/>
      <c r="W5602" s="409"/>
      <c r="X5602" s="409"/>
      <c r="Y5602" s="409"/>
      <c r="Z5602" s="409"/>
      <c r="AA5602" s="409"/>
      <c r="AB5602" s="409"/>
      <c r="AC5602" s="410"/>
      <c r="AD5602" s="356" t="s">
        <v>8580</v>
      </c>
      <c r="AE5602" s="362"/>
      <c r="AF5602" s="362"/>
      <c r="AG5602" s="362"/>
      <c r="AH5602" s="362"/>
      <c r="AI5602" s="362"/>
      <c r="AJ5602" s="362"/>
      <c r="AK5602" s="362"/>
      <c r="AL5602" s="362"/>
      <c r="AM5602" s="362"/>
      <c r="AN5602" s="362"/>
      <c r="AO5602" s="362"/>
      <c r="AP5602" s="362"/>
      <c r="AQ5602" s="362"/>
      <c r="AR5602" s="362"/>
      <c r="AS5602" s="362"/>
      <c r="AT5602" s="362"/>
      <c r="AU5602" s="362"/>
      <c r="AV5602" s="362"/>
      <c r="AW5602" s="362"/>
      <c r="AX5602" s="362"/>
      <c r="AY5602" s="362"/>
      <c r="AZ5602" s="363"/>
    </row>
    <row r="5603" spans="1:55" ht="14.45" customHeight="1" outlineLevel="4" thickBot="1">
      <c r="A5603" s="30">
        <f t="shared" si="87"/>
        <v>5602</v>
      </c>
      <c r="C5603" s="35"/>
      <c r="D5603" s="38"/>
      <c r="E5603" s="38"/>
      <c r="G5603" s="902"/>
      <c r="H5603" s="415"/>
      <c r="I5603" s="415"/>
      <c r="J5603" s="415"/>
      <c r="K5603" s="415"/>
      <c r="L5603" s="415"/>
      <c r="M5603" s="415"/>
      <c r="N5603" s="415"/>
      <c r="O5603" s="415"/>
      <c r="P5603" s="415"/>
      <c r="Q5603" s="415"/>
      <c r="R5603" s="415"/>
      <c r="S5603" s="415"/>
      <c r="T5603" s="415"/>
      <c r="U5603" s="415"/>
      <c r="V5603" s="415"/>
      <c r="W5603" s="415"/>
      <c r="X5603" s="415"/>
      <c r="Y5603" s="415"/>
      <c r="Z5603" s="415"/>
      <c r="AA5603" s="415"/>
      <c r="AB5603" s="415"/>
      <c r="AC5603" s="416"/>
      <c r="AD5603" s="364"/>
      <c r="AE5603" s="365"/>
      <c r="AF5603" s="365"/>
      <c r="AG5603" s="365"/>
      <c r="AH5603" s="365"/>
      <c r="AI5603" s="365"/>
      <c r="AJ5603" s="365"/>
      <c r="AK5603" s="365"/>
      <c r="AL5603" s="365"/>
      <c r="AM5603" s="365"/>
      <c r="AN5603" s="365"/>
      <c r="AO5603" s="365"/>
      <c r="AP5603" s="365"/>
      <c r="AQ5603" s="365"/>
      <c r="AR5603" s="365"/>
      <c r="AS5603" s="365"/>
      <c r="AT5603" s="365"/>
      <c r="AU5603" s="365"/>
      <c r="AV5603" s="365"/>
      <c r="AW5603" s="365"/>
      <c r="AX5603" s="365"/>
      <c r="AY5603" s="365"/>
      <c r="AZ5603" s="366"/>
    </row>
    <row r="5604" spans="1:55" ht="14.45" customHeight="1" outlineLevel="4" thickBot="1">
      <c r="A5604" s="30">
        <f t="shared" si="87"/>
        <v>5603</v>
      </c>
      <c r="C5604" s="35"/>
      <c r="D5604" s="38"/>
      <c r="E5604" s="38"/>
      <c r="G5604" s="903" t="s">
        <v>8581</v>
      </c>
      <c r="H5604" s="904"/>
      <c r="I5604" s="904"/>
      <c r="J5604" s="904"/>
      <c r="K5604" s="904"/>
      <c r="L5604" s="904"/>
      <c r="M5604" s="904"/>
      <c r="N5604" s="904"/>
      <c r="O5604" s="904"/>
      <c r="P5604" s="904"/>
      <c r="Q5604" s="904"/>
      <c r="R5604" s="904"/>
      <c r="S5604" s="904"/>
      <c r="T5604" s="904"/>
      <c r="U5604" s="904"/>
      <c r="V5604" s="904"/>
      <c r="W5604" s="904"/>
      <c r="X5604" s="904"/>
      <c r="Y5604" s="904"/>
      <c r="Z5604" s="904"/>
      <c r="AA5604" s="904"/>
      <c r="AB5604" s="904"/>
      <c r="AC5604" s="905"/>
      <c r="AD5604" s="906" t="s">
        <v>8582</v>
      </c>
      <c r="AE5604" s="907"/>
      <c r="AF5604" s="907"/>
      <c r="AG5604" s="907"/>
      <c r="AH5604" s="907"/>
      <c r="AI5604" s="907"/>
      <c r="AJ5604" s="907"/>
      <c r="AK5604" s="907"/>
      <c r="AL5604" s="907"/>
      <c r="AM5604" s="907"/>
      <c r="AN5604" s="907"/>
      <c r="AO5604" s="907"/>
      <c r="AP5604" s="907"/>
      <c r="AQ5604" s="907"/>
      <c r="AR5604" s="907"/>
      <c r="AS5604" s="907"/>
      <c r="AT5604" s="907"/>
      <c r="AU5604" s="907"/>
      <c r="AV5604" s="907"/>
      <c r="AW5604" s="907"/>
      <c r="AX5604" s="907"/>
      <c r="AY5604" s="907"/>
      <c r="AZ5604" s="908"/>
    </row>
    <row r="5605" spans="1:55" ht="14.45" customHeight="1" outlineLevel="4" thickBot="1">
      <c r="A5605" s="30">
        <f t="shared" si="87"/>
        <v>5604</v>
      </c>
      <c r="C5605" s="35"/>
      <c r="D5605" s="38"/>
      <c r="E5605" s="38"/>
      <c r="G5605" s="615" t="s">
        <v>8583</v>
      </c>
      <c r="H5605" s="409"/>
      <c r="I5605" s="409"/>
      <c r="J5605" s="409"/>
      <c r="K5605" s="409"/>
      <c r="L5605" s="409"/>
      <c r="M5605" s="409"/>
      <c r="N5605" s="409"/>
      <c r="O5605" s="409"/>
      <c r="P5605" s="409"/>
      <c r="Q5605" s="409"/>
      <c r="R5605" s="409"/>
      <c r="S5605" s="409"/>
      <c r="T5605" s="409"/>
      <c r="U5605" s="409"/>
      <c r="V5605" s="409"/>
      <c r="W5605" s="409"/>
      <c r="X5605" s="409"/>
      <c r="Y5605" s="409"/>
      <c r="Z5605" s="409"/>
      <c r="AA5605" s="409"/>
      <c r="AB5605" s="409"/>
      <c r="AC5605" s="410"/>
      <c r="AD5605" s="356" t="s">
        <v>8584</v>
      </c>
      <c r="AE5605" s="362"/>
      <c r="AF5605" s="362"/>
      <c r="AG5605" s="362"/>
      <c r="AH5605" s="362"/>
      <c r="AI5605" s="362"/>
      <c r="AJ5605" s="362"/>
      <c r="AK5605" s="362"/>
      <c r="AL5605" s="362"/>
      <c r="AM5605" s="362"/>
      <c r="AN5605" s="362"/>
      <c r="AO5605" s="362"/>
      <c r="AP5605" s="362"/>
      <c r="AQ5605" s="362"/>
      <c r="AR5605" s="362"/>
      <c r="AS5605" s="362"/>
      <c r="AT5605" s="362"/>
      <c r="AU5605" s="362"/>
      <c r="AV5605" s="362"/>
      <c r="AW5605" s="362"/>
      <c r="AX5605" s="362"/>
      <c r="AY5605" s="362"/>
      <c r="AZ5605" s="363"/>
    </row>
    <row r="5606" spans="1:55" ht="14.45" customHeight="1" outlineLevel="4" thickBot="1">
      <c r="A5606" s="30">
        <f t="shared" si="87"/>
        <v>5605</v>
      </c>
      <c r="C5606" s="35"/>
      <c r="D5606" s="38"/>
      <c r="E5606" s="38"/>
      <c r="G5606" s="902"/>
      <c r="H5606" s="415"/>
      <c r="I5606" s="415"/>
      <c r="J5606" s="415"/>
      <c r="K5606" s="415"/>
      <c r="L5606" s="415"/>
      <c r="M5606" s="415"/>
      <c r="N5606" s="415"/>
      <c r="O5606" s="415"/>
      <c r="P5606" s="415"/>
      <c r="Q5606" s="415"/>
      <c r="R5606" s="415"/>
      <c r="S5606" s="415"/>
      <c r="T5606" s="415"/>
      <c r="U5606" s="415"/>
      <c r="V5606" s="415"/>
      <c r="W5606" s="415"/>
      <c r="X5606" s="415"/>
      <c r="Y5606" s="415"/>
      <c r="Z5606" s="415"/>
      <c r="AA5606" s="415"/>
      <c r="AB5606" s="415"/>
      <c r="AC5606" s="416"/>
      <c r="AD5606" s="364"/>
      <c r="AE5606" s="365"/>
      <c r="AF5606" s="365"/>
      <c r="AG5606" s="365"/>
      <c r="AH5606" s="365"/>
      <c r="AI5606" s="365"/>
      <c r="AJ5606" s="365"/>
      <c r="AK5606" s="365"/>
      <c r="AL5606" s="365"/>
      <c r="AM5606" s="365"/>
      <c r="AN5606" s="365"/>
      <c r="AO5606" s="365"/>
      <c r="AP5606" s="365"/>
      <c r="AQ5606" s="365"/>
      <c r="AR5606" s="365"/>
      <c r="AS5606" s="365"/>
      <c r="AT5606" s="365"/>
      <c r="AU5606" s="365"/>
      <c r="AV5606" s="365"/>
      <c r="AW5606" s="365"/>
      <c r="AX5606" s="365"/>
      <c r="AY5606" s="365"/>
      <c r="AZ5606" s="366"/>
    </row>
    <row r="5607" spans="1:55" ht="14.45" customHeight="1" outlineLevel="4" thickBot="1">
      <c r="A5607" s="30">
        <f t="shared" si="87"/>
        <v>5606</v>
      </c>
      <c r="C5607" s="35"/>
      <c r="D5607" s="38"/>
      <c r="E5607" s="38"/>
      <c r="G5607" s="615" t="s">
        <v>8585</v>
      </c>
      <c r="H5607" s="409"/>
      <c r="I5607" s="409"/>
      <c r="J5607" s="409"/>
      <c r="K5607" s="409"/>
      <c r="L5607" s="409"/>
      <c r="M5607" s="409"/>
      <c r="N5607" s="409"/>
      <c r="O5607" s="409"/>
      <c r="P5607" s="409"/>
      <c r="Q5607" s="409"/>
      <c r="R5607" s="409"/>
      <c r="S5607" s="409"/>
      <c r="T5607" s="409"/>
      <c r="U5607" s="409"/>
      <c r="V5607" s="409"/>
      <c r="W5607" s="409"/>
      <c r="X5607" s="409"/>
      <c r="Y5607" s="409"/>
      <c r="Z5607" s="409"/>
      <c r="AA5607" s="409"/>
      <c r="AB5607" s="409"/>
      <c r="AC5607" s="410"/>
      <c r="AD5607" s="356" t="s">
        <v>8586</v>
      </c>
      <c r="AE5607" s="362"/>
      <c r="AF5607" s="362"/>
      <c r="AG5607" s="362"/>
      <c r="AH5607" s="362"/>
      <c r="AI5607" s="362"/>
      <c r="AJ5607" s="362"/>
      <c r="AK5607" s="362"/>
      <c r="AL5607" s="362"/>
      <c r="AM5607" s="362"/>
      <c r="AN5607" s="362"/>
      <c r="AO5607" s="362"/>
      <c r="AP5607" s="362"/>
      <c r="AQ5607" s="362"/>
      <c r="AR5607" s="362"/>
      <c r="AS5607" s="362"/>
      <c r="AT5607" s="362"/>
      <c r="AU5607" s="362"/>
      <c r="AV5607" s="362"/>
      <c r="AW5607" s="362"/>
      <c r="AX5607" s="362"/>
      <c r="AY5607" s="362"/>
      <c r="AZ5607" s="363"/>
    </row>
    <row r="5608" spans="1:55" ht="14.45" customHeight="1" outlineLevel="4" thickBot="1">
      <c r="A5608" s="30">
        <f t="shared" si="87"/>
        <v>5607</v>
      </c>
      <c r="C5608" s="35"/>
      <c r="D5608" s="38"/>
      <c r="E5608" s="38"/>
      <c r="G5608" s="900"/>
      <c r="H5608" s="424"/>
      <c r="I5608" s="424"/>
      <c r="J5608" s="424"/>
      <c r="K5608" s="424"/>
      <c r="L5608" s="424"/>
      <c r="M5608" s="424"/>
      <c r="N5608" s="424"/>
      <c r="O5608" s="424"/>
      <c r="P5608" s="424"/>
      <c r="Q5608" s="424"/>
      <c r="R5608" s="424"/>
      <c r="S5608" s="424"/>
      <c r="T5608" s="424"/>
      <c r="U5608" s="424"/>
      <c r="V5608" s="424"/>
      <c r="W5608" s="424"/>
      <c r="X5608" s="424"/>
      <c r="Y5608" s="424"/>
      <c r="Z5608" s="424"/>
      <c r="AA5608" s="424"/>
      <c r="AB5608" s="424"/>
      <c r="AC5608" s="425"/>
      <c r="AD5608" s="373"/>
      <c r="AE5608" s="374"/>
      <c r="AF5608" s="374"/>
      <c r="AG5608" s="374"/>
      <c r="AH5608" s="374"/>
      <c r="AI5608" s="374"/>
      <c r="AJ5608" s="374"/>
      <c r="AK5608" s="374"/>
      <c r="AL5608" s="374"/>
      <c r="AM5608" s="374"/>
      <c r="AN5608" s="374"/>
      <c r="AO5608" s="374"/>
      <c r="AP5608" s="374"/>
      <c r="AQ5608" s="374"/>
      <c r="AR5608" s="374"/>
      <c r="AS5608" s="374"/>
      <c r="AT5608" s="374"/>
      <c r="AU5608" s="374"/>
      <c r="AV5608" s="374"/>
      <c r="AW5608" s="374"/>
      <c r="AX5608" s="374"/>
      <c r="AY5608" s="374"/>
      <c r="AZ5608" s="375"/>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377" t="s">
        <v>8706</v>
      </c>
      <c r="H5707" s="378"/>
      <c r="I5707" s="378"/>
      <c r="J5707" s="378"/>
      <c r="K5707" s="378"/>
      <c r="L5707" s="378"/>
      <c r="M5707" s="378"/>
      <c r="N5707" s="378"/>
      <c r="O5707" s="378"/>
      <c r="P5707" s="378"/>
      <c r="Q5707" s="378"/>
      <c r="R5707" s="378"/>
      <c r="S5707" s="378"/>
      <c r="T5707" s="378"/>
      <c r="U5707" s="378"/>
      <c r="V5707" s="378"/>
      <c r="W5707" s="378"/>
      <c r="X5707" s="378"/>
      <c r="Y5707" s="378"/>
      <c r="Z5707" s="378"/>
      <c r="AA5707" s="378"/>
      <c r="AB5707" s="378"/>
      <c r="AC5707" s="379"/>
      <c r="AD5707" s="380" t="s">
        <v>8707</v>
      </c>
      <c r="AE5707" s="378"/>
      <c r="AF5707" s="378"/>
      <c r="AG5707" s="378"/>
      <c r="AH5707" s="378"/>
      <c r="AI5707" s="378"/>
      <c r="AJ5707" s="378"/>
      <c r="AK5707" s="378"/>
      <c r="AL5707" s="378"/>
      <c r="AM5707" s="378"/>
      <c r="AN5707" s="378"/>
      <c r="AO5707" s="378"/>
      <c r="AP5707" s="378"/>
      <c r="AQ5707" s="378"/>
      <c r="AR5707" s="378"/>
      <c r="AS5707" s="378"/>
      <c r="AT5707" s="378"/>
      <c r="AU5707" s="378"/>
      <c r="AV5707" s="378"/>
      <c r="AW5707" s="378"/>
      <c r="AX5707" s="378"/>
      <c r="AY5707" s="378"/>
      <c r="AZ5707" s="381"/>
    </row>
    <row r="5708" spans="1:55" ht="14.45" customHeight="1" outlineLevel="4" thickBot="1">
      <c r="A5708" s="30">
        <f t="shared" si="89"/>
        <v>5707</v>
      </c>
      <c r="C5708" s="35"/>
      <c r="D5708" s="38"/>
      <c r="G5708" s="615" t="s">
        <v>8708</v>
      </c>
      <c r="H5708" s="383"/>
      <c r="I5708" s="383"/>
      <c r="J5708" s="383"/>
      <c r="K5708" s="383"/>
      <c r="L5708" s="383"/>
      <c r="M5708" s="383"/>
      <c r="N5708" s="383"/>
      <c r="O5708" s="383"/>
      <c r="P5708" s="383"/>
      <c r="Q5708" s="383"/>
      <c r="R5708" s="383"/>
      <c r="S5708" s="383"/>
      <c r="T5708" s="383"/>
      <c r="U5708" s="383"/>
      <c r="V5708" s="383"/>
      <c r="W5708" s="383"/>
      <c r="X5708" s="383"/>
      <c r="Y5708" s="383"/>
      <c r="Z5708" s="383"/>
      <c r="AA5708" s="383"/>
      <c r="AB5708" s="383"/>
      <c r="AC5708" s="384"/>
      <c r="AD5708" s="382" t="s">
        <v>8709</v>
      </c>
      <c r="AE5708" s="383"/>
      <c r="AF5708" s="383"/>
      <c r="AG5708" s="383"/>
      <c r="AH5708" s="383"/>
      <c r="AI5708" s="383"/>
      <c r="AJ5708" s="383"/>
      <c r="AK5708" s="383"/>
      <c r="AL5708" s="383"/>
      <c r="AM5708" s="383"/>
      <c r="AN5708" s="383"/>
      <c r="AO5708" s="383"/>
      <c r="AP5708" s="383"/>
      <c r="AQ5708" s="383"/>
      <c r="AR5708" s="383"/>
      <c r="AS5708" s="383"/>
      <c r="AT5708" s="383"/>
      <c r="AU5708" s="383"/>
      <c r="AV5708" s="383"/>
      <c r="AW5708" s="383"/>
      <c r="AX5708" s="383"/>
      <c r="AY5708" s="383"/>
      <c r="AZ5708" s="441"/>
    </row>
    <row r="5709" spans="1:55" ht="14.45" customHeight="1" outlineLevel="4" thickBot="1">
      <c r="A5709" s="30">
        <f t="shared" si="89"/>
        <v>5708</v>
      </c>
      <c r="C5709" s="35"/>
      <c r="D5709" s="38"/>
      <c r="G5709" s="901"/>
      <c r="H5709" s="443"/>
      <c r="I5709" s="443"/>
      <c r="J5709" s="443"/>
      <c r="K5709" s="443"/>
      <c r="L5709" s="443"/>
      <c r="M5709" s="443"/>
      <c r="N5709" s="443"/>
      <c r="O5709" s="443"/>
      <c r="P5709" s="443"/>
      <c r="Q5709" s="443"/>
      <c r="R5709" s="443"/>
      <c r="S5709" s="443"/>
      <c r="T5709" s="443"/>
      <c r="U5709" s="443"/>
      <c r="V5709" s="443"/>
      <c r="W5709" s="443"/>
      <c r="X5709" s="443"/>
      <c r="Y5709" s="443"/>
      <c r="Z5709" s="443"/>
      <c r="AA5709" s="443"/>
      <c r="AB5709" s="443"/>
      <c r="AC5709" s="534"/>
      <c r="AD5709" s="411"/>
      <c r="AE5709" s="443"/>
      <c r="AF5709" s="443"/>
      <c r="AG5709" s="443"/>
      <c r="AH5709" s="443"/>
      <c r="AI5709" s="443"/>
      <c r="AJ5709" s="443"/>
      <c r="AK5709" s="443"/>
      <c r="AL5709" s="443"/>
      <c r="AM5709" s="443"/>
      <c r="AN5709" s="443"/>
      <c r="AO5709" s="443"/>
      <c r="AP5709" s="443"/>
      <c r="AQ5709" s="443"/>
      <c r="AR5709" s="443"/>
      <c r="AS5709" s="443"/>
      <c r="AT5709" s="443"/>
      <c r="AU5709" s="443"/>
      <c r="AV5709" s="443"/>
      <c r="AW5709" s="443"/>
      <c r="AX5709" s="443"/>
      <c r="AY5709" s="443"/>
      <c r="AZ5709" s="444"/>
    </row>
    <row r="5710" spans="1:55" ht="14.45" customHeight="1" outlineLevel="4" thickBot="1">
      <c r="A5710" s="30">
        <f t="shared" si="89"/>
        <v>5709</v>
      </c>
      <c r="C5710" s="35"/>
      <c r="D5710" s="38"/>
      <c r="G5710" s="630"/>
      <c r="H5710" s="443"/>
      <c r="I5710" s="443"/>
      <c r="J5710" s="443"/>
      <c r="K5710" s="443"/>
      <c r="L5710" s="443"/>
      <c r="M5710" s="443"/>
      <c r="N5710" s="443"/>
      <c r="O5710" s="443"/>
      <c r="P5710" s="443"/>
      <c r="Q5710" s="443"/>
      <c r="R5710" s="443"/>
      <c r="S5710" s="443"/>
      <c r="T5710" s="443"/>
      <c r="U5710" s="443"/>
      <c r="V5710" s="443"/>
      <c r="W5710" s="443"/>
      <c r="X5710" s="443"/>
      <c r="Y5710" s="443"/>
      <c r="Z5710" s="443"/>
      <c r="AA5710" s="443"/>
      <c r="AB5710" s="443"/>
      <c r="AC5710" s="534"/>
      <c r="AD5710" s="442"/>
      <c r="AE5710" s="443"/>
      <c r="AF5710" s="443"/>
      <c r="AG5710" s="443"/>
      <c r="AH5710" s="443"/>
      <c r="AI5710" s="443"/>
      <c r="AJ5710" s="443"/>
      <c r="AK5710" s="443"/>
      <c r="AL5710" s="443"/>
      <c r="AM5710" s="443"/>
      <c r="AN5710" s="443"/>
      <c r="AO5710" s="443"/>
      <c r="AP5710" s="443"/>
      <c r="AQ5710" s="443"/>
      <c r="AR5710" s="443"/>
      <c r="AS5710" s="443"/>
      <c r="AT5710" s="443"/>
      <c r="AU5710" s="443"/>
      <c r="AV5710" s="443"/>
      <c r="AW5710" s="443"/>
      <c r="AX5710" s="443"/>
      <c r="AY5710" s="443"/>
      <c r="AZ5710" s="444"/>
    </row>
    <row r="5711" spans="1:55" ht="14.45" customHeight="1" outlineLevel="4" thickBot="1">
      <c r="A5711" s="30">
        <f t="shared" si="89"/>
        <v>5710</v>
      </c>
      <c r="C5711" s="35"/>
      <c r="D5711" s="38"/>
      <c r="G5711" s="630"/>
      <c r="H5711" s="443"/>
      <c r="I5711" s="443"/>
      <c r="J5711" s="443"/>
      <c r="K5711" s="443"/>
      <c r="L5711" s="443"/>
      <c r="M5711" s="443"/>
      <c r="N5711" s="443"/>
      <c r="O5711" s="443"/>
      <c r="P5711" s="443"/>
      <c r="Q5711" s="443"/>
      <c r="R5711" s="443"/>
      <c r="S5711" s="443"/>
      <c r="T5711" s="443"/>
      <c r="U5711" s="443"/>
      <c r="V5711" s="443"/>
      <c r="W5711" s="443"/>
      <c r="X5711" s="443"/>
      <c r="Y5711" s="443"/>
      <c r="Z5711" s="443"/>
      <c r="AA5711" s="443"/>
      <c r="AB5711" s="443"/>
      <c r="AC5711" s="534"/>
      <c r="AD5711" s="442"/>
      <c r="AE5711" s="443"/>
      <c r="AF5711" s="443"/>
      <c r="AG5711" s="443"/>
      <c r="AH5711" s="443"/>
      <c r="AI5711" s="443"/>
      <c r="AJ5711" s="443"/>
      <c r="AK5711" s="443"/>
      <c r="AL5711" s="443"/>
      <c r="AM5711" s="443"/>
      <c r="AN5711" s="443"/>
      <c r="AO5711" s="443"/>
      <c r="AP5711" s="443"/>
      <c r="AQ5711" s="443"/>
      <c r="AR5711" s="443"/>
      <c r="AS5711" s="443"/>
      <c r="AT5711" s="443"/>
      <c r="AU5711" s="443"/>
      <c r="AV5711" s="443"/>
      <c r="AW5711" s="443"/>
      <c r="AX5711" s="443"/>
      <c r="AY5711" s="443"/>
      <c r="AZ5711" s="444"/>
    </row>
    <row r="5712" spans="1:55" ht="14.45" customHeight="1" outlineLevel="4" thickBot="1">
      <c r="A5712" s="30">
        <f t="shared" si="89"/>
        <v>5711</v>
      </c>
      <c r="C5712" s="35"/>
      <c r="D5712" s="38"/>
      <c r="G5712" s="630"/>
      <c r="H5712" s="443"/>
      <c r="I5712" s="443"/>
      <c r="J5712" s="443"/>
      <c r="K5712" s="443"/>
      <c r="L5712" s="443"/>
      <c r="M5712" s="443"/>
      <c r="N5712" s="443"/>
      <c r="O5712" s="443"/>
      <c r="P5712" s="443"/>
      <c r="Q5712" s="443"/>
      <c r="R5712" s="443"/>
      <c r="S5712" s="443"/>
      <c r="T5712" s="443"/>
      <c r="U5712" s="443"/>
      <c r="V5712" s="443"/>
      <c r="W5712" s="443"/>
      <c r="X5712" s="443"/>
      <c r="Y5712" s="443"/>
      <c r="Z5712" s="443"/>
      <c r="AA5712" s="443"/>
      <c r="AB5712" s="443"/>
      <c r="AC5712" s="534"/>
      <c r="AD5712" s="442"/>
      <c r="AE5712" s="443"/>
      <c r="AF5712" s="443"/>
      <c r="AG5712" s="443"/>
      <c r="AH5712" s="443"/>
      <c r="AI5712" s="443"/>
      <c r="AJ5712" s="443"/>
      <c r="AK5712" s="443"/>
      <c r="AL5712" s="443"/>
      <c r="AM5712" s="443"/>
      <c r="AN5712" s="443"/>
      <c r="AO5712" s="443"/>
      <c r="AP5712" s="443"/>
      <c r="AQ5712" s="443"/>
      <c r="AR5712" s="443"/>
      <c r="AS5712" s="443"/>
      <c r="AT5712" s="443"/>
      <c r="AU5712" s="443"/>
      <c r="AV5712" s="443"/>
      <c r="AW5712" s="443"/>
      <c r="AX5712" s="443"/>
      <c r="AY5712" s="443"/>
      <c r="AZ5712" s="444"/>
    </row>
    <row r="5713" spans="1:52" ht="14.45" customHeight="1" outlineLevel="4" thickBot="1">
      <c r="A5713" s="30">
        <f t="shared" si="89"/>
        <v>5712</v>
      </c>
      <c r="C5713" s="35"/>
      <c r="D5713" s="38"/>
      <c r="G5713" s="630"/>
      <c r="H5713" s="443"/>
      <c r="I5713" s="443"/>
      <c r="J5713" s="443"/>
      <c r="K5713" s="443"/>
      <c r="L5713" s="443"/>
      <c r="M5713" s="443"/>
      <c r="N5713" s="443"/>
      <c r="O5713" s="443"/>
      <c r="P5713" s="443"/>
      <c r="Q5713" s="443"/>
      <c r="R5713" s="443"/>
      <c r="S5713" s="443"/>
      <c r="T5713" s="443"/>
      <c r="U5713" s="443"/>
      <c r="V5713" s="443"/>
      <c r="W5713" s="443"/>
      <c r="X5713" s="443"/>
      <c r="Y5713" s="443"/>
      <c r="Z5713" s="443"/>
      <c r="AA5713" s="443"/>
      <c r="AB5713" s="443"/>
      <c r="AC5713" s="534"/>
      <c r="AD5713" s="442"/>
      <c r="AE5713" s="443"/>
      <c r="AF5713" s="443"/>
      <c r="AG5713" s="443"/>
      <c r="AH5713" s="443"/>
      <c r="AI5713" s="443"/>
      <c r="AJ5713" s="443"/>
      <c r="AK5713" s="443"/>
      <c r="AL5713" s="443"/>
      <c r="AM5713" s="443"/>
      <c r="AN5713" s="443"/>
      <c r="AO5713" s="443"/>
      <c r="AP5713" s="443"/>
      <c r="AQ5713" s="443"/>
      <c r="AR5713" s="443"/>
      <c r="AS5713" s="443"/>
      <c r="AT5713" s="443"/>
      <c r="AU5713" s="443"/>
      <c r="AV5713" s="443"/>
      <c r="AW5713" s="443"/>
      <c r="AX5713" s="443"/>
      <c r="AY5713" s="443"/>
      <c r="AZ5713" s="444"/>
    </row>
    <row r="5714" spans="1:52" ht="14.45" customHeight="1" outlineLevel="4" thickBot="1">
      <c r="A5714" s="30">
        <f t="shared" si="89"/>
        <v>5713</v>
      </c>
      <c r="C5714" s="35"/>
      <c r="D5714" s="38"/>
      <c r="G5714" s="647"/>
      <c r="H5714" s="446"/>
      <c r="I5714" s="446"/>
      <c r="J5714" s="446"/>
      <c r="K5714" s="446"/>
      <c r="L5714" s="446"/>
      <c r="M5714" s="446"/>
      <c r="N5714" s="446"/>
      <c r="O5714" s="446"/>
      <c r="P5714" s="446"/>
      <c r="Q5714" s="446"/>
      <c r="R5714" s="446"/>
      <c r="S5714" s="446"/>
      <c r="T5714" s="446"/>
      <c r="U5714" s="446"/>
      <c r="V5714" s="446"/>
      <c r="W5714" s="446"/>
      <c r="X5714" s="446"/>
      <c r="Y5714" s="446"/>
      <c r="Z5714" s="446"/>
      <c r="AA5714" s="446"/>
      <c r="AB5714" s="446"/>
      <c r="AC5714" s="648"/>
      <c r="AD5714" s="445"/>
      <c r="AE5714" s="446"/>
      <c r="AF5714" s="446"/>
      <c r="AG5714" s="446"/>
      <c r="AH5714" s="446"/>
      <c r="AI5714" s="446"/>
      <c r="AJ5714" s="446"/>
      <c r="AK5714" s="446"/>
      <c r="AL5714" s="446"/>
      <c r="AM5714" s="446"/>
      <c r="AN5714" s="446"/>
      <c r="AO5714" s="446"/>
      <c r="AP5714" s="446"/>
      <c r="AQ5714" s="446"/>
      <c r="AR5714" s="446"/>
      <c r="AS5714" s="446"/>
      <c r="AT5714" s="446"/>
      <c r="AU5714" s="446"/>
      <c r="AV5714" s="446"/>
      <c r="AW5714" s="446"/>
      <c r="AX5714" s="446"/>
      <c r="AY5714" s="446"/>
      <c r="AZ5714" s="447"/>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377" t="s">
        <v>8423</v>
      </c>
      <c r="I5746" s="378"/>
      <c r="J5746" s="378"/>
      <c r="K5746" s="378"/>
      <c r="L5746" s="378"/>
      <c r="M5746" s="379"/>
      <c r="N5746" s="380" t="s">
        <v>8741</v>
      </c>
      <c r="O5746" s="378"/>
      <c r="P5746" s="378"/>
      <c r="Q5746" s="378"/>
      <c r="R5746" s="378"/>
      <c r="S5746" s="378"/>
      <c r="T5746" s="378"/>
      <c r="U5746" s="378"/>
      <c r="V5746" s="378"/>
      <c r="W5746" s="378"/>
      <c r="X5746" s="378"/>
      <c r="Y5746" s="378"/>
      <c r="Z5746" s="379"/>
      <c r="AA5746" s="380" t="s">
        <v>8742</v>
      </c>
      <c r="AB5746" s="378"/>
      <c r="AC5746" s="378"/>
      <c r="AD5746" s="378"/>
      <c r="AE5746" s="378"/>
      <c r="AF5746" s="378"/>
      <c r="AG5746" s="378"/>
      <c r="AH5746" s="378"/>
      <c r="AI5746" s="378"/>
      <c r="AJ5746" s="378"/>
      <c r="AK5746" s="378"/>
      <c r="AL5746" s="378"/>
      <c r="AM5746" s="379"/>
      <c r="AN5746" s="380" t="s">
        <v>8743</v>
      </c>
      <c r="AO5746" s="378"/>
      <c r="AP5746" s="378"/>
      <c r="AQ5746" s="378"/>
      <c r="AR5746" s="378"/>
      <c r="AS5746" s="378"/>
      <c r="AT5746" s="378"/>
      <c r="AU5746" s="378"/>
      <c r="AV5746" s="378"/>
      <c r="AW5746" s="378"/>
      <c r="AX5746" s="378"/>
      <c r="AY5746" s="378"/>
      <c r="AZ5746" s="381"/>
    </row>
    <row r="5747" spans="1:52" ht="14.45" customHeight="1" outlineLevel="4" thickBot="1">
      <c r="A5747" s="30">
        <f t="shared" si="89"/>
        <v>5746</v>
      </c>
      <c r="C5747" s="35"/>
      <c r="D5747" s="38"/>
      <c r="H5747" s="845" t="s">
        <v>8744</v>
      </c>
      <c r="I5747" s="650"/>
      <c r="J5747" s="650"/>
      <c r="K5747" s="650"/>
      <c r="L5747" s="650"/>
      <c r="M5747" s="651"/>
      <c r="N5747" s="519" t="s">
        <v>8745</v>
      </c>
      <c r="O5747" s="520"/>
      <c r="P5747" s="520"/>
      <c r="Q5747" s="520"/>
      <c r="R5747" s="520"/>
      <c r="S5747" s="520"/>
      <c r="T5747" s="520"/>
      <c r="U5747" s="520"/>
      <c r="V5747" s="520"/>
      <c r="W5747" s="520"/>
      <c r="X5747" s="520"/>
      <c r="Y5747" s="520"/>
      <c r="Z5747" s="521"/>
      <c r="AA5747" s="519" t="s">
        <v>8746</v>
      </c>
      <c r="AB5747" s="520"/>
      <c r="AC5747" s="520"/>
      <c r="AD5747" s="520"/>
      <c r="AE5747" s="520"/>
      <c r="AF5747" s="520"/>
      <c r="AG5747" s="520"/>
      <c r="AH5747" s="520"/>
      <c r="AI5747" s="520"/>
      <c r="AJ5747" s="520"/>
      <c r="AK5747" s="520"/>
      <c r="AL5747" s="520"/>
      <c r="AM5747" s="521"/>
      <c r="AN5747" s="519" t="s">
        <v>8747</v>
      </c>
      <c r="AO5747" s="520"/>
      <c r="AP5747" s="520"/>
      <c r="AQ5747" s="520"/>
      <c r="AR5747" s="520"/>
      <c r="AS5747" s="520"/>
      <c r="AT5747" s="520"/>
      <c r="AU5747" s="520"/>
      <c r="AV5747" s="520"/>
      <c r="AW5747" s="520"/>
      <c r="AX5747" s="520"/>
      <c r="AY5747" s="520"/>
      <c r="AZ5747" s="521"/>
    </row>
    <row r="5748" spans="1:52" ht="14.45" customHeight="1" outlineLevel="4" thickBot="1">
      <c r="A5748" s="30">
        <f t="shared" si="89"/>
        <v>5747</v>
      </c>
      <c r="C5748" s="35"/>
      <c r="D5748" s="38"/>
      <c r="H5748" s="845" t="s">
        <v>8748</v>
      </c>
      <c r="I5748" s="650"/>
      <c r="J5748" s="650"/>
      <c r="K5748" s="650"/>
      <c r="L5748" s="650"/>
      <c r="M5748" s="651"/>
      <c r="N5748" s="519" t="s">
        <v>8749</v>
      </c>
      <c r="O5748" s="520"/>
      <c r="P5748" s="520"/>
      <c r="Q5748" s="520"/>
      <c r="R5748" s="520"/>
      <c r="S5748" s="520"/>
      <c r="T5748" s="520"/>
      <c r="U5748" s="520"/>
      <c r="V5748" s="520"/>
      <c r="W5748" s="520"/>
      <c r="X5748" s="520"/>
      <c r="Y5748" s="520"/>
      <c r="Z5748" s="521"/>
      <c r="AA5748" s="519" t="s">
        <v>8750</v>
      </c>
      <c r="AB5748" s="520"/>
      <c r="AC5748" s="520"/>
      <c r="AD5748" s="520"/>
      <c r="AE5748" s="520"/>
      <c r="AF5748" s="520"/>
      <c r="AG5748" s="520"/>
      <c r="AH5748" s="520"/>
      <c r="AI5748" s="520"/>
      <c r="AJ5748" s="520"/>
      <c r="AK5748" s="520"/>
      <c r="AL5748" s="520"/>
      <c r="AM5748" s="521"/>
      <c r="AN5748" s="519" t="s">
        <v>8749</v>
      </c>
      <c r="AO5748" s="520"/>
      <c r="AP5748" s="520"/>
      <c r="AQ5748" s="520"/>
      <c r="AR5748" s="520"/>
      <c r="AS5748" s="520"/>
      <c r="AT5748" s="520"/>
      <c r="AU5748" s="520"/>
      <c r="AV5748" s="520"/>
      <c r="AW5748" s="520"/>
      <c r="AX5748" s="520"/>
      <c r="AY5748" s="520"/>
      <c r="AZ5748" s="521"/>
    </row>
    <row r="5749" spans="1:52" ht="14.45" customHeight="1" outlineLevel="4" thickBot="1">
      <c r="A5749" s="30">
        <f t="shared" si="89"/>
        <v>5748</v>
      </c>
      <c r="C5749" s="35"/>
      <c r="D5749" s="38"/>
      <c r="H5749" s="703" t="s">
        <v>8751</v>
      </c>
      <c r="I5749" s="704"/>
      <c r="J5749" s="704"/>
      <c r="K5749" s="704"/>
      <c r="L5749" s="704"/>
      <c r="M5749" s="705"/>
      <c r="N5749" s="382" t="s">
        <v>8752</v>
      </c>
      <c r="O5749" s="383"/>
      <c r="P5749" s="383"/>
      <c r="Q5749" s="383"/>
      <c r="R5749" s="383"/>
      <c r="S5749" s="383"/>
      <c r="T5749" s="383"/>
      <c r="U5749" s="383"/>
      <c r="V5749" s="383"/>
      <c r="W5749" s="383"/>
      <c r="X5749" s="383"/>
      <c r="Y5749" s="383"/>
      <c r="Z5749" s="384"/>
      <c r="AA5749" s="382" t="s">
        <v>8753</v>
      </c>
      <c r="AB5749" s="383"/>
      <c r="AC5749" s="383"/>
      <c r="AD5749" s="383"/>
      <c r="AE5749" s="383"/>
      <c r="AF5749" s="383"/>
      <c r="AG5749" s="383"/>
      <c r="AH5749" s="383"/>
      <c r="AI5749" s="383"/>
      <c r="AJ5749" s="383"/>
      <c r="AK5749" s="383"/>
      <c r="AL5749" s="383"/>
      <c r="AM5749" s="384"/>
      <c r="AN5749" s="382" t="s">
        <v>8754</v>
      </c>
      <c r="AO5749" s="383"/>
      <c r="AP5749" s="383"/>
      <c r="AQ5749" s="383"/>
      <c r="AR5749" s="383"/>
      <c r="AS5749" s="383"/>
      <c r="AT5749" s="383"/>
      <c r="AU5749" s="383"/>
      <c r="AV5749" s="383"/>
      <c r="AW5749" s="383"/>
      <c r="AX5749" s="383"/>
      <c r="AY5749" s="383"/>
      <c r="AZ5749" s="384"/>
    </row>
    <row r="5750" spans="1:52" ht="14.45" customHeight="1" outlineLevel="4" thickBot="1">
      <c r="A5750" s="30">
        <f t="shared" si="89"/>
        <v>5749</v>
      </c>
      <c r="C5750" s="35"/>
      <c r="D5750" s="38"/>
      <c r="H5750" s="717"/>
      <c r="I5750" s="718"/>
      <c r="J5750" s="718"/>
      <c r="K5750" s="718"/>
      <c r="L5750" s="718"/>
      <c r="M5750" s="719"/>
      <c r="N5750" s="442"/>
      <c r="O5750" s="443"/>
      <c r="P5750" s="443"/>
      <c r="Q5750" s="443"/>
      <c r="R5750" s="443"/>
      <c r="S5750" s="443"/>
      <c r="T5750" s="443"/>
      <c r="U5750" s="443"/>
      <c r="V5750" s="443"/>
      <c r="W5750" s="443"/>
      <c r="X5750" s="443"/>
      <c r="Y5750" s="443"/>
      <c r="Z5750" s="534"/>
      <c r="AA5750" s="442"/>
      <c r="AB5750" s="443"/>
      <c r="AC5750" s="443"/>
      <c r="AD5750" s="443"/>
      <c r="AE5750" s="443"/>
      <c r="AF5750" s="443"/>
      <c r="AG5750" s="443"/>
      <c r="AH5750" s="443"/>
      <c r="AI5750" s="443"/>
      <c r="AJ5750" s="443"/>
      <c r="AK5750" s="443"/>
      <c r="AL5750" s="443"/>
      <c r="AM5750" s="534"/>
      <c r="AN5750" s="442"/>
      <c r="AO5750" s="443"/>
      <c r="AP5750" s="443"/>
      <c r="AQ5750" s="443"/>
      <c r="AR5750" s="443"/>
      <c r="AS5750" s="443"/>
      <c r="AT5750" s="443"/>
      <c r="AU5750" s="443"/>
      <c r="AV5750" s="443"/>
      <c r="AW5750" s="443"/>
      <c r="AX5750" s="443"/>
      <c r="AY5750" s="443"/>
      <c r="AZ5750" s="534"/>
    </row>
    <row r="5751" spans="1:52" ht="14.45" customHeight="1" outlineLevel="4" thickBot="1">
      <c r="A5751" s="30">
        <f t="shared" si="89"/>
        <v>5750</v>
      </c>
      <c r="C5751" s="35"/>
      <c r="D5751" s="38"/>
      <c r="H5751" s="717"/>
      <c r="I5751" s="718"/>
      <c r="J5751" s="718"/>
      <c r="K5751" s="718"/>
      <c r="L5751" s="718"/>
      <c r="M5751" s="719"/>
      <c r="N5751" s="442"/>
      <c r="O5751" s="443"/>
      <c r="P5751" s="443"/>
      <c r="Q5751" s="443"/>
      <c r="R5751" s="443"/>
      <c r="S5751" s="443"/>
      <c r="T5751" s="443"/>
      <c r="U5751" s="443"/>
      <c r="V5751" s="443"/>
      <c r="W5751" s="443"/>
      <c r="X5751" s="443"/>
      <c r="Y5751" s="443"/>
      <c r="Z5751" s="534"/>
      <c r="AA5751" s="442"/>
      <c r="AB5751" s="443"/>
      <c r="AC5751" s="443"/>
      <c r="AD5751" s="443"/>
      <c r="AE5751" s="443"/>
      <c r="AF5751" s="443"/>
      <c r="AG5751" s="443"/>
      <c r="AH5751" s="443"/>
      <c r="AI5751" s="443"/>
      <c r="AJ5751" s="443"/>
      <c r="AK5751" s="443"/>
      <c r="AL5751" s="443"/>
      <c r="AM5751" s="534"/>
      <c r="AN5751" s="442"/>
      <c r="AO5751" s="443"/>
      <c r="AP5751" s="443"/>
      <c r="AQ5751" s="443"/>
      <c r="AR5751" s="443"/>
      <c r="AS5751" s="443"/>
      <c r="AT5751" s="443"/>
      <c r="AU5751" s="443"/>
      <c r="AV5751" s="443"/>
      <c r="AW5751" s="443"/>
      <c r="AX5751" s="443"/>
      <c r="AY5751" s="443"/>
      <c r="AZ5751" s="534"/>
    </row>
    <row r="5752" spans="1:52" ht="14.45" customHeight="1" outlineLevel="4" thickBot="1">
      <c r="A5752" s="30">
        <f t="shared" si="89"/>
        <v>5751</v>
      </c>
      <c r="C5752" s="35"/>
      <c r="D5752" s="38"/>
      <c r="H5752" s="717"/>
      <c r="I5752" s="718"/>
      <c r="J5752" s="718"/>
      <c r="K5752" s="718"/>
      <c r="L5752" s="718"/>
      <c r="M5752" s="719"/>
      <c r="N5752" s="442"/>
      <c r="O5752" s="443"/>
      <c r="P5752" s="443"/>
      <c r="Q5752" s="443"/>
      <c r="R5752" s="443"/>
      <c r="S5752" s="443"/>
      <c r="T5752" s="443"/>
      <c r="U5752" s="443"/>
      <c r="V5752" s="443"/>
      <c r="W5752" s="443"/>
      <c r="X5752" s="443"/>
      <c r="Y5752" s="443"/>
      <c r="Z5752" s="534"/>
      <c r="AA5752" s="442"/>
      <c r="AB5752" s="443"/>
      <c r="AC5752" s="443"/>
      <c r="AD5752" s="443"/>
      <c r="AE5752" s="443"/>
      <c r="AF5752" s="443"/>
      <c r="AG5752" s="443"/>
      <c r="AH5752" s="443"/>
      <c r="AI5752" s="443"/>
      <c r="AJ5752" s="443"/>
      <c r="AK5752" s="443"/>
      <c r="AL5752" s="443"/>
      <c r="AM5752" s="534"/>
      <c r="AN5752" s="442"/>
      <c r="AO5752" s="443"/>
      <c r="AP5752" s="443"/>
      <c r="AQ5752" s="443"/>
      <c r="AR5752" s="443"/>
      <c r="AS5752" s="443"/>
      <c r="AT5752" s="443"/>
      <c r="AU5752" s="443"/>
      <c r="AV5752" s="443"/>
      <c r="AW5752" s="443"/>
      <c r="AX5752" s="443"/>
      <c r="AY5752" s="443"/>
      <c r="AZ5752" s="534"/>
    </row>
    <row r="5753" spans="1:52" ht="14.45" customHeight="1" outlineLevel="4" thickBot="1">
      <c r="A5753" s="30">
        <f t="shared" si="89"/>
        <v>5752</v>
      </c>
      <c r="C5753" s="35"/>
      <c r="D5753" s="38"/>
      <c r="H5753" s="720"/>
      <c r="I5753" s="721"/>
      <c r="J5753" s="721"/>
      <c r="K5753" s="721"/>
      <c r="L5753" s="721"/>
      <c r="M5753" s="722"/>
      <c r="N5753" s="385"/>
      <c r="O5753" s="386"/>
      <c r="P5753" s="386"/>
      <c r="Q5753" s="386"/>
      <c r="R5753" s="386"/>
      <c r="S5753" s="386"/>
      <c r="T5753" s="386"/>
      <c r="U5753" s="386"/>
      <c r="V5753" s="386"/>
      <c r="W5753" s="386"/>
      <c r="X5753" s="386"/>
      <c r="Y5753" s="386"/>
      <c r="Z5753" s="387"/>
      <c r="AA5753" s="385"/>
      <c r="AB5753" s="386"/>
      <c r="AC5753" s="386"/>
      <c r="AD5753" s="386"/>
      <c r="AE5753" s="386"/>
      <c r="AF5753" s="386"/>
      <c r="AG5753" s="386"/>
      <c r="AH5753" s="386"/>
      <c r="AI5753" s="386"/>
      <c r="AJ5753" s="386"/>
      <c r="AK5753" s="386"/>
      <c r="AL5753" s="386"/>
      <c r="AM5753" s="387"/>
      <c r="AN5753" s="385"/>
      <c r="AO5753" s="386"/>
      <c r="AP5753" s="386"/>
      <c r="AQ5753" s="386"/>
      <c r="AR5753" s="386"/>
      <c r="AS5753" s="386"/>
      <c r="AT5753" s="386"/>
      <c r="AU5753" s="386"/>
      <c r="AV5753" s="386"/>
      <c r="AW5753" s="386"/>
      <c r="AX5753" s="386"/>
      <c r="AY5753" s="386"/>
      <c r="AZ5753" s="387"/>
    </row>
    <row r="5754" spans="1:52" ht="14.45" customHeight="1" outlineLevel="4" thickBot="1">
      <c r="A5754" s="30">
        <f t="shared" si="89"/>
        <v>5753</v>
      </c>
      <c r="C5754" s="35"/>
      <c r="D5754" s="38"/>
      <c r="H5754" s="897" t="s">
        <v>8755</v>
      </c>
      <c r="I5754" s="898"/>
      <c r="J5754" s="898"/>
      <c r="K5754" s="898"/>
      <c r="L5754" s="898"/>
      <c r="M5754" s="899"/>
      <c r="N5754" s="455" t="s">
        <v>4017</v>
      </c>
      <c r="O5754" s="456"/>
      <c r="P5754" s="456"/>
      <c r="Q5754" s="456"/>
      <c r="R5754" s="456"/>
      <c r="S5754" s="456"/>
      <c r="T5754" s="456"/>
      <c r="U5754" s="456"/>
      <c r="V5754" s="456"/>
      <c r="W5754" s="456"/>
      <c r="X5754" s="456"/>
      <c r="Y5754" s="456"/>
      <c r="Z5754" s="457"/>
      <c r="AA5754" s="455" t="s">
        <v>4016</v>
      </c>
      <c r="AB5754" s="456"/>
      <c r="AC5754" s="456"/>
      <c r="AD5754" s="456"/>
      <c r="AE5754" s="456"/>
      <c r="AF5754" s="456"/>
      <c r="AG5754" s="456"/>
      <c r="AH5754" s="456"/>
      <c r="AI5754" s="456"/>
      <c r="AJ5754" s="456"/>
      <c r="AK5754" s="456"/>
      <c r="AL5754" s="456"/>
      <c r="AM5754" s="457"/>
      <c r="AN5754" s="455" t="s">
        <v>4017</v>
      </c>
      <c r="AO5754" s="456"/>
      <c r="AP5754" s="456"/>
      <c r="AQ5754" s="456"/>
      <c r="AR5754" s="456"/>
      <c r="AS5754" s="456"/>
      <c r="AT5754" s="456"/>
      <c r="AU5754" s="456"/>
      <c r="AV5754" s="456"/>
      <c r="AW5754" s="456"/>
      <c r="AX5754" s="456"/>
      <c r="AY5754" s="456"/>
      <c r="AZ5754" s="457"/>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347" t="s">
        <v>9009</v>
      </c>
      <c r="I5975" s="348"/>
      <c r="J5975" s="348"/>
      <c r="K5975" s="348"/>
      <c r="L5975" s="348"/>
      <c r="M5975" s="348"/>
      <c r="N5975" s="348"/>
      <c r="O5975" s="348"/>
      <c r="P5975" s="895" t="s">
        <v>9010</v>
      </c>
      <c r="Q5975" s="895"/>
      <c r="R5975" s="895"/>
      <c r="S5975" s="895"/>
      <c r="T5975" s="895"/>
      <c r="U5975" s="895"/>
      <c r="V5975" s="895"/>
      <c r="W5975" s="895"/>
      <c r="X5975" s="895"/>
      <c r="Y5975" s="895"/>
      <c r="Z5975" s="895"/>
      <c r="AA5975" s="895"/>
      <c r="AB5975" s="895"/>
      <c r="AC5975" s="895"/>
      <c r="AD5975" s="895"/>
      <c r="AE5975" s="895"/>
      <c r="AF5975" s="895"/>
      <c r="AG5975" s="895"/>
      <c r="AH5975" s="895"/>
      <c r="AI5975" s="895"/>
      <c r="AJ5975" s="895"/>
      <c r="AK5975" s="895"/>
      <c r="AL5975" s="895"/>
      <c r="AM5975" s="895"/>
      <c r="AN5975" s="895"/>
      <c r="AO5975" s="895"/>
      <c r="AP5975" s="895"/>
      <c r="AQ5975" s="895"/>
      <c r="AR5975" s="895"/>
      <c r="AS5975" s="895"/>
      <c r="AT5975" s="895"/>
      <c r="AU5975" s="895"/>
      <c r="AV5975" s="895"/>
      <c r="AW5975" s="895"/>
      <c r="AX5975" s="895"/>
      <c r="AY5975" s="895"/>
      <c r="AZ5975" s="896"/>
    </row>
    <row r="5976" spans="1:55" ht="14.45" customHeight="1" outlineLevel="4" thickBot="1">
      <c r="A5976" s="30">
        <f t="shared" si="93"/>
        <v>5975</v>
      </c>
      <c r="C5976" s="35"/>
      <c r="E5976" s="38"/>
      <c r="H5976" s="678" t="s">
        <v>9011</v>
      </c>
      <c r="I5976" s="679"/>
      <c r="J5976" s="679"/>
      <c r="K5976" s="679"/>
      <c r="L5976" s="679"/>
      <c r="M5976" s="679"/>
      <c r="N5976" s="679"/>
      <c r="O5976" s="679"/>
      <c r="P5976" s="664" t="s">
        <v>9012</v>
      </c>
      <c r="Q5976" s="664"/>
      <c r="R5976" s="664"/>
      <c r="S5976" s="664"/>
      <c r="T5976" s="664"/>
      <c r="U5976" s="664"/>
      <c r="V5976" s="664"/>
      <c r="W5976" s="664"/>
      <c r="X5976" s="664"/>
      <c r="Y5976" s="664"/>
      <c r="Z5976" s="664"/>
      <c r="AA5976" s="664"/>
      <c r="AB5976" s="664"/>
      <c r="AC5976" s="664"/>
      <c r="AD5976" s="664"/>
      <c r="AE5976" s="664"/>
      <c r="AF5976" s="664"/>
      <c r="AG5976" s="664"/>
      <c r="AH5976" s="664"/>
      <c r="AI5976" s="664"/>
      <c r="AJ5976" s="664"/>
      <c r="AK5976" s="664"/>
      <c r="AL5976" s="664"/>
      <c r="AM5976" s="664"/>
      <c r="AN5976" s="664"/>
      <c r="AO5976" s="664"/>
      <c r="AP5976" s="664"/>
      <c r="AQ5976" s="664"/>
      <c r="AR5976" s="664"/>
      <c r="AS5976" s="664"/>
      <c r="AT5976" s="664"/>
      <c r="AU5976" s="664"/>
      <c r="AV5976" s="664"/>
      <c r="AW5976" s="664"/>
      <c r="AX5976" s="664"/>
      <c r="AY5976" s="664"/>
      <c r="AZ5976" s="665"/>
    </row>
    <row r="5977" spans="1:55" ht="14.45" customHeight="1" outlineLevel="4" thickBot="1">
      <c r="A5977" s="30">
        <f t="shared" si="93"/>
        <v>5976</v>
      </c>
      <c r="C5977" s="35"/>
      <c r="E5977" s="38"/>
      <c r="H5977" s="678" t="s">
        <v>9013</v>
      </c>
      <c r="I5977" s="679"/>
      <c r="J5977" s="679"/>
      <c r="K5977" s="679"/>
      <c r="L5977" s="679"/>
      <c r="M5977" s="679"/>
      <c r="N5977" s="679"/>
      <c r="O5977" s="679"/>
      <c r="P5977" s="664" t="s">
        <v>9014</v>
      </c>
      <c r="Q5977" s="664"/>
      <c r="R5977" s="664"/>
      <c r="S5977" s="664"/>
      <c r="T5977" s="664"/>
      <c r="U5977" s="664"/>
      <c r="V5977" s="664"/>
      <c r="W5977" s="664"/>
      <c r="X5977" s="664"/>
      <c r="Y5977" s="664"/>
      <c r="Z5977" s="664"/>
      <c r="AA5977" s="664"/>
      <c r="AB5977" s="664"/>
      <c r="AC5977" s="664"/>
      <c r="AD5977" s="664"/>
      <c r="AE5977" s="664"/>
      <c r="AF5977" s="664"/>
      <c r="AG5977" s="664"/>
      <c r="AH5977" s="664"/>
      <c r="AI5977" s="664"/>
      <c r="AJ5977" s="664"/>
      <c r="AK5977" s="664"/>
      <c r="AL5977" s="664"/>
      <c r="AM5977" s="664"/>
      <c r="AN5977" s="664"/>
      <c r="AO5977" s="664"/>
      <c r="AP5977" s="664"/>
      <c r="AQ5977" s="664"/>
      <c r="AR5977" s="664"/>
      <c r="AS5977" s="664"/>
      <c r="AT5977" s="664"/>
      <c r="AU5977" s="664"/>
      <c r="AV5977" s="664"/>
      <c r="AW5977" s="664"/>
      <c r="AX5977" s="664"/>
      <c r="AY5977" s="664"/>
      <c r="AZ5977" s="665"/>
    </row>
    <row r="5978" spans="1:55" ht="14.45" customHeight="1" outlineLevel="4" thickBot="1">
      <c r="A5978" s="30">
        <f t="shared" si="93"/>
        <v>5977</v>
      </c>
      <c r="C5978" s="35"/>
      <c r="E5978" s="38"/>
      <c r="H5978" s="678" t="s">
        <v>9015</v>
      </c>
      <c r="I5978" s="679"/>
      <c r="J5978" s="679"/>
      <c r="K5978" s="679"/>
      <c r="L5978" s="679"/>
      <c r="M5978" s="679"/>
      <c r="N5978" s="679"/>
      <c r="O5978" s="679"/>
      <c r="P5978" s="664" t="s">
        <v>9016</v>
      </c>
      <c r="Q5978" s="664"/>
      <c r="R5978" s="664"/>
      <c r="S5978" s="664"/>
      <c r="T5978" s="664"/>
      <c r="U5978" s="664"/>
      <c r="V5978" s="664"/>
      <c r="W5978" s="664"/>
      <c r="X5978" s="664"/>
      <c r="Y5978" s="664"/>
      <c r="Z5978" s="664"/>
      <c r="AA5978" s="664"/>
      <c r="AB5978" s="664"/>
      <c r="AC5978" s="664"/>
      <c r="AD5978" s="664"/>
      <c r="AE5978" s="664"/>
      <c r="AF5978" s="664"/>
      <c r="AG5978" s="664"/>
      <c r="AH5978" s="664"/>
      <c r="AI5978" s="664"/>
      <c r="AJ5978" s="664"/>
      <c r="AK5978" s="664"/>
      <c r="AL5978" s="664"/>
      <c r="AM5978" s="664"/>
      <c r="AN5978" s="664"/>
      <c r="AO5978" s="664"/>
      <c r="AP5978" s="664"/>
      <c r="AQ5978" s="664"/>
      <c r="AR5978" s="664"/>
      <c r="AS5978" s="664"/>
      <c r="AT5978" s="664"/>
      <c r="AU5978" s="664"/>
      <c r="AV5978" s="664"/>
      <c r="AW5978" s="664"/>
      <c r="AX5978" s="664"/>
      <c r="AY5978" s="664"/>
      <c r="AZ5978" s="665"/>
    </row>
    <row r="5979" spans="1:55" ht="14.45" customHeight="1" outlineLevel="4" thickBot="1">
      <c r="A5979" s="30">
        <f t="shared" si="93"/>
        <v>5978</v>
      </c>
      <c r="C5979" s="35"/>
      <c r="E5979" s="38"/>
      <c r="H5979" s="678" t="s">
        <v>9017</v>
      </c>
      <c r="I5979" s="679"/>
      <c r="J5979" s="679"/>
      <c r="K5979" s="679"/>
      <c r="L5979" s="679"/>
      <c r="M5979" s="679"/>
      <c r="N5979" s="679"/>
      <c r="O5979" s="679"/>
      <c r="P5979" s="664" t="s">
        <v>9018</v>
      </c>
      <c r="Q5979" s="664"/>
      <c r="R5979" s="664"/>
      <c r="S5979" s="664"/>
      <c r="T5979" s="664"/>
      <c r="U5979" s="664"/>
      <c r="V5979" s="664"/>
      <c r="W5979" s="664"/>
      <c r="X5979" s="664"/>
      <c r="Y5979" s="664"/>
      <c r="Z5979" s="664"/>
      <c r="AA5979" s="664"/>
      <c r="AB5979" s="664"/>
      <c r="AC5979" s="664"/>
      <c r="AD5979" s="664"/>
      <c r="AE5979" s="664"/>
      <c r="AF5979" s="664"/>
      <c r="AG5979" s="664"/>
      <c r="AH5979" s="664"/>
      <c r="AI5979" s="664"/>
      <c r="AJ5979" s="664"/>
      <c r="AK5979" s="664"/>
      <c r="AL5979" s="664"/>
      <c r="AM5979" s="664"/>
      <c r="AN5979" s="664"/>
      <c r="AO5979" s="664"/>
      <c r="AP5979" s="664"/>
      <c r="AQ5979" s="664"/>
      <c r="AR5979" s="664"/>
      <c r="AS5979" s="664"/>
      <c r="AT5979" s="664"/>
      <c r="AU5979" s="664"/>
      <c r="AV5979" s="664"/>
      <c r="AW5979" s="664"/>
      <c r="AX5979" s="664"/>
      <c r="AY5979" s="664"/>
      <c r="AZ5979" s="665"/>
    </row>
    <row r="5980" spans="1:55" ht="14.45" customHeight="1" outlineLevel="4" thickBot="1">
      <c r="A5980" s="30">
        <f t="shared" si="93"/>
        <v>5979</v>
      </c>
      <c r="C5980" s="35"/>
      <c r="E5980" s="38"/>
      <c r="H5980" s="678" t="s">
        <v>9019</v>
      </c>
      <c r="I5980" s="679"/>
      <c r="J5980" s="679"/>
      <c r="K5980" s="679"/>
      <c r="L5980" s="679"/>
      <c r="M5980" s="679"/>
      <c r="N5980" s="679"/>
      <c r="O5980" s="679"/>
      <c r="P5980" s="664" t="s">
        <v>5437</v>
      </c>
      <c r="Q5980" s="664"/>
      <c r="R5980" s="664"/>
      <c r="S5980" s="664"/>
      <c r="T5980" s="664"/>
      <c r="U5980" s="664"/>
      <c r="V5980" s="664"/>
      <c r="W5980" s="664"/>
      <c r="X5980" s="664"/>
      <c r="Y5980" s="664"/>
      <c r="Z5980" s="664"/>
      <c r="AA5980" s="664"/>
      <c r="AB5980" s="664"/>
      <c r="AC5980" s="664"/>
      <c r="AD5980" s="664"/>
      <c r="AE5980" s="664"/>
      <c r="AF5980" s="664"/>
      <c r="AG5980" s="664"/>
      <c r="AH5980" s="664"/>
      <c r="AI5980" s="664"/>
      <c r="AJ5980" s="664"/>
      <c r="AK5980" s="664"/>
      <c r="AL5980" s="664"/>
      <c r="AM5980" s="664"/>
      <c r="AN5980" s="664"/>
      <c r="AO5980" s="664"/>
      <c r="AP5980" s="664"/>
      <c r="AQ5980" s="664"/>
      <c r="AR5980" s="664"/>
      <c r="AS5980" s="664"/>
      <c r="AT5980" s="664"/>
      <c r="AU5980" s="664"/>
      <c r="AV5980" s="664"/>
      <c r="AW5980" s="664"/>
      <c r="AX5980" s="664"/>
      <c r="AY5980" s="664"/>
      <c r="AZ5980" s="665"/>
    </row>
    <row r="5981" spans="1:55" ht="14.45" customHeight="1" outlineLevel="4" thickBot="1">
      <c r="A5981" s="30">
        <f t="shared" si="93"/>
        <v>5980</v>
      </c>
      <c r="C5981" s="35"/>
      <c r="E5981" s="38"/>
      <c r="H5981" s="678" t="s">
        <v>9020</v>
      </c>
      <c r="I5981" s="679"/>
      <c r="J5981" s="679"/>
      <c r="K5981" s="679"/>
      <c r="L5981" s="679"/>
      <c r="M5981" s="679"/>
      <c r="N5981" s="679"/>
      <c r="O5981" s="679"/>
      <c r="P5981" s="664" t="s">
        <v>9021</v>
      </c>
      <c r="Q5981" s="664"/>
      <c r="R5981" s="664"/>
      <c r="S5981" s="664"/>
      <c r="T5981" s="664"/>
      <c r="U5981" s="664"/>
      <c r="V5981" s="664"/>
      <c r="W5981" s="664"/>
      <c r="X5981" s="664"/>
      <c r="Y5981" s="664"/>
      <c r="Z5981" s="664"/>
      <c r="AA5981" s="664"/>
      <c r="AB5981" s="664"/>
      <c r="AC5981" s="664"/>
      <c r="AD5981" s="664"/>
      <c r="AE5981" s="664"/>
      <c r="AF5981" s="664"/>
      <c r="AG5981" s="664"/>
      <c r="AH5981" s="664"/>
      <c r="AI5981" s="664"/>
      <c r="AJ5981" s="664"/>
      <c r="AK5981" s="664"/>
      <c r="AL5981" s="664"/>
      <c r="AM5981" s="664"/>
      <c r="AN5981" s="664"/>
      <c r="AO5981" s="664"/>
      <c r="AP5981" s="664"/>
      <c r="AQ5981" s="664"/>
      <c r="AR5981" s="664"/>
      <c r="AS5981" s="664"/>
      <c r="AT5981" s="664"/>
      <c r="AU5981" s="664"/>
      <c r="AV5981" s="664"/>
      <c r="AW5981" s="664"/>
      <c r="AX5981" s="664"/>
      <c r="AY5981" s="664"/>
      <c r="AZ5981" s="665"/>
    </row>
    <row r="5982" spans="1:55" ht="14.45" customHeight="1" outlineLevel="4" thickBot="1">
      <c r="A5982" s="30">
        <f t="shared" si="93"/>
        <v>5981</v>
      </c>
      <c r="C5982" s="35"/>
      <c r="E5982" s="38"/>
      <c r="H5982" s="891" t="s">
        <v>9022</v>
      </c>
      <c r="I5982" s="892"/>
      <c r="J5982" s="892"/>
      <c r="K5982" s="892"/>
      <c r="L5982" s="892"/>
      <c r="M5982" s="892"/>
      <c r="N5982" s="892"/>
      <c r="O5982" s="892"/>
      <c r="P5982" s="893" t="s">
        <v>9023</v>
      </c>
      <c r="Q5982" s="893"/>
      <c r="R5982" s="893"/>
      <c r="S5982" s="893"/>
      <c r="T5982" s="893"/>
      <c r="U5982" s="893"/>
      <c r="V5982" s="893"/>
      <c r="W5982" s="893"/>
      <c r="X5982" s="893"/>
      <c r="Y5982" s="893"/>
      <c r="Z5982" s="893"/>
      <c r="AA5982" s="893"/>
      <c r="AB5982" s="893"/>
      <c r="AC5982" s="893"/>
      <c r="AD5982" s="893"/>
      <c r="AE5982" s="893"/>
      <c r="AF5982" s="893"/>
      <c r="AG5982" s="893"/>
      <c r="AH5982" s="893"/>
      <c r="AI5982" s="893"/>
      <c r="AJ5982" s="893"/>
      <c r="AK5982" s="893"/>
      <c r="AL5982" s="893"/>
      <c r="AM5982" s="893"/>
      <c r="AN5982" s="893"/>
      <c r="AO5982" s="893"/>
      <c r="AP5982" s="893"/>
      <c r="AQ5982" s="893"/>
      <c r="AR5982" s="893"/>
      <c r="AS5982" s="893"/>
      <c r="AT5982" s="893"/>
      <c r="AU5982" s="893"/>
      <c r="AV5982" s="893"/>
      <c r="AW5982" s="893"/>
      <c r="AX5982" s="893"/>
      <c r="AY5982" s="893"/>
      <c r="AZ5982" s="894"/>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347" t="s">
        <v>9009</v>
      </c>
      <c r="I6013" s="348"/>
      <c r="J6013" s="348"/>
      <c r="K6013" s="348"/>
      <c r="L6013" s="348"/>
      <c r="M6013" s="348"/>
      <c r="N6013" s="348"/>
      <c r="O6013" s="348"/>
      <c r="P6013" s="895" t="s">
        <v>9053</v>
      </c>
      <c r="Q6013" s="895"/>
      <c r="R6013" s="895"/>
      <c r="S6013" s="895"/>
      <c r="T6013" s="895"/>
      <c r="U6013" s="895"/>
      <c r="V6013" s="895"/>
      <c r="W6013" s="895"/>
      <c r="X6013" s="895"/>
      <c r="Y6013" s="895"/>
      <c r="Z6013" s="895"/>
      <c r="AA6013" s="895"/>
      <c r="AB6013" s="895"/>
      <c r="AC6013" s="895"/>
      <c r="AD6013" s="895"/>
      <c r="AE6013" s="895"/>
      <c r="AF6013" s="895"/>
      <c r="AG6013" s="895"/>
      <c r="AH6013" s="895"/>
      <c r="AI6013" s="895"/>
      <c r="AJ6013" s="895"/>
      <c r="AK6013" s="895"/>
      <c r="AL6013" s="895"/>
      <c r="AM6013" s="895"/>
      <c r="AN6013" s="895"/>
      <c r="AO6013" s="895"/>
      <c r="AP6013" s="895"/>
      <c r="AQ6013" s="895"/>
      <c r="AR6013" s="895"/>
      <c r="AS6013" s="895"/>
      <c r="AT6013" s="895"/>
      <c r="AU6013" s="895"/>
      <c r="AV6013" s="895"/>
      <c r="AW6013" s="895"/>
      <c r="AX6013" s="895"/>
      <c r="AY6013" s="895"/>
      <c r="AZ6013" s="896"/>
    </row>
    <row r="6014" spans="1:55" ht="14.45" customHeight="1" outlineLevel="4" thickBot="1">
      <c r="A6014" s="30">
        <f t="shared" si="93"/>
        <v>6013</v>
      </c>
      <c r="C6014" s="35"/>
      <c r="E6014" s="38"/>
      <c r="H6014" s="678" t="s">
        <v>9011</v>
      </c>
      <c r="I6014" s="679"/>
      <c r="J6014" s="679"/>
      <c r="K6014" s="679"/>
      <c r="L6014" s="679"/>
      <c r="M6014" s="679"/>
      <c r="N6014" s="679"/>
      <c r="O6014" s="679"/>
      <c r="P6014" s="664" t="s">
        <v>9054</v>
      </c>
      <c r="Q6014" s="664"/>
      <c r="R6014" s="664"/>
      <c r="S6014" s="664"/>
      <c r="T6014" s="664"/>
      <c r="U6014" s="664"/>
      <c r="V6014" s="664"/>
      <c r="W6014" s="664"/>
      <c r="X6014" s="664"/>
      <c r="Y6014" s="664"/>
      <c r="Z6014" s="664"/>
      <c r="AA6014" s="664"/>
      <c r="AB6014" s="664"/>
      <c r="AC6014" s="664"/>
      <c r="AD6014" s="664"/>
      <c r="AE6014" s="664"/>
      <c r="AF6014" s="664"/>
      <c r="AG6014" s="664"/>
      <c r="AH6014" s="664"/>
      <c r="AI6014" s="664"/>
      <c r="AJ6014" s="664"/>
      <c r="AK6014" s="664"/>
      <c r="AL6014" s="664"/>
      <c r="AM6014" s="664"/>
      <c r="AN6014" s="664"/>
      <c r="AO6014" s="664"/>
      <c r="AP6014" s="664"/>
      <c r="AQ6014" s="664"/>
      <c r="AR6014" s="664"/>
      <c r="AS6014" s="664"/>
      <c r="AT6014" s="664"/>
      <c r="AU6014" s="664"/>
      <c r="AV6014" s="664"/>
      <c r="AW6014" s="664"/>
      <c r="AX6014" s="664"/>
      <c r="AY6014" s="664"/>
      <c r="AZ6014" s="665"/>
    </row>
    <row r="6015" spans="1:55" ht="14.45" customHeight="1" outlineLevel="4" thickBot="1">
      <c r="A6015" s="30">
        <f t="shared" si="93"/>
        <v>6014</v>
      </c>
      <c r="C6015" s="35"/>
      <c r="E6015" s="38"/>
      <c r="H6015" s="678" t="s">
        <v>9013</v>
      </c>
      <c r="I6015" s="679"/>
      <c r="J6015" s="679"/>
      <c r="K6015" s="679"/>
      <c r="L6015" s="679"/>
      <c r="M6015" s="679"/>
      <c r="N6015" s="679"/>
      <c r="O6015" s="679"/>
      <c r="P6015" s="664" t="s">
        <v>9055</v>
      </c>
      <c r="Q6015" s="664"/>
      <c r="R6015" s="664"/>
      <c r="S6015" s="664"/>
      <c r="T6015" s="664"/>
      <c r="U6015" s="664"/>
      <c r="V6015" s="664"/>
      <c r="W6015" s="664"/>
      <c r="X6015" s="664"/>
      <c r="Y6015" s="664"/>
      <c r="Z6015" s="664"/>
      <c r="AA6015" s="664"/>
      <c r="AB6015" s="664"/>
      <c r="AC6015" s="664"/>
      <c r="AD6015" s="664"/>
      <c r="AE6015" s="664"/>
      <c r="AF6015" s="664"/>
      <c r="AG6015" s="664"/>
      <c r="AH6015" s="664"/>
      <c r="AI6015" s="664"/>
      <c r="AJ6015" s="664"/>
      <c r="AK6015" s="664"/>
      <c r="AL6015" s="664"/>
      <c r="AM6015" s="664"/>
      <c r="AN6015" s="664"/>
      <c r="AO6015" s="664"/>
      <c r="AP6015" s="664"/>
      <c r="AQ6015" s="664"/>
      <c r="AR6015" s="664"/>
      <c r="AS6015" s="664"/>
      <c r="AT6015" s="664"/>
      <c r="AU6015" s="664"/>
      <c r="AV6015" s="664"/>
      <c r="AW6015" s="664"/>
      <c r="AX6015" s="664"/>
      <c r="AY6015" s="664"/>
      <c r="AZ6015" s="665"/>
    </row>
    <row r="6016" spans="1:55" ht="14.45" customHeight="1" outlineLevel="4" thickBot="1">
      <c r="A6016" s="30">
        <f t="shared" si="93"/>
        <v>6015</v>
      </c>
      <c r="C6016" s="35"/>
      <c r="E6016" s="38"/>
      <c r="H6016" s="678" t="s">
        <v>9015</v>
      </c>
      <c r="I6016" s="679"/>
      <c r="J6016" s="679"/>
      <c r="K6016" s="679"/>
      <c r="L6016" s="679"/>
      <c r="M6016" s="679"/>
      <c r="N6016" s="679"/>
      <c r="O6016" s="679"/>
      <c r="P6016" s="664" t="s">
        <v>9056</v>
      </c>
      <c r="Q6016" s="664"/>
      <c r="R6016" s="664"/>
      <c r="S6016" s="664"/>
      <c r="T6016" s="664"/>
      <c r="U6016" s="664"/>
      <c r="V6016" s="664"/>
      <c r="W6016" s="664"/>
      <c r="X6016" s="664"/>
      <c r="Y6016" s="664"/>
      <c r="Z6016" s="664"/>
      <c r="AA6016" s="664"/>
      <c r="AB6016" s="664"/>
      <c r="AC6016" s="664"/>
      <c r="AD6016" s="664"/>
      <c r="AE6016" s="664"/>
      <c r="AF6016" s="664"/>
      <c r="AG6016" s="664"/>
      <c r="AH6016" s="664"/>
      <c r="AI6016" s="664"/>
      <c r="AJ6016" s="664"/>
      <c r="AK6016" s="664"/>
      <c r="AL6016" s="664"/>
      <c r="AM6016" s="664"/>
      <c r="AN6016" s="664"/>
      <c r="AO6016" s="664"/>
      <c r="AP6016" s="664"/>
      <c r="AQ6016" s="664"/>
      <c r="AR6016" s="664"/>
      <c r="AS6016" s="664"/>
      <c r="AT6016" s="664"/>
      <c r="AU6016" s="664"/>
      <c r="AV6016" s="664"/>
      <c r="AW6016" s="664"/>
      <c r="AX6016" s="664"/>
      <c r="AY6016" s="664"/>
      <c r="AZ6016" s="665"/>
    </row>
    <row r="6017" spans="1:52" ht="14.45" customHeight="1" outlineLevel="4" thickBot="1">
      <c r="A6017" s="30">
        <f t="shared" si="93"/>
        <v>6016</v>
      </c>
      <c r="C6017" s="35"/>
      <c r="E6017" s="38"/>
      <c r="H6017" s="678" t="s">
        <v>9017</v>
      </c>
      <c r="I6017" s="679"/>
      <c r="J6017" s="679"/>
      <c r="K6017" s="679"/>
      <c r="L6017" s="679"/>
      <c r="M6017" s="679"/>
      <c r="N6017" s="679"/>
      <c r="O6017" s="679"/>
      <c r="P6017" s="664" t="s">
        <v>9057</v>
      </c>
      <c r="Q6017" s="664"/>
      <c r="R6017" s="664"/>
      <c r="S6017" s="664"/>
      <c r="T6017" s="664"/>
      <c r="U6017" s="664"/>
      <c r="V6017" s="664"/>
      <c r="W6017" s="664"/>
      <c r="X6017" s="664"/>
      <c r="Y6017" s="664"/>
      <c r="Z6017" s="664"/>
      <c r="AA6017" s="664"/>
      <c r="AB6017" s="664"/>
      <c r="AC6017" s="664"/>
      <c r="AD6017" s="664"/>
      <c r="AE6017" s="664"/>
      <c r="AF6017" s="664"/>
      <c r="AG6017" s="664"/>
      <c r="AH6017" s="664"/>
      <c r="AI6017" s="664"/>
      <c r="AJ6017" s="664"/>
      <c r="AK6017" s="664"/>
      <c r="AL6017" s="664"/>
      <c r="AM6017" s="664"/>
      <c r="AN6017" s="664"/>
      <c r="AO6017" s="664"/>
      <c r="AP6017" s="664"/>
      <c r="AQ6017" s="664"/>
      <c r="AR6017" s="664"/>
      <c r="AS6017" s="664"/>
      <c r="AT6017" s="664"/>
      <c r="AU6017" s="664"/>
      <c r="AV6017" s="664"/>
      <c r="AW6017" s="664"/>
      <c r="AX6017" s="664"/>
      <c r="AY6017" s="664"/>
      <c r="AZ6017" s="665"/>
    </row>
    <row r="6018" spans="1:52" ht="14.45" customHeight="1" outlineLevel="4" thickBot="1">
      <c r="A6018" s="30">
        <f t="shared" si="93"/>
        <v>6017</v>
      </c>
      <c r="C6018" s="35"/>
      <c r="E6018" s="38"/>
      <c r="H6018" s="678" t="s">
        <v>9058</v>
      </c>
      <c r="I6018" s="679"/>
      <c r="J6018" s="679"/>
      <c r="K6018" s="679"/>
      <c r="L6018" s="679"/>
      <c r="M6018" s="679"/>
      <c r="N6018" s="679"/>
      <c r="O6018" s="679"/>
      <c r="P6018" s="664" t="s">
        <v>5441</v>
      </c>
      <c r="Q6018" s="664"/>
      <c r="R6018" s="664"/>
      <c r="S6018" s="664"/>
      <c r="T6018" s="664"/>
      <c r="U6018" s="664"/>
      <c r="V6018" s="664"/>
      <c r="W6018" s="664"/>
      <c r="X6018" s="664"/>
      <c r="Y6018" s="664"/>
      <c r="Z6018" s="664"/>
      <c r="AA6018" s="664"/>
      <c r="AB6018" s="664"/>
      <c r="AC6018" s="664"/>
      <c r="AD6018" s="664"/>
      <c r="AE6018" s="664"/>
      <c r="AF6018" s="664"/>
      <c r="AG6018" s="664"/>
      <c r="AH6018" s="664"/>
      <c r="AI6018" s="664"/>
      <c r="AJ6018" s="664"/>
      <c r="AK6018" s="664"/>
      <c r="AL6018" s="664"/>
      <c r="AM6018" s="664"/>
      <c r="AN6018" s="664"/>
      <c r="AO6018" s="664"/>
      <c r="AP6018" s="664"/>
      <c r="AQ6018" s="664"/>
      <c r="AR6018" s="664"/>
      <c r="AS6018" s="664"/>
      <c r="AT6018" s="664"/>
      <c r="AU6018" s="664"/>
      <c r="AV6018" s="664"/>
      <c r="AW6018" s="664"/>
      <c r="AX6018" s="664"/>
      <c r="AY6018" s="664"/>
      <c r="AZ6018" s="665"/>
    </row>
    <row r="6019" spans="1:52" ht="14.45" customHeight="1" outlineLevel="4" thickBot="1">
      <c r="A6019" s="30">
        <f t="shared" si="93"/>
        <v>6018</v>
      </c>
      <c r="C6019" s="35"/>
      <c r="E6019" s="38"/>
      <c r="H6019" s="678" t="s">
        <v>9020</v>
      </c>
      <c r="I6019" s="679"/>
      <c r="J6019" s="679"/>
      <c r="K6019" s="679"/>
      <c r="L6019" s="679"/>
      <c r="M6019" s="679"/>
      <c r="N6019" s="679"/>
      <c r="O6019" s="679"/>
      <c r="P6019" s="664" t="s">
        <v>9059</v>
      </c>
      <c r="Q6019" s="664"/>
      <c r="R6019" s="664"/>
      <c r="S6019" s="664"/>
      <c r="T6019" s="664"/>
      <c r="U6019" s="664"/>
      <c r="V6019" s="664"/>
      <c r="W6019" s="664"/>
      <c r="X6019" s="664"/>
      <c r="Y6019" s="664"/>
      <c r="Z6019" s="664"/>
      <c r="AA6019" s="664"/>
      <c r="AB6019" s="664"/>
      <c r="AC6019" s="664"/>
      <c r="AD6019" s="664"/>
      <c r="AE6019" s="664"/>
      <c r="AF6019" s="664"/>
      <c r="AG6019" s="664"/>
      <c r="AH6019" s="664"/>
      <c r="AI6019" s="664"/>
      <c r="AJ6019" s="664"/>
      <c r="AK6019" s="664"/>
      <c r="AL6019" s="664"/>
      <c r="AM6019" s="664"/>
      <c r="AN6019" s="664"/>
      <c r="AO6019" s="664"/>
      <c r="AP6019" s="664"/>
      <c r="AQ6019" s="664"/>
      <c r="AR6019" s="664"/>
      <c r="AS6019" s="664"/>
      <c r="AT6019" s="664"/>
      <c r="AU6019" s="664"/>
      <c r="AV6019" s="664"/>
      <c r="AW6019" s="664"/>
      <c r="AX6019" s="664"/>
      <c r="AY6019" s="664"/>
      <c r="AZ6019" s="665"/>
    </row>
    <row r="6020" spans="1:52" ht="14.45" customHeight="1" outlineLevel="4" thickBot="1">
      <c r="A6020" s="30">
        <f t="shared" si="93"/>
        <v>6019</v>
      </c>
      <c r="C6020" s="35"/>
      <c r="E6020" s="38"/>
      <c r="H6020" s="891" t="s">
        <v>9022</v>
      </c>
      <c r="I6020" s="892"/>
      <c r="J6020" s="892"/>
      <c r="K6020" s="892"/>
      <c r="L6020" s="892"/>
      <c r="M6020" s="892"/>
      <c r="N6020" s="892"/>
      <c r="O6020" s="892"/>
      <c r="P6020" s="893" t="s">
        <v>9060</v>
      </c>
      <c r="Q6020" s="893"/>
      <c r="R6020" s="893"/>
      <c r="S6020" s="893"/>
      <c r="T6020" s="893"/>
      <c r="U6020" s="893"/>
      <c r="V6020" s="893"/>
      <c r="W6020" s="893"/>
      <c r="X6020" s="893"/>
      <c r="Y6020" s="893"/>
      <c r="Z6020" s="893"/>
      <c r="AA6020" s="893"/>
      <c r="AB6020" s="893"/>
      <c r="AC6020" s="893"/>
      <c r="AD6020" s="893"/>
      <c r="AE6020" s="893"/>
      <c r="AF6020" s="893"/>
      <c r="AG6020" s="893"/>
      <c r="AH6020" s="893"/>
      <c r="AI6020" s="893"/>
      <c r="AJ6020" s="893"/>
      <c r="AK6020" s="893"/>
      <c r="AL6020" s="893"/>
      <c r="AM6020" s="893"/>
      <c r="AN6020" s="893"/>
      <c r="AO6020" s="893"/>
      <c r="AP6020" s="893"/>
      <c r="AQ6020" s="893"/>
      <c r="AR6020" s="893"/>
      <c r="AS6020" s="893"/>
      <c r="AT6020" s="893"/>
      <c r="AU6020" s="893"/>
      <c r="AV6020" s="893"/>
      <c r="AW6020" s="893"/>
      <c r="AX6020" s="893"/>
      <c r="AY6020" s="893"/>
      <c r="AZ6020" s="894"/>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377" t="s">
        <v>3576</v>
      </c>
      <c r="H6035" s="378"/>
      <c r="I6035" s="378"/>
      <c r="J6035" s="378"/>
      <c r="K6035" s="378"/>
      <c r="L6035" s="378"/>
      <c r="M6035" s="378"/>
      <c r="N6035" s="379"/>
      <c r="O6035" s="380" t="s">
        <v>9075</v>
      </c>
      <c r="P6035" s="378"/>
      <c r="Q6035" s="378"/>
      <c r="R6035" s="378"/>
      <c r="S6035" s="378"/>
      <c r="T6035" s="378"/>
      <c r="U6035" s="378"/>
      <c r="V6035" s="378"/>
      <c r="W6035" s="378"/>
      <c r="X6035" s="378"/>
      <c r="Y6035" s="378"/>
      <c r="Z6035" s="378"/>
      <c r="AA6035" s="378"/>
      <c r="AB6035" s="378"/>
      <c r="AC6035" s="378"/>
      <c r="AD6035" s="378"/>
      <c r="AE6035" s="378"/>
      <c r="AF6035" s="378"/>
      <c r="AG6035" s="379"/>
      <c r="AH6035" s="380" t="s">
        <v>9076</v>
      </c>
      <c r="AI6035" s="378"/>
      <c r="AJ6035" s="378"/>
      <c r="AK6035" s="378"/>
      <c r="AL6035" s="378"/>
      <c r="AM6035" s="378"/>
      <c r="AN6035" s="378"/>
      <c r="AO6035" s="378"/>
      <c r="AP6035" s="378"/>
      <c r="AQ6035" s="378"/>
      <c r="AR6035" s="378"/>
      <c r="AS6035" s="378"/>
      <c r="AT6035" s="378"/>
      <c r="AU6035" s="378"/>
      <c r="AV6035" s="378"/>
      <c r="AW6035" s="378"/>
      <c r="AX6035" s="378"/>
      <c r="AY6035" s="378"/>
      <c r="AZ6035" s="379"/>
    </row>
    <row r="6036" spans="1:55" ht="14.45" customHeight="1" outlineLevel="4" thickBot="1">
      <c r="A6036" s="30">
        <f t="shared" si="94"/>
        <v>6035</v>
      </c>
      <c r="C6036" s="35"/>
      <c r="E6036" s="38"/>
      <c r="G6036" s="760" t="s">
        <v>9077</v>
      </c>
      <c r="H6036" s="761"/>
      <c r="I6036" s="761"/>
      <c r="J6036" s="761"/>
      <c r="K6036" s="761"/>
      <c r="L6036" s="761"/>
      <c r="M6036" s="761"/>
      <c r="N6036" s="518"/>
      <c r="O6036" s="887" t="s">
        <v>9078</v>
      </c>
      <c r="P6036" s="888"/>
      <c r="Q6036" s="888"/>
      <c r="R6036" s="888"/>
      <c r="S6036" s="888"/>
      <c r="T6036" s="888"/>
      <c r="U6036" s="888"/>
      <c r="V6036" s="888"/>
      <c r="W6036" s="888"/>
      <c r="X6036" s="888"/>
      <c r="Y6036" s="888"/>
      <c r="Z6036" s="888"/>
      <c r="AA6036" s="888"/>
      <c r="AB6036" s="888"/>
      <c r="AC6036" s="888"/>
      <c r="AD6036" s="888"/>
      <c r="AE6036" s="888"/>
      <c r="AF6036" s="888"/>
      <c r="AG6036" s="889"/>
      <c r="AH6036" s="887" t="s">
        <v>9079</v>
      </c>
      <c r="AI6036" s="888"/>
      <c r="AJ6036" s="888"/>
      <c r="AK6036" s="888"/>
      <c r="AL6036" s="888"/>
      <c r="AM6036" s="888"/>
      <c r="AN6036" s="888"/>
      <c r="AO6036" s="888"/>
      <c r="AP6036" s="888"/>
      <c r="AQ6036" s="888"/>
      <c r="AR6036" s="888"/>
      <c r="AS6036" s="888"/>
      <c r="AT6036" s="888"/>
      <c r="AU6036" s="888"/>
      <c r="AV6036" s="888"/>
      <c r="AW6036" s="888"/>
      <c r="AX6036" s="888"/>
      <c r="AY6036" s="888"/>
      <c r="AZ6036" s="890"/>
    </row>
    <row r="6037" spans="1:55" ht="14.45" customHeight="1" outlineLevel="4" thickBot="1">
      <c r="A6037" s="30">
        <f t="shared" si="94"/>
        <v>6036</v>
      </c>
      <c r="C6037" s="35"/>
      <c r="E6037" s="38"/>
      <c r="G6037" s="760" t="s">
        <v>9011</v>
      </c>
      <c r="H6037" s="761"/>
      <c r="I6037" s="761"/>
      <c r="J6037" s="761"/>
      <c r="K6037" s="761"/>
      <c r="L6037" s="761"/>
      <c r="M6037" s="761"/>
      <c r="N6037" s="518"/>
      <c r="O6037" s="887" t="s">
        <v>9012</v>
      </c>
      <c r="P6037" s="888"/>
      <c r="Q6037" s="888"/>
      <c r="R6037" s="888"/>
      <c r="S6037" s="888"/>
      <c r="T6037" s="888"/>
      <c r="U6037" s="888"/>
      <c r="V6037" s="888"/>
      <c r="W6037" s="888"/>
      <c r="X6037" s="888"/>
      <c r="Y6037" s="888"/>
      <c r="Z6037" s="888"/>
      <c r="AA6037" s="888"/>
      <c r="AB6037" s="888"/>
      <c r="AC6037" s="888"/>
      <c r="AD6037" s="888"/>
      <c r="AE6037" s="888"/>
      <c r="AF6037" s="888"/>
      <c r="AG6037" s="889"/>
      <c r="AH6037" s="887" t="s">
        <v>9080</v>
      </c>
      <c r="AI6037" s="888"/>
      <c r="AJ6037" s="888"/>
      <c r="AK6037" s="888"/>
      <c r="AL6037" s="888"/>
      <c r="AM6037" s="888"/>
      <c r="AN6037" s="888"/>
      <c r="AO6037" s="888"/>
      <c r="AP6037" s="888"/>
      <c r="AQ6037" s="888"/>
      <c r="AR6037" s="888"/>
      <c r="AS6037" s="888"/>
      <c r="AT6037" s="888"/>
      <c r="AU6037" s="888"/>
      <c r="AV6037" s="888"/>
      <c r="AW6037" s="888"/>
      <c r="AX6037" s="888"/>
      <c r="AY6037" s="888"/>
      <c r="AZ6037" s="890"/>
    </row>
    <row r="6038" spans="1:55" ht="14.45" customHeight="1" outlineLevel="4" thickBot="1">
      <c r="A6038" s="30">
        <f t="shared" si="94"/>
        <v>6037</v>
      </c>
      <c r="C6038" s="35"/>
      <c r="E6038" s="38"/>
      <c r="G6038" s="760" t="s">
        <v>9013</v>
      </c>
      <c r="H6038" s="761"/>
      <c r="I6038" s="761"/>
      <c r="J6038" s="761"/>
      <c r="K6038" s="761"/>
      <c r="L6038" s="761"/>
      <c r="M6038" s="761"/>
      <c r="N6038" s="518"/>
      <c r="O6038" s="887" t="s">
        <v>9014</v>
      </c>
      <c r="P6038" s="888"/>
      <c r="Q6038" s="888"/>
      <c r="R6038" s="888"/>
      <c r="S6038" s="888"/>
      <c r="T6038" s="888"/>
      <c r="U6038" s="888"/>
      <c r="V6038" s="888"/>
      <c r="W6038" s="888"/>
      <c r="X6038" s="888"/>
      <c r="Y6038" s="888"/>
      <c r="Z6038" s="888"/>
      <c r="AA6038" s="888"/>
      <c r="AB6038" s="888"/>
      <c r="AC6038" s="888"/>
      <c r="AD6038" s="888"/>
      <c r="AE6038" s="888"/>
      <c r="AF6038" s="888"/>
      <c r="AG6038" s="889"/>
      <c r="AH6038" s="887" t="s">
        <v>9055</v>
      </c>
      <c r="AI6038" s="888"/>
      <c r="AJ6038" s="888"/>
      <c r="AK6038" s="888"/>
      <c r="AL6038" s="888"/>
      <c r="AM6038" s="888"/>
      <c r="AN6038" s="888"/>
      <c r="AO6038" s="888"/>
      <c r="AP6038" s="888"/>
      <c r="AQ6038" s="888"/>
      <c r="AR6038" s="888"/>
      <c r="AS6038" s="888"/>
      <c r="AT6038" s="888"/>
      <c r="AU6038" s="888"/>
      <c r="AV6038" s="888"/>
      <c r="AW6038" s="888"/>
      <c r="AX6038" s="888"/>
      <c r="AY6038" s="888"/>
      <c r="AZ6038" s="890"/>
    </row>
    <row r="6039" spans="1:55" ht="14.45" customHeight="1" outlineLevel="4" thickBot="1">
      <c r="A6039" s="30">
        <f t="shared" si="94"/>
        <v>6038</v>
      </c>
      <c r="C6039" s="35"/>
      <c r="E6039" s="38"/>
      <c r="G6039" s="760" t="s">
        <v>9015</v>
      </c>
      <c r="H6039" s="761"/>
      <c r="I6039" s="761"/>
      <c r="J6039" s="761"/>
      <c r="K6039" s="761"/>
      <c r="L6039" s="761"/>
      <c r="M6039" s="761"/>
      <c r="N6039" s="518"/>
      <c r="O6039" s="887" t="s">
        <v>9016</v>
      </c>
      <c r="P6039" s="888"/>
      <c r="Q6039" s="888"/>
      <c r="R6039" s="888"/>
      <c r="S6039" s="888"/>
      <c r="T6039" s="888"/>
      <c r="U6039" s="888"/>
      <c r="V6039" s="888"/>
      <c r="W6039" s="888"/>
      <c r="X6039" s="888"/>
      <c r="Y6039" s="888"/>
      <c r="Z6039" s="888"/>
      <c r="AA6039" s="888"/>
      <c r="AB6039" s="888"/>
      <c r="AC6039" s="888"/>
      <c r="AD6039" s="888"/>
      <c r="AE6039" s="888"/>
      <c r="AF6039" s="888"/>
      <c r="AG6039" s="889"/>
      <c r="AH6039" s="887" t="s">
        <v>9056</v>
      </c>
      <c r="AI6039" s="888"/>
      <c r="AJ6039" s="888"/>
      <c r="AK6039" s="888"/>
      <c r="AL6039" s="888"/>
      <c r="AM6039" s="888"/>
      <c r="AN6039" s="888"/>
      <c r="AO6039" s="888"/>
      <c r="AP6039" s="888"/>
      <c r="AQ6039" s="888"/>
      <c r="AR6039" s="888"/>
      <c r="AS6039" s="888"/>
      <c r="AT6039" s="888"/>
      <c r="AU6039" s="888"/>
      <c r="AV6039" s="888"/>
      <c r="AW6039" s="888"/>
      <c r="AX6039" s="888"/>
      <c r="AY6039" s="888"/>
      <c r="AZ6039" s="890"/>
    </row>
    <row r="6040" spans="1:55" ht="14.45" customHeight="1" outlineLevel="4" thickBot="1">
      <c r="A6040" s="30">
        <f t="shared" si="94"/>
        <v>6039</v>
      </c>
      <c r="C6040" s="35"/>
      <c r="E6040" s="38"/>
      <c r="G6040" s="350" t="s">
        <v>9081</v>
      </c>
      <c r="H6040" s="351"/>
      <c r="I6040" s="351"/>
      <c r="J6040" s="351"/>
      <c r="K6040" s="351"/>
      <c r="L6040" s="351"/>
      <c r="M6040" s="351"/>
      <c r="N6040" s="352"/>
      <c r="O6040" s="382" t="s">
        <v>9082</v>
      </c>
      <c r="P6040" s="383"/>
      <c r="Q6040" s="383"/>
      <c r="R6040" s="383"/>
      <c r="S6040" s="383"/>
      <c r="T6040" s="383"/>
      <c r="U6040" s="383"/>
      <c r="V6040" s="383"/>
      <c r="W6040" s="383"/>
      <c r="X6040" s="383"/>
      <c r="Y6040" s="383"/>
      <c r="Z6040" s="383"/>
      <c r="AA6040" s="383"/>
      <c r="AB6040" s="383"/>
      <c r="AC6040" s="383"/>
      <c r="AD6040" s="383"/>
      <c r="AE6040" s="383"/>
      <c r="AF6040" s="383"/>
      <c r="AG6040" s="384"/>
      <c r="AH6040" s="382" t="s">
        <v>9083</v>
      </c>
      <c r="AI6040" s="409"/>
      <c r="AJ6040" s="409"/>
      <c r="AK6040" s="409"/>
      <c r="AL6040" s="409"/>
      <c r="AM6040" s="409"/>
      <c r="AN6040" s="409"/>
      <c r="AO6040" s="409"/>
      <c r="AP6040" s="409"/>
      <c r="AQ6040" s="409"/>
      <c r="AR6040" s="409"/>
      <c r="AS6040" s="409"/>
      <c r="AT6040" s="409"/>
      <c r="AU6040" s="409"/>
      <c r="AV6040" s="409"/>
      <c r="AW6040" s="409"/>
      <c r="AX6040" s="409"/>
      <c r="AY6040" s="409"/>
      <c r="AZ6040" s="417"/>
    </row>
    <row r="6041" spans="1:55" ht="14.45" customHeight="1" outlineLevel="4" thickBot="1">
      <c r="A6041" s="30">
        <f t="shared" si="94"/>
        <v>6040</v>
      </c>
      <c r="C6041" s="35"/>
      <c r="E6041" s="38"/>
      <c r="G6041" s="353"/>
      <c r="H6041" s="354"/>
      <c r="I6041" s="354"/>
      <c r="J6041" s="354"/>
      <c r="K6041" s="354"/>
      <c r="L6041" s="354"/>
      <c r="M6041" s="354"/>
      <c r="N6041" s="355"/>
      <c r="O6041" s="385"/>
      <c r="P6041" s="386"/>
      <c r="Q6041" s="386"/>
      <c r="R6041" s="386"/>
      <c r="S6041" s="386"/>
      <c r="T6041" s="386"/>
      <c r="U6041" s="386"/>
      <c r="V6041" s="386"/>
      <c r="W6041" s="386"/>
      <c r="X6041" s="386"/>
      <c r="Y6041" s="386"/>
      <c r="Z6041" s="386"/>
      <c r="AA6041" s="386"/>
      <c r="AB6041" s="386"/>
      <c r="AC6041" s="386"/>
      <c r="AD6041" s="386"/>
      <c r="AE6041" s="386"/>
      <c r="AF6041" s="386"/>
      <c r="AG6041" s="387"/>
      <c r="AH6041" s="414"/>
      <c r="AI6041" s="415"/>
      <c r="AJ6041" s="415"/>
      <c r="AK6041" s="415"/>
      <c r="AL6041" s="415"/>
      <c r="AM6041" s="415"/>
      <c r="AN6041" s="415"/>
      <c r="AO6041" s="415"/>
      <c r="AP6041" s="415"/>
      <c r="AQ6041" s="415"/>
      <c r="AR6041" s="415"/>
      <c r="AS6041" s="415"/>
      <c r="AT6041" s="415"/>
      <c r="AU6041" s="415"/>
      <c r="AV6041" s="415"/>
      <c r="AW6041" s="415"/>
      <c r="AX6041" s="415"/>
      <c r="AY6041" s="415"/>
      <c r="AZ6041" s="419"/>
    </row>
    <row r="6042" spans="1:55" ht="14.45" customHeight="1" outlineLevel="4" thickBot="1">
      <c r="A6042" s="30">
        <f t="shared" si="94"/>
        <v>6041</v>
      </c>
      <c r="C6042" s="35"/>
      <c r="E6042" s="38"/>
      <c r="G6042" s="760" t="s">
        <v>9058</v>
      </c>
      <c r="H6042" s="761"/>
      <c r="I6042" s="761"/>
      <c r="J6042" s="761"/>
      <c r="K6042" s="761"/>
      <c r="L6042" s="761"/>
      <c r="M6042" s="761"/>
      <c r="N6042" s="518"/>
      <c r="O6042" s="887" t="s">
        <v>9084</v>
      </c>
      <c r="P6042" s="888"/>
      <c r="Q6042" s="888"/>
      <c r="R6042" s="888"/>
      <c r="S6042" s="888"/>
      <c r="T6042" s="888"/>
      <c r="U6042" s="888"/>
      <c r="V6042" s="888"/>
      <c r="W6042" s="888"/>
      <c r="X6042" s="888"/>
      <c r="Y6042" s="888"/>
      <c r="Z6042" s="888"/>
      <c r="AA6042" s="888"/>
      <c r="AB6042" s="888"/>
      <c r="AC6042" s="888"/>
      <c r="AD6042" s="888"/>
      <c r="AE6042" s="888"/>
      <c r="AF6042" s="888"/>
      <c r="AG6042" s="889"/>
      <c r="AH6042" s="887" t="s">
        <v>9085</v>
      </c>
      <c r="AI6042" s="888"/>
      <c r="AJ6042" s="888"/>
      <c r="AK6042" s="888"/>
      <c r="AL6042" s="888"/>
      <c r="AM6042" s="888"/>
      <c r="AN6042" s="888"/>
      <c r="AO6042" s="888"/>
      <c r="AP6042" s="888"/>
      <c r="AQ6042" s="888"/>
      <c r="AR6042" s="888"/>
      <c r="AS6042" s="888"/>
      <c r="AT6042" s="888"/>
      <c r="AU6042" s="888"/>
      <c r="AV6042" s="888"/>
      <c r="AW6042" s="888"/>
      <c r="AX6042" s="888"/>
      <c r="AY6042" s="888"/>
      <c r="AZ6042" s="890"/>
    </row>
    <row r="6043" spans="1:55" ht="14.45" customHeight="1" outlineLevel="4" thickBot="1">
      <c r="A6043" s="30">
        <f t="shared" si="94"/>
        <v>6042</v>
      </c>
      <c r="C6043" s="35"/>
      <c r="E6043" s="38"/>
      <c r="G6043" s="760" t="s">
        <v>9020</v>
      </c>
      <c r="H6043" s="761"/>
      <c r="I6043" s="761"/>
      <c r="J6043" s="761"/>
      <c r="K6043" s="761"/>
      <c r="L6043" s="761"/>
      <c r="M6043" s="761"/>
      <c r="N6043" s="518"/>
      <c r="O6043" s="887" t="s">
        <v>9021</v>
      </c>
      <c r="P6043" s="888"/>
      <c r="Q6043" s="888"/>
      <c r="R6043" s="888"/>
      <c r="S6043" s="888"/>
      <c r="T6043" s="888"/>
      <c r="U6043" s="888"/>
      <c r="V6043" s="888"/>
      <c r="W6043" s="888"/>
      <c r="X6043" s="888"/>
      <c r="Y6043" s="888"/>
      <c r="Z6043" s="888"/>
      <c r="AA6043" s="888"/>
      <c r="AB6043" s="888"/>
      <c r="AC6043" s="888"/>
      <c r="AD6043" s="888"/>
      <c r="AE6043" s="888"/>
      <c r="AF6043" s="888"/>
      <c r="AG6043" s="889"/>
      <c r="AH6043" s="887" t="s">
        <v>9059</v>
      </c>
      <c r="AI6043" s="888"/>
      <c r="AJ6043" s="888"/>
      <c r="AK6043" s="888"/>
      <c r="AL6043" s="888"/>
      <c r="AM6043" s="888"/>
      <c r="AN6043" s="888"/>
      <c r="AO6043" s="888"/>
      <c r="AP6043" s="888"/>
      <c r="AQ6043" s="888"/>
      <c r="AR6043" s="888"/>
      <c r="AS6043" s="888"/>
      <c r="AT6043" s="888"/>
      <c r="AU6043" s="888"/>
      <c r="AV6043" s="888"/>
      <c r="AW6043" s="888"/>
      <c r="AX6043" s="888"/>
      <c r="AY6043" s="888"/>
      <c r="AZ6043" s="890"/>
    </row>
    <row r="6044" spans="1:55" ht="14.45" customHeight="1" outlineLevel="4" thickBot="1">
      <c r="A6044" s="30">
        <f t="shared" si="94"/>
        <v>6043</v>
      </c>
      <c r="C6044" s="35"/>
      <c r="E6044" s="38"/>
      <c r="G6044" s="452" t="s">
        <v>9022</v>
      </c>
      <c r="H6044" s="453"/>
      <c r="I6044" s="453"/>
      <c r="J6044" s="453"/>
      <c r="K6044" s="453"/>
      <c r="L6044" s="453"/>
      <c r="M6044" s="453"/>
      <c r="N6044" s="454"/>
      <c r="O6044" s="883" t="s">
        <v>9023</v>
      </c>
      <c r="P6044" s="884"/>
      <c r="Q6044" s="884"/>
      <c r="R6044" s="884"/>
      <c r="S6044" s="884"/>
      <c r="T6044" s="884"/>
      <c r="U6044" s="884"/>
      <c r="V6044" s="884"/>
      <c r="W6044" s="884"/>
      <c r="X6044" s="884"/>
      <c r="Y6044" s="884"/>
      <c r="Z6044" s="884"/>
      <c r="AA6044" s="884"/>
      <c r="AB6044" s="884"/>
      <c r="AC6044" s="884"/>
      <c r="AD6044" s="884"/>
      <c r="AE6044" s="884"/>
      <c r="AF6044" s="884"/>
      <c r="AG6044" s="885"/>
      <c r="AH6044" s="883" t="s">
        <v>9060</v>
      </c>
      <c r="AI6044" s="884"/>
      <c r="AJ6044" s="884"/>
      <c r="AK6044" s="884"/>
      <c r="AL6044" s="884"/>
      <c r="AM6044" s="884"/>
      <c r="AN6044" s="884"/>
      <c r="AO6044" s="884"/>
      <c r="AP6044" s="884"/>
      <c r="AQ6044" s="884"/>
      <c r="AR6044" s="884"/>
      <c r="AS6044" s="884"/>
      <c r="AT6044" s="884"/>
      <c r="AU6044" s="884"/>
      <c r="AV6044" s="884"/>
      <c r="AW6044" s="884"/>
      <c r="AX6044" s="884"/>
      <c r="AY6044" s="884"/>
      <c r="AZ6044" s="886"/>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347" t="s">
        <v>3576</v>
      </c>
      <c r="H6217" s="348"/>
      <c r="I6217" s="348"/>
      <c r="J6217" s="348"/>
      <c r="K6217" s="348"/>
      <c r="L6217" s="348"/>
      <c r="M6217" s="348"/>
      <c r="N6217" s="348"/>
      <c r="O6217" s="348"/>
      <c r="P6217" s="348"/>
      <c r="Q6217" s="348"/>
      <c r="R6217" s="348"/>
      <c r="S6217" s="348"/>
      <c r="T6217" s="348" t="s">
        <v>4072</v>
      </c>
      <c r="U6217" s="348"/>
      <c r="V6217" s="348"/>
      <c r="W6217" s="348"/>
      <c r="X6217" s="348"/>
      <c r="Y6217" s="348"/>
      <c r="Z6217" s="348"/>
      <c r="AA6217" s="348"/>
      <c r="AB6217" s="348"/>
      <c r="AC6217" s="348"/>
      <c r="AD6217" s="348"/>
      <c r="AE6217" s="348" t="s">
        <v>9279</v>
      </c>
      <c r="AF6217" s="348"/>
      <c r="AG6217" s="348"/>
      <c r="AH6217" s="348"/>
      <c r="AI6217" s="348"/>
      <c r="AJ6217" s="348"/>
      <c r="AK6217" s="348"/>
      <c r="AL6217" s="348"/>
      <c r="AM6217" s="348"/>
      <c r="AN6217" s="348"/>
      <c r="AO6217" s="348"/>
      <c r="AP6217" s="348" t="s">
        <v>8399</v>
      </c>
      <c r="AQ6217" s="348"/>
      <c r="AR6217" s="348"/>
      <c r="AS6217" s="348"/>
      <c r="AT6217" s="348"/>
      <c r="AU6217" s="348"/>
      <c r="AV6217" s="348"/>
      <c r="AW6217" s="348"/>
      <c r="AX6217" s="348"/>
      <c r="AY6217" s="348"/>
      <c r="AZ6217" s="349"/>
      <c r="BC6217" s="29" t="s">
        <v>9280</v>
      </c>
    </row>
    <row r="6218" spans="1:55" ht="14.45" customHeight="1" outlineLevel="4" thickBot="1">
      <c r="A6218" s="30">
        <f t="shared" si="97"/>
        <v>6217</v>
      </c>
      <c r="C6218" s="35"/>
      <c r="D6218" s="38"/>
      <c r="E6218" s="38"/>
      <c r="G6218" s="343" t="s">
        <v>9281</v>
      </c>
      <c r="H6218" s="344"/>
      <c r="I6218" s="344"/>
      <c r="J6218" s="344"/>
      <c r="K6218" s="344"/>
      <c r="L6218" s="344"/>
      <c r="M6218" s="674" t="s">
        <v>9282</v>
      </c>
      <c r="N6218" s="674"/>
      <c r="O6218" s="674"/>
      <c r="P6218" s="674"/>
      <c r="Q6218" s="674"/>
      <c r="R6218" s="674"/>
      <c r="S6218" s="674"/>
      <c r="T6218" s="539" t="s">
        <v>9283</v>
      </c>
      <c r="U6218" s="539"/>
      <c r="V6218" s="539"/>
      <c r="W6218" s="539"/>
      <c r="X6218" s="539"/>
      <c r="Y6218" s="539"/>
      <c r="Z6218" s="539"/>
      <c r="AA6218" s="539"/>
      <c r="AB6218" s="539"/>
      <c r="AC6218" s="539"/>
      <c r="AD6218" s="539"/>
      <c r="AE6218" s="539" t="s">
        <v>9284</v>
      </c>
      <c r="AF6218" s="539"/>
      <c r="AG6218" s="539"/>
      <c r="AH6218" s="539"/>
      <c r="AI6218" s="539"/>
      <c r="AJ6218" s="539"/>
      <c r="AK6218" s="539"/>
      <c r="AL6218" s="539"/>
      <c r="AM6218" s="539"/>
      <c r="AN6218" s="539"/>
      <c r="AO6218" s="539"/>
      <c r="AP6218" s="539" t="s">
        <v>9284</v>
      </c>
      <c r="AQ6218" s="539"/>
      <c r="AR6218" s="539"/>
      <c r="AS6218" s="539"/>
      <c r="AT6218" s="539"/>
      <c r="AU6218" s="539"/>
      <c r="AV6218" s="539"/>
      <c r="AW6218" s="539"/>
      <c r="AX6218" s="539"/>
      <c r="AY6218" s="539"/>
      <c r="AZ6218" s="540"/>
    </row>
    <row r="6219" spans="1:55" ht="14.45" customHeight="1" outlineLevel="4" thickBot="1">
      <c r="A6219" s="30">
        <f t="shared" si="97"/>
        <v>6218</v>
      </c>
      <c r="C6219" s="35"/>
      <c r="D6219" s="38"/>
      <c r="E6219" s="38"/>
      <c r="G6219" s="343"/>
      <c r="H6219" s="344"/>
      <c r="I6219" s="344"/>
      <c r="J6219" s="344"/>
      <c r="K6219" s="344"/>
      <c r="L6219" s="344"/>
      <c r="M6219" s="671" t="s">
        <v>9285</v>
      </c>
      <c r="N6219" s="671"/>
      <c r="O6219" s="671"/>
      <c r="P6219" s="671"/>
      <c r="Q6219" s="671"/>
      <c r="R6219" s="671"/>
      <c r="S6219" s="671"/>
      <c r="T6219" s="756" t="s">
        <v>4017</v>
      </c>
      <c r="U6219" s="756"/>
      <c r="V6219" s="756"/>
      <c r="W6219" s="756"/>
      <c r="X6219" s="756"/>
      <c r="Y6219" s="756"/>
      <c r="Z6219" s="756"/>
      <c r="AA6219" s="756"/>
      <c r="AB6219" s="756"/>
      <c r="AC6219" s="756"/>
      <c r="AD6219" s="756"/>
      <c r="AE6219" s="756" t="s">
        <v>4017</v>
      </c>
      <c r="AF6219" s="756"/>
      <c r="AG6219" s="756"/>
      <c r="AH6219" s="756"/>
      <c r="AI6219" s="756"/>
      <c r="AJ6219" s="756"/>
      <c r="AK6219" s="756"/>
      <c r="AL6219" s="756"/>
      <c r="AM6219" s="756"/>
      <c r="AN6219" s="756"/>
      <c r="AO6219" s="756"/>
      <c r="AP6219" s="882" t="s">
        <v>9286</v>
      </c>
      <c r="AQ6219" s="756"/>
      <c r="AR6219" s="756"/>
      <c r="AS6219" s="756"/>
      <c r="AT6219" s="756"/>
      <c r="AU6219" s="756"/>
      <c r="AV6219" s="756"/>
      <c r="AW6219" s="756"/>
      <c r="AX6219" s="756"/>
      <c r="AY6219" s="756"/>
      <c r="AZ6219" s="757"/>
    </row>
    <row r="6220" spans="1:55" ht="14.45" customHeight="1" outlineLevel="4" thickBot="1">
      <c r="A6220" s="30">
        <f t="shared" si="97"/>
        <v>6219</v>
      </c>
      <c r="C6220" s="35"/>
      <c r="D6220" s="38"/>
      <c r="E6220" s="38"/>
      <c r="G6220" s="343"/>
      <c r="H6220" s="344"/>
      <c r="I6220" s="344"/>
      <c r="J6220" s="344"/>
      <c r="K6220" s="344"/>
      <c r="L6220" s="344"/>
      <c r="M6220" s="677" t="s">
        <v>9287</v>
      </c>
      <c r="N6220" s="677"/>
      <c r="O6220" s="677"/>
      <c r="P6220" s="677"/>
      <c r="Q6220" s="677"/>
      <c r="R6220" s="677"/>
      <c r="S6220" s="677"/>
      <c r="T6220" s="537" t="s">
        <v>9288</v>
      </c>
      <c r="U6220" s="537"/>
      <c r="V6220" s="537"/>
      <c r="W6220" s="537"/>
      <c r="X6220" s="537"/>
      <c r="Y6220" s="537"/>
      <c r="Z6220" s="537"/>
      <c r="AA6220" s="537"/>
      <c r="AB6220" s="537"/>
      <c r="AC6220" s="537"/>
      <c r="AD6220" s="537"/>
      <c r="AE6220" s="537" t="s">
        <v>9283</v>
      </c>
      <c r="AF6220" s="537"/>
      <c r="AG6220" s="537"/>
      <c r="AH6220" s="537"/>
      <c r="AI6220" s="537"/>
      <c r="AJ6220" s="537"/>
      <c r="AK6220" s="537"/>
      <c r="AL6220" s="537"/>
      <c r="AM6220" s="537"/>
      <c r="AN6220" s="537"/>
      <c r="AO6220" s="537"/>
      <c r="AP6220" s="881" t="s">
        <v>9286</v>
      </c>
      <c r="AQ6220" s="537"/>
      <c r="AR6220" s="537"/>
      <c r="AS6220" s="537"/>
      <c r="AT6220" s="537"/>
      <c r="AU6220" s="537"/>
      <c r="AV6220" s="537"/>
      <c r="AW6220" s="537"/>
      <c r="AX6220" s="537"/>
      <c r="AY6220" s="537"/>
      <c r="AZ6220" s="538"/>
    </row>
    <row r="6221" spans="1:55" ht="14.45" customHeight="1" outlineLevel="4" thickBot="1">
      <c r="A6221" s="30">
        <f t="shared" si="97"/>
        <v>6220</v>
      </c>
      <c r="C6221" s="35"/>
      <c r="D6221" s="38"/>
      <c r="E6221" s="38"/>
      <c r="G6221" s="343" t="s">
        <v>9289</v>
      </c>
      <c r="H6221" s="344"/>
      <c r="I6221" s="344"/>
      <c r="J6221" s="344"/>
      <c r="K6221" s="344"/>
      <c r="L6221" s="344"/>
      <c r="M6221" s="674" t="s">
        <v>9290</v>
      </c>
      <c r="N6221" s="674"/>
      <c r="O6221" s="674"/>
      <c r="P6221" s="674"/>
      <c r="Q6221" s="674"/>
      <c r="R6221" s="674"/>
      <c r="S6221" s="674"/>
      <c r="T6221" s="539" t="s">
        <v>4016</v>
      </c>
      <c r="U6221" s="539"/>
      <c r="V6221" s="539"/>
      <c r="W6221" s="539"/>
      <c r="X6221" s="539"/>
      <c r="Y6221" s="539"/>
      <c r="Z6221" s="539"/>
      <c r="AA6221" s="539"/>
      <c r="AB6221" s="539"/>
      <c r="AC6221" s="539"/>
      <c r="AD6221" s="539"/>
      <c r="AE6221" s="539" t="s">
        <v>4016</v>
      </c>
      <c r="AF6221" s="539"/>
      <c r="AG6221" s="539"/>
      <c r="AH6221" s="539"/>
      <c r="AI6221" s="539"/>
      <c r="AJ6221" s="539"/>
      <c r="AK6221" s="539"/>
      <c r="AL6221" s="539"/>
      <c r="AM6221" s="539"/>
      <c r="AN6221" s="539"/>
      <c r="AO6221" s="539"/>
      <c r="AP6221" s="539" t="s">
        <v>4016</v>
      </c>
      <c r="AQ6221" s="539"/>
      <c r="AR6221" s="539"/>
      <c r="AS6221" s="539"/>
      <c r="AT6221" s="539"/>
      <c r="AU6221" s="539"/>
      <c r="AV6221" s="539"/>
      <c r="AW6221" s="539"/>
      <c r="AX6221" s="539"/>
      <c r="AY6221" s="539"/>
      <c r="AZ6221" s="540"/>
    </row>
    <row r="6222" spans="1:55" ht="14.45" customHeight="1" outlineLevel="4" thickBot="1">
      <c r="A6222" s="30">
        <f t="shared" si="97"/>
        <v>6221</v>
      </c>
      <c r="C6222" s="35"/>
      <c r="D6222" s="38"/>
      <c r="E6222" s="38"/>
      <c r="G6222" s="339"/>
      <c r="H6222" s="340"/>
      <c r="I6222" s="340"/>
      <c r="J6222" s="340"/>
      <c r="K6222" s="340"/>
      <c r="L6222" s="340"/>
      <c r="M6222" s="666" t="s">
        <v>9291</v>
      </c>
      <c r="N6222" s="666"/>
      <c r="O6222" s="666"/>
      <c r="P6222" s="666"/>
      <c r="Q6222" s="666"/>
      <c r="R6222" s="666"/>
      <c r="S6222" s="666"/>
      <c r="T6222" s="535" t="s">
        <v>4016</v>
      </c>
      <c r="U6222" s="535"/>
      <c r="V6222" s="535"/>
      <c r="W6222" s="535"/>
      <c r="X6222" s="535"/>
      <c r="Y6222" s="535"/>
      <c r="Z6222" s="535"/>
      <c r="AA6222" s="535"/>
      <c r="AB6222" s="535"/>
      <c r="AC6222" s="535"/>
      <c r="AD6222" s="535"/>
      <c r="AE6222" s="535" t="s">
        <v>4016</v>
      </c>
      <c r="AF6222" s="535"/>
      <c r="AG6222" s="535"/>
      <c r="AH6222" s="535"/>
      <c r="AI6222" s="535"/>
      <c r="AJ6222" s="535"/>
      <c r="AK6222" s="535"/>
      <c r="AL6222" s="535"/>
      <c r="AM6222" s="535"/>
      <c r="AN6222" s="535"/>
      <c r="AO6222" s="535"/>
      <c r="AP6222" s="535" t="s">
        <v>4016</v>
      </c>
      <c r="AQ6222" s="535"/>
      <c r="AR6222" s="535"/>
      <c r="AS6222" s="535"/>
      <c r="AT6222" s="535"/>
      <c r="AU6222" s="535"/>
      <c r="AV6222" s="535"/>
      <c r="AW6222" s="535"/>
      <c r="AX6222" s="535"/>
      <c r="AY6222" s="535"/>
      <c r="AZ6222" s="536"/>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377" t="s">
        <v>9383</v>
      </c>
      <c r="H6330" s="378"/>
      <c r="I6330" s="378"/>
      <c r="J6330" s="378"/>
      <c r="K6330" s="378"/>
      <c r="L6330" s="379"/>
      <c r="M6330" s="380" t="s">
        <v>9384</v>
      </c>
      <c r="N6330" s="378"/>
      <c r="O6330" s="378"/>
      <c r="P6330" s="378"/>
      <c r="Q6330" s="378"/>
      <c r="R6330" s="378"/>
      <c r="S6330" s="378"/>
      <c r="T6330" s="378"/>
      <c r="U6330" s="378"/>
      <c r="V6330" s="378"/>
      <c r="W6330" s="378"/>
      <c r="X6330" s="378"/>
      <c r="Y6330" s="378"/>
      <c r="Z6330" s="378"/>
      <c r="AA6330" s="378"/>
      <c r="AB6330" s="378"/>
      <c r="AC6330" s="378"/>
      <c r="AD6330" s="378"/>
      <c r="AE6330" s="378"/>
      <c r="AF6330" s="379"/>
      <c r="AG6330" s="380" t="s">
        <v>9385</v>
      </c>
      <c r="AH6330" s="378"/>
      <c r="AI6330" s="378"/>
      <c r="AJ6330" s="378"/>
      <c r="AK6330" s="378"/>
      <c r="AL6330" s="378"/>
      <c r="AM6330" s="378"/>
      <c r="AN6330" s="378"/>
      <c r="AO6330" s="378"/>
      <c r="AP6330" s="378"/>
      <c r="AQ6330" s="378"/>
      <c r="AR6330" s="378"/>
      <c r="AS6330" s="378"/>
      <c r="AT6330" s="378"/>
      <c r="AU6330" s="378"/>
      <c r="AV6330" s="378"/>
      <c r="AW6330" s="378"/>
      <c r="AX6330" s="378"/>
      <c r="AY6330" s="378"/>
      <c r="AZ6330" s="381"/>
    </row>
    <row r="6331" spans="1:55" ht="14.45" customHeight="1" outlineLevel="4" thickBot="1">
      <c r="A6331" s="30">
        <f t="shared" si="98"/>
        <v>6330</v>
      </c>
      <c r="C6331" s="35"/>
      <c r="D6331" s="38"/>
      <c r="E6331" s="38"/>
      <c r="G6331" s="350" t="s">
        <v>9386</v>
      </c>
      <c r="H6331" s="351"/>
      <c r="I6331" s="351"/>
      <c r="J6331" s="351"/>
      <c r="K6331" s="351"/>
      <c r="L6331" s="352"/>
      <c r="M6331" s="382" t="s">
        <v>9387</v>
      </c>
      <c r="N6331" s="409"/>
      <c r="O6331" s="409"/>
      <c r="P6331" s="409"/>
      <c r="Q6331" s="409"/>
      <c r="R6331" s="409"/>
      <c r="S6331" s="409"/>
      <c r="T6331" s="409"/>
      <c r="U6331" s="409"/>
      <c r="V6331" s="409"/>
      <c r="W6331" s="409"/>
      <c r="X6331" s="409"/>
      <c r="Y6331" s="409"/>
      <c r="Z6331" s="409"/>
      <c r="AA6331" s="409"/>
      <c r="AB6331" s="409"/>
      <c r="AC6331" s="409"/>
      <c r="AD6331" s="409"/>
      <c r="AE6331" s="409"/>
      <c r="AF6331" s="410"/>
      <c r="AG6331" s="382" t="s">
        <v>9388</v>
      </c>
      <c r="AH6331" s="409"/>
      <c r="AI6331" s="409"/>
      <c r="AJ6331" s="409"/>
      <c r="AK6331" s="409"/>
      <c r="AL6331" s="409"/>
      <c r="AM6331" s="409"/>
      <c r="AN6331" s="409"/>
      <c r="AO6331" s="409"/>
      <c r="AP6331" s="409"/>
      <c r="AQ6331" s="409"/>
      <c r="AR6331" s="409"/>
      <c r="AS6331" s="409"/>
      <c r="AT6331" s="409"/>
      <c r="AU6331" s="409"/>
      <c r="AV6331" s="409"/>
      <c r="AW6331" s="409"/>
      <c r="AX6331" s="409"/>
      <c r="AY6331" s="409"/>
      <c r="AZ6331" s="417"/>
    </row>
    <row r="6332" spans="1:55" ht="14.45" customHeight="1" outlineLevel="4" thickBot="1">
      <c r="A6332" s="30">
        <f t="shared" si="98"/>
        <v>6331</v>
      </c>
      <c r="C6332" s="35"/>
      <c r="D6332" s="38"/>
      <c r="E6332" s="38"/>
      <c r="G6332" s="388"/>
      <c r="H6332" s="389"/>
      <c r="I6332" s="389"/>
      <c r="J6332" s="389"/>
      <c r="K6332" s="389"/>
      <c r="L6332" s="390"/>
      <c r="M6332" s="411"/>
      <c r="N6332" s="412"/>
      <c r="O6332" s="412"/>
      <c r="P6332" s="412"/>
      <c r="Q6332" s="412"/>
      <c r="R6332" s="412"/>
      <c r="S6332" s="412"/>
      <c r="T6332" s="412"/>
      <c r="U6332" s="412"/>
      <c r="V6332" s="412"/>
      <c r="W6332" s="412"/>
      <c r="X6332" s="412"/>
      <c r="Y6332" s="412"/>
      <c r="Z6332" s="412"/>
      <c r="AA6332" s="412"/>
      <c r="AB6332" s="412"/>
      <c r="AC6332" s="412"/>
      <c r="AD6332" s="412"/>
      <c r="AE6332" s="412"/>
      <c r="AF6332" s="413"/>
      <c r="AG6332" s="411"/>
      <c r="AH6332" s="412"/>
      <c r="AI6332" s="412"/>
      <c r="AJ6332" s="412"/>
      <c r="AK6332" s="412"/>
      <c r="AL6332" s="412"/>
      <c r="AM6332" s="412"/>
      <c r="AN6332" s="412"/>
      <c r="AO6332" s="412"/>
      <c r="AP6332" s="412"/>
      <c r="AQ6332" s="412"/>
      <c r="AR6332" s="412"/>
      <c r="AS6332" s="412"/>
      <c r="AT6332" s="412"/>
      <c r="AU6332" s="412"/>
      <c r="AV6332" s="412"/>
      <c r="AW6332" s="412"/>
      <c r="AX6332" s="412"/>
      <c r="AY6332" s="412"/>
      <c r="AZ6332" s="418"/>
    </row>
    <row r="6333" spans="1:55" ht="14.45" customHeight="1" outlineLevel="4" thickBot="1">
      <c r="A6333" s="30">
        <f t="shared" si="98"/>
        <v>6332</v>
      </c>
      <c r="C6333" s="35"/>
      <c r="D6333" s="38"/>
      <c r="E6333" s="38"/>
      <c r="G6333" s="388"/>
      <c r="H6333" s="389"/>
      <c r="I6333" s="389"/>
      <c r="J6333" s="389"/>
      <c r="K6333" s="389"/>
      <c r="L6333" s="390"/>
      <c r="M6333" s="411"/>
      <c r="N6333" s="412"/>
      <c r="O6333" s="412"/>
      <c r="P6333" s="412"/>
      <c r="Q6333" s="412"/>
      <c r="R6333" s="412"/>
      <c r="S6333" s="412"/>
      <c r="T6333" s="412"/>
      <c r="U6333" s="412"/>
      <c r="V6333" s="412"/>
      <c r="W6333" s="412"/>
      <c r="X6333" s="412"/>
      <c r="Y6333" s="412"/>
      <c r="Z6333" s="412"/>
      <c r="AA6333" s="412"/>
      <c r="AB6333" s="412"/>
      <c r="AC6333" s="412"/>
      <c r="AD6333" s="412"/>
      <c r="AE6333" s="412"/>
      <c r="AF6333" s="413"/>
      <c r="AG6333" s="411"/>
      <c r="AH6333" s="412"/>
      <c r="AI6333" s="412"/>
      <c r="AJ6333" s="412"/>
      <c r="AK6333" s="412"/>
      <c r="AL6333" s="412"/>
      <c r="AM6333" s="412"/>
      <c r="AN6333" s="412"/>
      <c r="AO6333" s="412"/>
      <c r="AP6333" s="412"/>
      <c r="AQ6333" s="412"/>
      <c r="AR6333" s="412"/>
      <c r="AS6333" s="412"/>
      <c r="AT6333" s="412"/>
      <c r="AU6333" s="412"/>
      <c r="AV6333" s="412"/>
      <c r="AW6333" s="412"/>
      <c r="AX6333" s="412"/>
      <c r="AY6333" s="412"/>
      <c r="AZ6333" s="418"/>
    </row>
    <row r="6334" spans="1:55" ht="14.45" customHeight="1" outlineLevel="4" thickBot="1">
      <c r="A6334" s="30">
        <f t="shared" si="98"/>
        <v>6333</v>
      </c>
      <c r="C6334" s="35"/>
      <c r="D6334" s="38"/>
      <c r="E6334" s="38"/>
      <c r="G6334" s="353"/>
      <c r="H6334" s="354"/>
      <c r="I6334" s="354"/>
      <c r="J6334" s="354"/>
      <c r="K6334" s="354"/>
      <c r="L6334" s="355"/>
      <c r="M6334" s="414"/>
      <c r="N6334" s="415"/>
      <c r="O6334" s="415"/>
      <c r="P6334" s="415"/>
      <c r="Q6334" s="415"/>
      <c r="R6334" s="415"/>
      <c r="S6334" s="415"/>
      <c r="T6334" s="415"/>
      <c r="U6334" s="415"/>
      <c r="V6334" s="415"/>
      <c r="W6334" s="415"/>
      <c r="X6334" s="415"/>
      <c r="Y6334" s="415"/>
      <c r="Z6334" s="415"/>
      <c r="AA6334" s="415"/>
      <c r="AB6334" s="415"/>
      <c r="AC6334" s="415"/>
      <c r="AD6334" s="415"/>
      <c r="AE6334" s="415"/>
      <c r="AF6334" s="416"/>
      <c r="AG6334" s="414"/>
      <c r="AH6334" s="415"/>
      <c r="AI6334" s="415"/>
      <c r="AJ6334" s="415"/>
      <c r="AK6334" s="415"/>
      <c r="AL6334" s="415"/>
      <c r="AM6334" s="415"/>
      <c r="AN6334" s="415"/>
      <c r="AO6334" s="415"/>
      <c r="AP6334" s="415"/>
      <c r="AQ6334" s="415"/>
      <c r="AR6334" s="415"/>
      <c r="AS6334" s="415"/>
      <c r="AT6334" s="415"/>
      <c r="AU6334" s="415"/>
      <c r="AV6334" s="415"/>
      <c r="AW6334" s="415"/>
      <c r="AX6334" s="415"/>
      <c r="AY6334" s="415"/>
      <c r="AZ6334" s="419"/>
    </row>
    <row r="6335" spans="1:55" ht="14.45" customHeight="1" outlineLevel="4" thickBot="1">
      <c r="A6335" s="30">
        <f t="shared" si="98"/>
        <v>6334</v>
      </c>
      <c r="C6335" s="35"/>
      <c r="D6335" s="38"/>
      <c r="E6335" s="38"/>
      <c r="G6335" s="350" t="s">
        <v>9389</v>
      </c>
      <c r="H6335" s="351"/>
      <c r="I6335" s="351"/>
      <c r="J6335" s="351"/>
      <c r="K6335" s="351"/>
      <c r="L6335" s="352"/>
      <c r="M6335" s="382" t="s">
        <v>9390</v>
      </c>
      <c r="N6335" s="409"/>
      <c r="O6335" s="409"/>
      <c r="P6335" s="409"/>
      <c r="Q6335" s="409"/>
      <c r="R6335" s="409"/>
      <c r="S6335" s="409"/>
      <c r="T6335" s="409"/>
      <c r="U6335" s="409"/>
      <c r="V6335" s="409"/>
      <c r="W6335" s="409"/>
      <c r="X6335" s="409"/>
      <c r="Y6335" s="409"/>
      <c r="Z6335" s="409"/>
      <c r="AA6335" s="409"/>
      <c r="AB6335" s="409"/>
      <c r="AC6335" s="409"/>
      <c r="AD6335" s="409"/>
      <c r="AE6335" s="409"/>
      <c r="AF6335" s="410"/>
      <c r="AG6335" s="382" t="s">
        <v>9391</v>
      </c>
      <c r="AH6335" s="409"/>
      <c r="AI6335" s="409"/>
      <c r="AJ6335" s="409"/>
      <c r="AK6335" s="409"/>
      <c r="AL6335" s="409"/>
      <c r="AM6335" s="409"/>
      <c r="AN6335" s="409"/>
      <c r="AO6335" s="409"/>
      <c r="AP6335" s="409"/>
      <c r="AQ6335" s="409"/>
      <c r="AR6335" s="409"/>
      <c r="AS6335" s="409"/>
      <c r="AT6335" s="409"/>
      <c r="AU6335" s="409"/>
      <c r="AV6335" s="409"/>
      <c r="AW6335" s="409"/>
      <c r="AX6335" s="409"/>
      <c r="AY6335" s="409"/>
      <c r="AZ6335" s="417"/>
    </row>
    <row r="6336" spans="1:55" ht="14.45" customHeight="1" outlineLevel="4" thickBot="1">
      <c r="A6336" s="30">
        <f t="shared" si="98"/>
        <v>6335</v>
      </c>
      <c r="C6336" s="35"/>
      <c r="D6336" s="38"/>
      <c r="E6336" s="38"/>
      <c r="G6336" s="388"/>
      <c r="H6336" s="389"/>
      <c r="I6336" s="389"/>
      <c r="J6336" s="389"/>
      <c r="K6336" s="389"/>
      <c r="L6336" s="390"/>
      <c r="M6336" s="411"/>
      <c r="N6336" s="412"/>
      <c r="O6336" s="412"/>
      <c r="P6336" s="412"/>
      <c r="Q6336" s="412"/>
      <c r="R6336" s="412"/>
      <c r="S6336" s="412"/>
      <c r="T6336" s="412"/>
      <c r="U6336" s="412"/>
      <c r="V6336" s="412"/>
      <c r="W6336" s="412"/>
      <c r="X6336" s="412"/>
      <c r="Y6336" s="412"/>
      <c r="Z6336" s="412"/>
      <c r="AA6336" s="412"/>
      <c r="AB6336" s="412"/>
      <c r="AC6336" s="412"/>
      <c r="AD6336" s="412"/>
      <c r="AE6336" s="412"/>
      <c r="AF6336" s="413"/>
      <c r="AG6336" s="411"/>
      <c r="AH6336" s="412"/>
      <c r="AI6336" s="412"/>
      <c r="AJ6336" s="412"/>
      <c r="AK6336" s="412"/>
      <c r="AL6336" s="412"/>
      <c r="AM6336" s="412"/>
      <c r="AN6336" s="412"/>
      <c r="AO6336" s="412"/>
      <c r="AP6336" s="412"/>
      <c r="AQ6336" s="412"/>
      <c r="AR6336" s="412"/>
      <c r="AS6336" s="412"/>
      <c r="AT6336" s="412"/>
      <c r="AU6336" s="412"/>
      <c r="AV6336" s="412"/>
      <c r="AW6336" s="412"/>
      <c r="AX6336" s="412"/>
      <c r="AY6336" s="412"/>
      <c r="AZ6336" s="418"/>
    </row>
    <row r="6337" spans="1:60" ht="14.45" customHeight="1" outlineLevel="4" thickBot="1">
      <c r="A6337" s="30">
        <f t="shared" si="98"/>
        <v>6336</v>
      </c>
      <c r="C6337" s="35"/>
      <c r="D6337" s="38"/>
      <c r="E6337" s="38"/>
      <c r="G6337" s="388"/>
      <c r="H6337" s="389"/>
      <c r="I6337" s="389"/>
      <c r="J6337" s="389"/>
      <c r="K6337" s="389"/>
      <c r="L6337" s="390"/>
      <c r="M6337" s="411"/>
      <c r="N6337" s="412"/>
      <c r="O6337" s="412"/>
      <c r="P6337" s="412"/>
      <c r="Q6337" s="412"/>
      <c r="R6337" s="412"/>
      <c r="S6337" s="412"/>
      <c r="T6337" s="412"/>
      <c r="U6337" s="412"/>
      <c r="V6337" s="412"/>
      <c r="W6337" s="412"/>
      <c r="X6337" s="412"/>
      <c r="Y6337" s="412"/>
      <c r="Z6337" s="412"/>
      <c r="AA6337" s="412"/>
      <c r="AB6337" s="412"/>
      <c r="AC6337" s="412"/>
      <c r="AD6337" s="412"/>
      <c r="AE6337" s="412"/>
      <c r="AF6337" s="413"/>
      <c r="AG6337" s="411"/>
      <c r="AH6337" s="412"/>
      <c r="AI6337" s="412"/>
      <c r="AJ6337" s="412"/>
      <c r="AK6337" s="412"/>
      <c r="AL6337" s="412"/>
      <c r="AM6337" s="412"/>
      <c r="AN6337" s="412"/>
      <c r="AO6337" s="412"/>
      <c r="AP6337" s="412"/>
      <c r="AQ6337" s="412"/>
      <c r="AR6337" s="412"/>
      <c r="AS6337" s="412"/>
      <c r="AT6337" s="412"/>
      <c r="AU6337" s="412"/>
      <c r="AV6337" s="412"/>
      <c r="AW6337" s="412"/>
      <c r="AX6337" s="412"/>
      <c r="AY6337" s="412"/>
      <c r="AZ6337" s="418"/>
    </row>
    <row r="6338" spans="1:60" ht="14.45" customHeight="1" outlineLevel="4" thickBot="1">
      <c r="A6338" s="30">
        <f t="shared" si="98"/>
        <v>6337</v>
      </c>
      <c r="C6338" s="35"/>
      <c r="D6338" s="38"/>
      <c r="E6338" s="38"/>
      <c r="G6338" s="353"/>
      <c r="H6338" s="354"/>
      <c r="I6338" s="354"/>
      <c r="J6338" s="354"/>
      <c r="K6338" s="354"/>
      <c r="L6338" s="355"/>
      <c r="M6338" s="414"/>
      <c r="N6338" s="415"/>
      <c r="O6338" s="415"/>
      <c r="P6338" s="415"/>
      <c r="Q6338" s="415"/>
      <c r="R6338" s="415"/>
      <c r="S6338" s="415"/>
      <c r="T6338" s="415"/>
      <c r="U6338" s="415"/>
      <c r="V6338" s="415"/>
      <c r="W6338" s="415"/>
      <c r="X6338" s="415"/>
      <c r="Y6338" s="415"/>
      <c r="Z6338" s="415"/>
      <c r="AA6338" s="415"/>
      <c r="AB6338" s="415"/>
      <c r="AC6338" s="415"/>
      <c r="AD6338" s="415"/>
      <c r="AE6338" s="415"/>
      <c r="AF6338" s="416"/>
      <c r="AG6338" s="414"/>
      <c r="AH6338" s="415"/>
      <c r="AI6338" s="415"/>
      <c r="AJ6338" s="415"/>
      <c r="AK6338" s="415"/>
      <c r="AL6338" s="415"/>
      <c r="AM6338" s="415"/>
      <c r="AN6338" s="415"/>
      <c r="AO6338" s="415"/>
      <c r="AP6338" s="415"/>
      <c r="AQ6338" s="415"/>
      <c r="AR6338" s="415"/>
      <c r="AS6338" s="415"/>
      <c r="AT6338" s="415"/>
      <c r="AU6338" s="415"/>
      <c r="AV6338" s="415"/>
      <c r="AW6338" s="415"/>
      <c r="AX6338" s="415"/>
      <c r="AY6338" s="415"/>
      <c r="AZ6338" s="419"/>
    </row>
    <row r="6339" spans="1:60" ht="14.45" customHeight="1" outlineLevel="4" thickBot="1">
      <c r="A6339" s="30">
        <f t="shared" si="98"/>
        <v>6338</v>
      </c>
      <c r="C6339" s="35"/>
      <c r="D6339" s="38"/>
      <c r="E6339" s="38"/>
      <c r="G6339" s="350" t="s">
        <v>9392</v>
      </c>
      <c r="H6339" s="351"/>
      <c r="I6339" s="351"/>
      <c r="J6339" s="351"/>
      <c r="K6339" s="351"/>
      <c r="L6339" s="352"/>
      <c r="M6339" s="382" t="s">
        <v>9393</v>
      </c>
      <c r="N6339" s="409"/>
      <c r="O6339" s="409"/>
      <c r="P6339" s="409"/>
      <c r="Q6339" s="409"/>
      <c r="R6339" s="409"/>
      <c r="S6339" s="409"/>
      <c r="T6339" s="409"/>
      <c r="U6339" s="409"/>
      <c r="V6339" s="409"/>
      <c r="W6339" s="409"/>
      <c r="X6339" s="409"/>
      <c r="Y6339" s="409"/>
      <c r="Z6339" s="409"/>
      <c r="AA6339" s="409"/>
      <c r="AB6339" s="409"/>
      <c r="AC6339" s="409"/>
      <c r="AD6339" s="409"/>
      <c r="AE6339" s="409"/>
      <c r="AF6339" s="410"/>
      <c r="AG6339" s="382" t="s">
        <v>9394</v>
      </c>
      <c r="AH6339" s="409"/>
      <c r="AI6339" s="409"/>
      <c r="AJ6339" s="409"/>
      <c r="AK6339" s="409"/>
      <c r="AL6339" s="409"/>
      <c r="AM6339" s="409"/>
      <c r="AN6339" s="409"/>
      <c r="AO6339" s="409"/>
      <c r="AP6339" s="409"/>
      <c r="AQ6339" s="409"/>
      <c r="AR6339" s="409"/>
      <c r="AS6339" s="409"/>
      <c r="AT6339" s="409"/>
      <c r="AU6339" s="409"/>
      <c r="AV6339" s="409"/>
      <c r="AW6339" s="409"/>
      <c r="AX6339" s="409"/>
      <c r="AY6339" s="409"/>
      <c r="AZ6339" s="417"/>
    </row>
    <row r="6340" spans="1:60" ht="14.45" customHeight="1" outlineLevel="4" thickBot="1">
      <c r="A6340" s="30">
        <f t="shared" si="98"/>
        <v>6339</v>
      </c>
      <c r="C6340" s="35"/>
      <c r="D6340" s="38"/>
      <c r="E6340" s="38"/>
      <c r="G6340" s="388"/>
      <c r="H6340" s="389"/>
      <c r="I6340" s="389"/>
      <c r="J6340" s="389"/>
      <c r="K6340" s="389"/>
      <c r="L6340" s="390"/>
      <c r="M6340" s="411"/>
      <c r="N6340" s="412"/>
      <c r="O6340" s="412"/>
      <c r="P6340" s="412"/>
      <c r="Q6340" s="412"/>
      <c r="R6340" s="412"/>
      <c r="S6340" s="412"/>
      <c r="T6340" s="412"/>
      <c r="U6340" s="412"/>
      <c r="V6340" s="412"/>
      <c r="W6340" s="412"/>
      <c r="X6340" s="412"/>
      <c r="Y6340" s="412"/>
      <c r="Z6340" s="412"/>
      <c r="AA6340" s="412"/>
      <c r="AB6340" s="412"/>
      <c r="AC6340" s="412"/>
      <c r="AD6340" s="412"/>
      <c r="AE6340" s="412"/>
      <c r="AF6340" s="413"/>
      <c r="AG6340" s="411"/>
      <c r="AH6340" s="412"/>
      <c r="AI6340" s="412"/>
      <c r="AJ6340" s="412"/>
      <c r="AK6340" s="412"/>
      <c r="AL6340" s="412"/>
      <c r="AM6340" s="412"/>
      <c r="AN6340" s="412"/>
      <c r="AO6340" s="412"/>
      <c r="AP6340" s="412"/>
      <c r="AQ6340" s="412"/>
      <c r="AR6340" s="412"/>
      <c r="AS6340" s="412"/>
      <c r="AT6340" s="412"/>
      <c r="AU6340" s="412"/>
      <c r="AV6340" s="412"/>
      <c r="AW6340" s="412"/>
      <c r="AX6340" s="412"/>
      <c r="AY6340" s="412"/>
      <c r="AZ6340" s="418"/>
      <c r="BC6340" s="29" t="s">
        <v>9395</v>
      </c>
    </row>
    <row r="6341" spans="1:60" ht="14.45" customHeight="1" outlineLevel="4" thickBot="1">
      <c r="A6341" s="30">
        <f t="shared" si="98"/>
        <v>6340</v>
      </c>
      <c r="C6341" s="35"/>
      <c r="D6341" s="38"/>
      <c r="E6341" s="38"/>
      <c r="G6341" s="388"/>
      <c r="H6341" s="389"/>
      <c r="I6341" s="389"/>
      <c r="J6341" s="389"/>
      <c r="K6341" s="389"/>
      <c r="L6341" s="390"/>
      <c r="M6341" s="411"/>
      <c r="N6341" s="412"/>
      <c r="O6341" s="412"/>
      <c r="P6341" s="412"/>
      <c r="Q6341" s="412"/>
      <c r="R6341" s="412"/>
      <c r="S6341" s="412"/>
      <c r="T6341" s="412"/>
      <c r="U6341" s="412"/>
      <c r="V6341" s="412"/>
      <c r="W6341" s="412"/>
      <c r="X6341" s="412"/>
      <c r="Y6341" s="412"/>
      <c r="Z6341" s="412"/>
      <c r="AA6341" s="412"/>
      <c r="AB6341" s="412"/>
      <c r="AC6341" s="412"/>
      <c r="AD6341" s="412"/>
      <c r="AE6341" s="412"/>
      <c r="AF6341" s="413"/>
      <c r="AG6341" s="411"/>
      <c r="AH6341" s="412"/>
      <c r="AI6341" s="412"/>
      <c r="AJ6341" s="412"/>
      <c r="AK6341" s="412"/>
      <c r="AL6341" s="412"/>
      <c r="AM6341" s="412"/>
      <c r="AN6341" s="412"/>
      <c r="AO6341" s="412"/>
      <c r="AP6341" s="412"/>
      <c r="AQ6341" s="412"/>
      <c r="AR6341" s="412"/>
      <c r="AS6341" s="412"/>
      <c r="AT6341" s="412"/>
      <c r="AU6341" s="412"/>
      <c r="AV6341" s="412"/>
      <c r="AW6341" s="412"/>
      <c r="AX6341" s="412"/>
      <c r="AY6341" s="412"/>
      <c r="AZ6341" s="418"/>
    </row>
    <row r="6342" spans="1:60" ht="14.45" customHeight="1" outlineLevel="4" thickBot="1">
      <c r="A6342" s="30">
        <f t="shared" ref="A6342:A6405" si="99">ROW()-1</f>
        <v>6341</v>
      </c>
      <c r="C6342" s="35"/>
      <c r="D6342" s="38"/>
      <c r="E6342" s="38"/>
      <c r="G6342" s="367"/>
      <c r="H6342" s="368"/>
      <c r="I6342" s="368"/>
      <c r="J6342" s="368"/>
      <c r="K6342" s="368"/>
      <c r="L6342" s="369"/>
      <c r="M6342" s="423"/>
      <c r="N6342" s="424"/>
      <c r="O6342" s="424"/>
      <c r="P6342" s="424"/>
      <c r="Q6342" s="424"/>
      <c r="R6342" s="424"/>
      <c r="S6342" s="424"/>
      <c r="T6342" s="424"/>
      <c r="U6342" s="424"/>
      <c r="V6342" s="424"/>
      <c r="W6342" s="424"/>
      <c r="X6342" s="424"/>
      <c r="Y6342" s="424"/>
      <c r="Z6342" s="424"/>
      <c r="AA6342" s="424"/>
      <c r="AB6342" s="424"/>
      <c r="AC6342" s="424"/>
      <c r="AD6342" s="424"/>
      <c r="AE6342" s="424"/>
      <c r="AF6342" s="425"/>
      <c r="AG6342" s="423"/>
      <c r="AH6342" s="424"/>
      <c r="AI6342" s="424"/>
      <c r="AJ6342" s="424"/>
      <c r="AK6342" s="424"/>
      <c r="AL6342" s="424"/>
      <c r="AM6342" s="424"/>
      <c r="AN6342" s="424"/>
      <c r="AO6342" s="424"/>
      <c r="AP6342" s="424"/>
      <c r="AQ6342" s="424"/>
      <c r="AR6342" s="424"/>
      <c r="AS6342" s="424"/>
      <c r="AT6342" s="424"/>
      <c r="AU6342" s="424"/>
      <c r="AV6342" s="424"/>
      <c r="AW6342" s="424"/>
      <c r="AX6342" s="424"/>
      <c r="AY6342" s="424"/>
      <c r="AZ6342" s="426"/>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541" t="s">
        <v>9536</v>
      </c>
      <c r="BD6459" s="542"/>
      <c r="BE6459" s="542"/>
      <c r="BF6459" s="543"/>
      <c r="BG6459" s="867" t="s">
        <v>9537</v>
      </c>
      <c r="BH6459" s="868"/>
      <c r="BI6459" s="869"/>
      <c r="BJ6459" s="870" t="s">
        <v>9538</v>
      </c>
      <c r="BK6459" s="871"/>
      <c r="BL6459" s="871"/>
      <c r="BM6459" s="871"/>
      <c r="BN6459" s="871"/>
      <c r="BO6459" s="871"/>
      <c r="BP6459" s="871"/>
      <c r="BQ6459" s="871"/>
      <c r="BR6459" s="871"/>
      <c r="BS6459" s="871"/>
      <c r="BT6459" s="871"/>
      <c r="BU6459" s="871"/>
      <c r="BV6459" s="871"/>
      <c r="BW6459" s="871"/>
      <c r="BX6459" s="871"/>
      <c r="BY6459" s="871"/>
      <c r="BZ6459" s="871"/>
      <c r="CA6459" s="871"/>
      <c r="CB6459" s="871"/>
      <c r="CC6459" s="871"/>
      <c r="CD6459" s="871"/>
      <c r="CE6459" s="871"/>
      <c r="CF6459" s="871"/>
      <c r="CG6459" s="871"/>
      <c r="CH6459" s="871"/>
      <c r="CI6459" s="871"/>
      <c r="CJ6459" s="871"/>
      <c r="CK6459" s="871"/>
      <c r="CL6459" s="871"/>
      <c r="CM6459" s="871"/>
      <c r="CN6459" s="871"/>
      <c r="CO6459" s="871"/>
      <c r="CP6459" s="871"/>
      <c r="CQ6459" s="871"/>
      <c r="CR6459" s="871"/>
      <c r="CS6459" s="871"/>
      <c r="CT6459" s="872"/>
    </row>
    <row r="6460" spans="1:98" ht="14.45" customHeight="1" outlineLevel="4" thickBot="1">
      <c r="A6460" s="30">
        <f t="shared" si="100"/>
        <v>6459</v>
      </c>
      <c r="C6460" s="35"/>
      <c r="E6460" s="38"/>
      <c r="I6460" s="26" t="s">
        <v>9539</v>
      </c>
      <c r="AA6460" s="41"/>
      <c r="AB6460" s="41"/>
      <c r="AC6460" s="41"/>
      <c r="BC6460" s="544"/>
      <c r="BD6460" s="545"/>
      <c r="BE6460" s="545"/>
      <c r="BF6460" s="546"/>
      <c r="BG6460" s="828" t="s">
        <v>9540</v>
      </c>
      <c r="BH6460" s="829"/>
      <c r="BI6460" s="830"/>
      <c r="BJ6460" s="846" t="s">
        <v>9541</v>
      </c>
      <c r="BK6460" s="847"/>
      <c r="BL6460" s="847"/>
      <c r="BM6460" s="847"/>
      <c r="BN6460" s="847"/>
      <c r="BO6460" s="847"/>
      <c r="BP6460" s="847"/>
      <c r="BQ6460" s="847"/>
      <c r="BR6460" s="847"/>
      <c r="BS6460" s="847"/>
      <c r="BT6460" s="847"/>
      <c r="BU6460" s="847"/>
      <c r="BV6460" s="847"/>
      <c r="BW6460" s="847"/>
      <c r="BX6460" s="847"/>
      <c r="BY6460" s="847"/>
      <c r="BZ6460" s="847"/>
      <c r="CA6460" s="847"/>
      <c r="CB6460" s="847"/>
      <c r="CC6460" s="847"/>
      <c r="CD6460" s="847"/>
      <c r="CE6460" s="847"/>
      <c r="CF6460" s="847"/>
      <c r="CG6460" s="847"/>
      <c r="CH6460" s="847"/>
      <c r="CI6460" s="847"/>
      <c r="CJ6460" s="847"/>
      <c r="CK6460" s="847"/>
      <c r="CL6460" s="847"/>
      <c r="CM6460" s="847"/>
      <c r="CN6460" s="847"/>
      <c r="CO6460" s="847"/>
      <c r="CP6460" s="847"/>
      <c r="CQ6460" s="847"/>
      <c r="CR6460" s="847"/>
      <c r="CS6460" s="847"/>
      <c r="CT6460" s="848"/>
    </row>
    <row r="6461" spans="1:98" ht="14.45" customHeight="1" outlineLevel="4" thickBot="1">
      <c r="A6461" s="30">
        <f t="shared" si="100"/>
        <v>6460</v>
      </c>
      <c r="C6461" s="35"/>
      <c r="E6461" s="38"/>
      <c r="I6461" s="26" t="s">
        <v>9542</v>
      </c>
      <c r="BC6461" s="880" t="s">
        <v>9543</v>
      </c>
      <c r="BD6461" s="850"/>
      <c r="BE6461" s="850"/>
      <c r="BF6461" s="851"/>
      <c r="BG6461" s="817" t="s">
        <v>9544</v>
      </c>
      <c r="BH6461" s="818"/>
      <c r="BI6461" s="819"/>
      <c r="BJ6461" s="855" t="s">
        <v>9545</v>
      </c>
      <c r="BK6461" s="856"/>
      <c r="BL6461" s="856"/>
      <c r="BM6461" s="856"/>
      <c r="BN6461" s="856"/>
      <c r="BO6461" s="856"/>
      <c r="BP6461" s="856"/>
      <c r="BQ6461" s="856"/>
      <c r="BR6461" s="856"/>
      <c r="BS6461" s="856"/>
      <c r="BT6461" s="856"/>
      <c r="BU6461" s="856"/>
      <c r="BV6461" s="856"/>
      <c r="BW6461" s="856"/>
      <c r="BX6461" s="856"/>
      <c r="BY6461" s="856"/>
      <c r="BZ6461" s="856"/>
      <c r="CA6461" s="856"/>
      <c r="CB6461" s="856"/>
      <c r="CC6461" s="856"/>
      <c r="CD6461" s="856"/>
      <c r="CE6461" s="856"/>
      <c r="CF6461" s="856"/>
      <c r="CG6461" s="856"/>
      <c r="CH6461" s="856"/>
      <c r="CI6461" s="856"/>
      <c r="CJ6461" s="856"/>
      <c r="CK6461" s="856"/>
      <c r="CL6461" s="856"/>
      <c r="CM6461" s="856"/>
      <c r="CN6461" s="856"/>
      <c r="CO6461" s="856"/>
      <c r="CP6461" s="856"/>
      <c r="CQ6461" s="856"/>
      <c r="CR6461" s="856"/>
      <c r="CS6461" s="856"/>
      <c r="CT6461" s="857"/>
    </row>
    <row r="6462" spans="1:98" ht="14.45" customHeight="1" outlineLevel="4" thickBot="1">
      <c r="A6462" s="30">
        <f t="shared" si="100"/>
        <v>6461</v>
      </c>
      <c r="C6462" s="35"/>
      <c r="E6462" s="38"/>
      <c r="I6462" s="26" t="s">
        <v>9546</v>
      </c>
      <c r="BC6462" s="544"/>
      <c r="BD6462" s="545"/>
      <c r="BE6462" s="545"/>
      <c r="BF6462" s="546"/>
      <c r="BG6462" s="828" t="s">
        <v>9547</v>
      </c>
      <c r="BH6462" s="829"/>
      <c r="BI6462" s="830"/>
      <c r="BJ6462" s="846" t="s">
        <v>9548</v>
      </c>
      <c r="BK6462" s="847"/>
      <c r="BL6462" s="847"/>
      <c r="BM6462" s="847"/>
      <c r="BN6462" s="847"/>
      <c r="BO6462" s="847"/>
      <c r="BP6462" s="847"/>
      <c r="BQ6462" s="847"/>
      <c r="BR6462" s="847"/>
      <c r="BS6462" s="847"/>
      <c r="BT6462" s="847"/>
      <c r="BU6462" s="847"/>
      <c r="BV6462" s="847"/>
      <c r="BW6462" s="847"/>
      <c r="BX6462" s="847"/>
      <c r="BY6462" s="847"/>
      <c r="BZ6462" s="847"/>
      <c r="CA6462" s="847"/>
      <c r="CB6462" s="847"/>
      <c r="CC6462" s="847"/>
      <c r="CD6462" s="847"/>
      <c r="CE6462" s="847"/>
      <c r="CF6462" s="847"/>
      <c r="CG6462" s="847"/>
      <c r="CH6462" s="847"/>
      <c r="CI6462" s="847"/>
      <c r="CJ6462" s="847"/>
      <c r="CK6462" s="847"/>
      <c r="CL6462" s="847"/>
      <c r="CM6462" s="847"/>
      <c r="CN6462" s="847"/>
      <c r="CO6462" s="847"/>
      <c r="CP6462" s="847"/>
      <c r="CQ6462" s="847"/>
      <c r="CR6462" s="847"/>
      <c r="CS6462" s="847"/>
      <c r="CT6462" s="848"/>
    </row>
    <row r="6463" spans="1:98" ht="14.45" customHeight="1" outlineLevel="4" thickBot="1">
      <c r="A6463" s="30">
        <f t="shared" si="100"/>
        <v>6462</v>
      </c>
      <c r="C6463" s="35"/>
      <c r="E6463" s="38"/>
      <c r="H6463" s="44" t="s">
        <v>9549</v>
      </c>
      <c r="BC6463" s="873" t="s">
        <v>9550</v>
      </c>
      <c r="BD6463" s="862"/>
      <c r="BE6463" s="862"/>
      <c r="BF6463" s="863"/>
      <c r="BG6463" s="874" t="s">
        <v>9551</v>
      </c>
      <c r="BH6463" s="875"/>
      <c r="BI6463" s="876"/>
      <c r="BJ6463" s="877" t="s">
        <v>9552</v>
      </c>
      <c r="BK6463" s="878"/>
      <c r="BL6463" s="878"/>
      <c r="BM6463" s="878"/>
      <c r="BN6463" s="878"/>
      <c r="BO6463" s="878"/>
      <c r="BP6463" s="878"/>
      <c r="BQ6463" s="878"/>
      <c r="BR6463" s="878"/>
      <c r="BS6463" s="878"/>
      <c r="BT6463" s="878"/>
      <c r="BU6463" s="878"/>
      <c r="BV6463" s="878"/>
      <c r="BW6463" s="878"/>
      <c r="BX6463" s="878"/>
      <c r="BY6463" s="878"/>
      <c r="BZ6463" s="878"/>
      <c r="CA6463" s="878"/>
      <c r="CB6463" s="878"/>
      <c r="CC6463" s="878"/>
      <c r="CD6463" s="878"/>
      <c r="CE6463" s="878"/>
      <c r="CF6463" s="878"/>
      <c r="CG6463" s="878"/>
      <c r="CH6463" s="878"/>
      <c r="CI6463" s="878"/>
      <c r="CJ6463" s="878"/>
      <c r="CK6463" s="878"/>
      <c r="CL6463" s="878"/>
      <c r="CM6463" s="878"/>
      <c r="CN6463" s="878"/>
      <c r="CO6463" s="878"/>
      <c r="CP6463" s="878"/>
      <c r="CQ6463" s="878"/>
      <c r="CR6463" s="878"/>
      <c r="CS6463" s="878"/>
      <c r="CT6463" s="879"/>
    </row>
    <row r="6464" spans="1:98" ht="14.45" customHeight="1" outlineLevel="4" thickBot="1">
      <c r="A6464" s="30">
        <f t="shared" si="100"/>
        <v>6463</v>
      </c>
      <c r="C6464" s="35"/>
      <c r="E6464" s="38"/>
      <c r="I6464" s="26" t="s">
        <v>9553</v>
      </c>
      <c r="BC6464" s="544"/>
      <c r="BD6464" s="545"/>
      <c r="BE6464" s="545"/>
      <c r="BF6464" s="546"/>
      <c r="BG6464" s="828" t="s">
        <v>9554</v>
      </c>
      <c r="BH6464" s="829"/>
      <c r="BI6464" s="830"/>
      <c r="BJ6464" s="846" t="s">
        <v>9555</v>
      </c>
      <c r="BK6464" s="847"/>
      <c r="BL6464" s="847"/>
      <c r="BM6464" s="847"/>
      <c r="BN6464" s="847"/>
      <c r="BO6464" s="847"/>
      <c r="BP6464" s="847"/>
      <c r="BQ6464" s="847"/>
      <c r="BR6464" s="847"/>
      <c r="BS6464" s="847"/>
      <c r="BT6464" s="847"/>
      <c r="BU6464" s="847"/>
      <c r="BV6464" s="847"/>
      <c r="BW6464" s="847"/>
      <c r="BX6464" s="847"/>
      <c r="BY6464" s="847"/>
      <c r="BZ6464" s="847"/>
      <c r="CA6464" s="847"/>
      <c r="CB6464" s="847"/>
      <c r="CC6464" s="847"/>
      <c r="CD6464" s="847"/>
      <c r="CE6464" s="847"/>
      <c r="CF6464" s="847"/>
      <c r="CG6464" s="847"/>
      <c r="CH6464" s="847"/>
      <c r="CI6464" s="847"/>
      <c r="CJ6464" s="847"/>
      <c r="CK6464" s="847"/>
      <c r="CL6464" s="847"/>
      <c r="CM6464" s="847"/>
      <c r="CN6464" s="847"/>
      <c r="CO6464" s="847"/>
      <c r="CP6464" s="847"/>
      <c r="CQ6464" s="847"/>
      <c r="CR6464" s="847"/>
      <c r="CS6464" s="847"/>
      <c r="CT6464" s="848"/>
    </row>
    <row r="6465" spans="1:98" ht="14.45" customHeight="1" outlineLevel="4" thickBot="1">
      <c r="A6465" s="30">
        <f t="shared" si="100"/>
        <v>6464</v>
      </c>
      <c r="C6465" s="35"/>
      <c r="E6465" s="38"/>
      <c r="I6465" s="26" t="s">
        <v>9556</v>
      </c>
      <c r="BC6465" s="880" t="s">
        <v>9557</v>
      </c>
      <c r="BD6465" s="850"/>
      <c r="BE6465" s="850"/>
      <c r="BF6465" s="851"/>
      <c r="BG6465" s="817" t="s">
        <v>9558</v>
      </c>
      <c r="BH6465" s="818"/>
      <c r="BI6465" s="819"/>
      <c r="BJ6465" s="855" t="s">
        <v>9559</v>
      </c>
      <c r="BK6465" s="856"/>
      <c r="BL6465" s="856"/>
      <c r="BM6465" s="856"/>
      <c r="BN6465" s="856"/>
      <c r="BO6465" s="856"/>
      <c r="BP6465" s="856"/>
      <c r="BQ6465" s="856"/>
      <c r="BR6465" s="856"/>
      <c r="BS6465" s="856"/>
      <c r="BT6465" s="856"/>
      <c r="BU6465" s="856"/>
      <c r="BV6465" s="856"/>
      <c r="BW6465" s="856"/>
      <c r="BX6465" s="856"/>
      <c r="BY6465" s="856"/>
      <c r="BZ6465" s="856"/>
      <c r="CA6465" s="856"/>
      <c r="CB6465" s="856"/>
      <c r="CC6465" s="856"/>
      <c r="CD6465" s="856"/>
      <c r="CE6465" s="856"/>
      <c r="CF6465" s="856"/>
      <c r="CG6465" s="856"/>
      <c r="CH6465" s="856"/>
      <c r="CI6465" s="856"/>
      <c r="CJ6465" s="856"/>
      <c r="CK6465" s="856"/>
      <c r="CL6465" s="856"/>
      <c r="CM6465" s="856"/>
      <c r="CN6465" s="856"/>
      <c r="CO6465" s="856"/>
      <c r="CP6465" s="856"/>
      <c r="CQ6465" s="856"/>
      <c r="CR6465" s="856"/>
      <c r="CS6465" s="856"/>
      <c r="CT6465" s="857"/>
    </row>
    <row r="6466" spans="1:98" ht="14.45" customHeight="1" outlineLevel="4" thickBot="1">
      <c r="A6466" s="30">
        <f t="shared" si="100"/>
        <v>6465</v>
      </c>
      <c r="C6466" s="35"/>
      <c r="E6466" s="38"/>
      <c r="H6466" s="44" t="s">
        <v>9560</v>
      </c>
      <c r="BC6466" s="852"/>
      <c r="BD6466" s="853"/>
      <c r="BE6466" s="853"/>
      <c r="BF6466" s="854"/>
      <c r="BG6466" s="810" t="s">
        <v>9561</v>
      </c>
      <c r="BH6466" s="811"/>
      <c r="BI6466" s="812"/>
      <c r="BJ6466" s="858" t="s">
        <v>9562</v>
      </c>
      <c r="BK6466" s="859"/>
      <c r="BL6466" s="859"/>
      <c r="BM6466" s="859"/>
      <c r="BN6466" s="859"/>
      <c r="BO6466" s="859"/>
      <c r="BP6466" s="859"/>
      <c r="BQ6466" s="859"/>
      <c r="BR6466" s="859"/>
      <c r="BS6466" s="859"/>
      <c r="BT6466" s="859"/>
      <c r="BU6466" s="859"/>
      <c r="BV6466" s="859"/>
      <c r="BW6466" s="859"/>
      <c r="BX6466" s="859"/>
      <c r="BY6466" s="859"/>
      <c r="BZ6466" s="859"/>
      <c r="CA6466" s="859"/>
      <c r="CB6466" s="859"/>
      <c r="CC6466" s="859"/>
      <c r="CD6466" s="859"/>
      <c r="CE6466" s="859"/>
      <c r="CF6466" s="859"/>
      <c r="CG6466" s="859"/>
      <c r="CH6466" s="859"/>
      <c r="CI6466" s="859"/>
      <c r="CJ6466" s="859"/>
      <c r="CK6466" s="859"/>
      <c r="CL6466" s="859"/>
      <c r="CM6466" s="859"/>
      <c r="CN6466" s="859"/>
      <c r="CO6466" s="859"/>
      <c r="CP6466" s="859"/>
      <c r="CQ6466" s="859"/>
      <c r="CR6466" s="859"/>
      <c r="CS6466" s="859"/>
      <c r="CT6466" s="860"/>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541" t="s">
        <v>9589</v>
      </c>
      <c r="BD6491" s="542"/>
      <c r="BE6491" s="542"/>
      <c r="BF6491" s="543"/>
      <c r="BG6491" s="867" t="s">
        <v>9590</v>
      </c>
      <c r="BH6491" s="868"/>
      <c r="BI6491" s="868"/>
      <c r="BJ6491" s="868"/>
      <c r="BK6491" s="869"/>
      <c r="BL6491" s="870" t="s">
        <v>9591</v>
      </c>
      <c r="BM6491" s="871"/>
      <c r="BN6491" s="871"/>
      <c r="BO6491" s="871"/>
      <c r="BP6491" s="871"/>
      <c r="BQ6491" s="871"/>
      <c r="BR6491" s="871"/>
      <c r="BS6491" s="871"/>
      <c r="BT6491" s="871"/>
      <c r="BU6491" s="871"/>
      <c r="BV6491" s="871"/>
      <c r="BW6491" s="871"/>
      <c r="BX6491" s="871"/>
      <c r="BY6491" s="871"/>
      <c r="BZ6491" s="871"/>
      <c r="CA6491" s="871"/>
      <c r="CB6491" s="871"/>
      <c r="CC6491" s="871"/>
      <c r="CD6491" s="871"/>
      <c r="CE6491" s="871"/>
      <c r="CF6491" s="871"/>
      <c r="CG6491" s="871"/>
      <c r="CH6491" s="871"/>
      <c r="CI6491" s="871"/>
      <c r="CJ6491" s="871"/>
      <c r="CK6491" s="871"/>
      <c r="CL6491" s="871"/>
      <c r="CM6491" s="871"/>
      <c r="CN6491" s="871"/>
      <c r="CO6491" s="871"/>
      <c r="CP6491" s="871"/>
      <c r="CQ6491" s="871"/>
      <c r="CR6491" s="871"/>
      <c r="CS6491" s="871"/>
      <c r="CT6491" s="872"/>
    </row>
    <row r="6492" spans="1:98" ht="14.45" customHeight="1" outlineLevel="4" thickBot="1">
      <c r="A6492" s="30">
        <f t="shared" si="101"/>
        <v>6491</v>
      </c>
      <c r="C6492" s="35"/>
      <c r="E6492" s="38"/>
      <c r="I6492" s="26" t="s">
        <v>9592</v>
      </c>
      <c r="J6492" s="41"/>
      <c r="K6492" s="41"/>
      <c r="L6492" s="41"/>
      <c r="BC6492" s="861"/>
      <c r="BD6492" s="862"/>
      <c r="BE6492" s="862"/>
      <c r="BF6492" s="863"/>
      <c r="BG6492" s="824" t="s">
        <v>9593</v>
      </c>
      <c r="BH6492" s="825"/>
      <c r="BI6492" s="825"/>
      <c r="BJ6492" s="825"/>
      <c r="BK6492" s="826"/>
      <c r="BL6492" s="864" t="s">
        <v>9594</v>
      </c>
      <c r="BM6492" s="865"/>
      <c r="BN6492" s="865"/>
      <c r="BO6492" s="865"/>
      <c r="BP6492" s="865"/>
      <c r="BQ6492" s="865"/>
      <c r="BR6492" s="865"/>
      <c r="BS6492" s="865"/>
      <c r="BT6492" s="865"/>
      <c r="BU6492" s="865"/>
      <c r="BV6492" s="865"/>
      <c r="BW6492" s="865"/>
      <c r="BX6492" s="865"/>
      <c r="BY6492" s="865"/>
      <c r="BZ6492" s="865"/>
      <c r="CA6492" s="865"/>
      <c r="CB6492" s="865"/>
      <c r="CC6492" s="865"/>
      <c r="CD6492" s="865"/>
      <c r="CE6492" s="865"/>
      <c r="CF6492" s="865"/>
      <c r="CG6492" s="865"/>
      <c r="CH6492" s="865"/>
      <c r="CI6492" s="865"/>
      <c r="CJ6492" s="865"/>
      <c r="CK6492" s="865"/>
      <c r="CL6492" s="865"/>
      <c r="CM6492" s="865"/>
      <c r="CN6492" s="865"/>
      <c r="CO6492" s="865"/>
      <c r="CP6492" s="865"/>
      <c r="CQ6492" s="865"/>
      <c r="CR6492" s="865"/>
      <c r="CS6492" s="865"/>
      <c r="CT6492" s="866"/>
    </row>
    <row r="6493" spans="1:98" ht="14.45" customHeight="1" outlineLevel="4" thickBot="1">
      <c r="A6493" s="30">
        <f t="shared" si="101"/>
        <v>6492</v>
      </c>
      <c r="C6493" s="35"/>
      <c r="E6493" s="38"/>
      <c r="I6493" s="26" t="s">
        <v>9595</v>
      </c>
      <c r="BC6493" s="861"/>
      <c r="BD6493" s="862"/>
      <c r="BE6493" s="862"/>
      <c r="BF6493" s="863"/>
      <c r="BG6493" s="824" t="s">
        <v>9596</v>
      </c>
      <c r="BH6493" s="825"/>
      <c r="BI6493" s="825"/>
      <c r="BJ6493" s="825"/>
      <c r="BK6493" s="826"/>
      <c r="BL6493" s="864" t="s">
        <v>9597</v>
      </c>
      <c r="BM6493" s="865"/>
      <c r="BN6493" s="865"/>
      <c r="BO6493" s="865"/>
      <c r="BP6493" s="865"/>
      <c r="BQ6493" s="865"/>
      <c r="BR6493" s="865"/>
      <c r="BS6493" s="865"/>
      <c r="BT6493" s="865"/>
      <c r="BU6493" s="865"/>
      <c r="BV6493" s="865"/>
      <c r="BW6493" s="865"/>
      <c r="BX6493" s="865"/>
      <c r="BY6493" s="865"/>
      <c r="BZ6493" s="865"/>
      <c r="CA6493" s="865"/>
      <c r="CB6493" s="865"/>
      <c r="CC6493" s="865"/>
      <c r="CD6493" s="865"/>
      <c r="CE6493" s="865"/>
      <c r="CF6493" s="865"/>
      <c r="CG6493" s="865"/>
      <c r="CH6493" s="865"/>
      <c r="CI6493" s="865"/>
      <c r="CJ6493" s="865"/>
      <c r="CK6493" s="865"/>
      <c r="CL6493" s="865"/>
      <c r="CM6493" s="865"/>
      <c r="CN6493" s="865"/>
      <c r="CO6493" s="865"/>
      <c r="CP6493" s="865"/>
      <c r="CQ6493" s="865"/>
      <c r="CR6493" s="865"/>
      <c r="CS6493" s="865"/>
      <c r="CT6493" s="866"/>
    </row>
    <row r="6494" spans="1:98" ht="14.45" customHeight="1" outlineLevel="4" thickBot="1">
      <c r="A6494" s="30">
        <f t="shared" si="101"/>
        <v>6493</v>
      </c>
      <c r="C6494" s="35"/>
      <c r="E6494" s="38"/>
      <c r="I6494" s="26" t="s">
        <v>9598</v>
      </c>
      <c r="BC6494" s="861"/>
      <c r="BD6494" s="862"/>
      <c r="BE6494" s="862"/>
      <c r="BF6494" s="863"/>
      <c r="BG6494" s="824" t="s">
        <v>9599</v>
      </c>
      <c r="BH6494" s="825"/>
      <c r="BI6494" s="825"/>
      <c r="BJ6494" s="825"/>
      <c r="BK6494" s="826"/>
      <c r="BL6494" s="864" t="s">
        <v>9600</v>
      </c>
      <c r="BM6494" s="865"/>
      <c r="BN6494" s="865"/>
      <c r="BO6494" s="865"/>
      <c r="BP6494" s="865"/>
      <c r="BQ6494" s="865"/>
      <c r="BR6494" s="865"/>
      <c r="BS6494" s="865"/>
      <c r="BT6494" s="865"/>
      <c r="BU6494" s="865"/>
      <c r="BV6494" s="865"/>
      <c r="BW6494" s="865"/>
      <c r="BX6494" s="865"/>
      <c r="BY6494" s="865"/>
      <c r="BZ6494" s="865"/>
      <c r="CA6494" s="865"/>
      <c r="CB6494" s="865"/>
      <c r="CC6494" s="865"/>
      <c r="CD6494" s="865"/>
      <c r="CE6494" s="865"/>
      <c r="CF6494" s="865"/>
      <c r="CG6494" s="865"/>
      <c r="CH6494" s="865"/>
      <c r="CI6494" s="865"/>
      <c r="CJ6494" s="865"/>
      <c r="CK6494" s="865"/>
      <c r="CL6494" s="865"/>
      <c r="CM6494" s="865"/>
      <c r="CN6494" s="865"/>
      <c r="CO6494" s="865"/>
      <c r="CP6494" s="865"/>
      <c r="CQ6494" s="865"/>
      <c r="CR6494" s="865"/>
      <c r="CS6494" s="865"/>
      <c r="CT6494" s="866"/>
    </row>
    <row r="6495" spans="1:98" ht="14.45" customHeight="1" outlineLevel="4" thickBot="1">
      <c r="A6495" s="30">
        <f t="shared" si="101"/>
        <v>6494</v>
      </c>
      <c r="C6495" s="35"/>
      <c r="E6495" s="38"/>
      <c r="H6495" s="44" t="s">
        <v>9601</v>
      </c>
      <c r="AZ6495" s="27"/>
      <c r="BB6495" s="98"/>
      <c r="BC6495" s="544"/>
      <c r="BD6495" s="545"/>
      <c r="BE6495" s="545"/>
      <c r="BF6495" s="546"/>
      <c r="BG6495" s="828" t="s">
        <v>9602</v>
      </c>
      <c r="BH6495" s="829"/>
      <c r="BI6495" s="829"/>
      <c r="BJ6495" s="829"/>
      <c r="BK6495" s="830"/>
      <c r="BL6495" s="846" t="s">
        <v>9603</v>
      </c>
      <c r="BM6495" s="847"/>
      <c r="BN6495" s="847"/>
      <c r="BO6495" s="847"/>
      <c r="BP6495" s="847"/>
      <c r="BQ6495" s="847"/>
      <c r="BR6495" s="847"/>
      <c r="BS6495" s="847"/>
      <c r="BT6495" s="847"/>
      <c r="BU6495" s="847"/>
      <c r="BV6495" s="847"/>
      <c r="BW6495" s="847"/>
      <c r="BX6495" s="847"/>
      <c r="BY6495" s="847"/>
      <c r="BZ6495" s="847"/>
      <c r="CA6495" s="847"/>
      <c r="CB6495" s="847"/>
      <c r="CC6495" s="847"/>
      <c r="CD6495" s="847"/>
      <c r="CE6495" s="847"/>
      <c r="CF6495" s="847"/>
      <c r="CG6495" s="847"/>
      <c r="CH6495" s="847"/>
      <c r="CI6495" s="847"/>
      <c r="CJ6495" s="847"/>
      <c r="CK6495" s="847"/>
      <c r="CL6495" s="847"/>
      <c r="CM6495" s="847"/>
      <c r="CN6495" s="847"/>
      <c r="CO6495" s="847"/>
      <c r="CP6495" s="847"/>
      <c r="CQ6495" s="847"/>
      <c r="CR6495" s="847"/>
      <c r="CS6495" s="847"/>
      <c r="CT6495" s="848"/>
    </row>
    <row r="6496" spans="1:98" ht="14.45" customHeight="1" outlineLevel="4" thickBot="1">
      <c r="A6496" s="30">
        <f t="shared" si="101"/>
        <v>6495</v>
      </c>
      <c r="C6496" s="35"/>
      <c r="E6496" s="38"/>
      <c r="I6496" s="47" t="s">
        <v>9604</v>
      </c>
      <c r="AZ6496" s="27"/>
      <c r="BB6496" s="98"/>
      <c r="BC6496" s="849" t="s">
        <v>9605</v>
      </c>
      <c r="BD6496" s="850"/>
      <c r="BE6496" s="850"/>
      <c r="BF6496" s="851"/>
      <c r="BG6496" s="817" t="s">
        <v>9606</v>
      </c>
      <c r="BH6496" s="818"/>
      <c r="BI6496" s="818"/>
      <c r="BJ6496" s="818"/>
      <c r="BK6496" s="819"/>
      <c r="BL6496" s="855" t="s">
        <v>9607</v>
      </c>
      <c r="BM6496" s="856"/>
      <c r="BN6496" s="856"/>
      <c r="BO6496" s="856"/>
      <c r="BP6496" s="856"/>
      <c r="BQ6496" s="856"/>
      <c r="BR6496" s="856"/>
      <c r="BS6496" s="856"/>
      <c r="BT6496" s="856"/>
      <c r="BU6496" s="856"/>
      <c r="BV6496" s="856"/>
      <c r="BW6496" s="856"/>
      <c r="BX6496" s="856"/>
      <c r="BY6496" s="856"/>
      <c r="BZ6496" s="856"/>
      <c r="CA6496" s="856"/>
      <c r="CB6496" s="856"/>
      <c r="CC6496" s="856"/>
      <c r="CD6496" s="856"/>
      <c r="CE6496" s="856"/>
      <c r="CF6496" s="856"/>
      <c r="CG6496" s="856"/>
      <c r="CH6496" s="856"/>
      <c r="CI6496" s="856"/>
      <c r="CJ6496" s="856"/>
      <c r="CK6496" s="856"/>
      <c r="CL6496" s="856"/>
      <c r="CM6496" s="856"/>
      <c r="CN6496" s="856"/>
      <c r="CO6496" s="856"/>
      <c r="CP6496" s="856"/>
      <c r="CQ6496" s="856"/>
      <c r="CR6496" s="856"/>
      <c r="CS6496" s="856"/>
      <c r="CT6496" s="857"/>
    </row>
    <row r="6497" spans="1:98" ht="14.45" customHeight="1" outlineLevel="4" thickBot="1">
      <c r="A6497" s="30">
        <f t="shared" si="101"/>
        <v>6496</v>
      </c>
      <c r="C6497" s="35"/>
      <c r="E6497" s="38"/>
      <c r="J6497" s="26" t="s">
        <v>9608</v>
      </c>
      <c r="AZ6497" s="27"/>
      <c r="BB6497" s="98"/>
      <c r="BC6497" s="861"/>
      <c r="BD6497" s="862"/>
      <c r="BE6497" s="862"/>
      <c r="BF6497" s="863"/>
      <c r="BG6497" s="824" t="s">
        <v>9609</v>
      </c>
      <c r="BH6497" s="825"/>
      <c r="BI6497" s="825"/>
      <c r="BJ6497" s="825"/>
      <c r="BK6497" s="826"/>
      <c r="BL6497" s="864" t="s">
        <v>9610</v>
      </c>
      <c r="BM6497" s="865"/>
      <c r="BN6497" s="865"/>
      <c r="BO6497" s="865"/>
      <c r="BP6497" s="865"/>
      <c r="BQ6497" s="865"/>
      <c r="BR6497" s="865"/>
      <c r="BS6497" s="865"/>
      <c r="BT6497" s="865"/>
      <c r="BU6497" s="865"/>
      <c r="BV6497" s="865"/>
      <c r="BW6497" s="865"/>
      <c r="BX6497" s="865"/>
      <c r="BY6497" s="865"/>
      <c r="BZ6497" s="865"/>
      <c r="CA6497" s="865"/>
      <c r="CB6497" s="865"/>
      <c r="CC6497" s="865"/>
      <c r="CD6497" s="865"/>
      <c r="CE6497" s="865"/>
      <c r="CF6497" s="865"/>
      <c r="CG6497" s="865"/>
      <c r="CH6497" s="865"/>
      <c r="CI6497" s="865"/>
      <c r="CJ6497" s="865"/>
      <c r="CK6497" s="865"/>
      <c r="CL6497" s="865"/>
      <c r="CM6497" s="865"/>
      <c r="CN6497" s="865"/>
      <c r="CO6497" s="865"/>
      <c r="CP6497" s="865"/>
      <c r="CQ6497" s="865"/>
      <c r="CR6497" s="865"/>
      <c r="CS6497" s="865"/>
      <c r="CT6497" s="866"/>
    </row>
    <row r="6498" spans="1:98" ht="14.45" customHeight="1" outlineLevel="4" thickBot="1">
      <c r="A6498" s="30">
        <f t="shared" si="101"/>
        <v>6497</v>
      </c>
      <c r="C6498" s="35"/>
      <c r="E6498" s="38"/>
      <c r="I6498" s="47" t="s">
        <v>9611</v>
      </c>
      <c r="AZ6498" s="27"/>
      <c r="BB6498" s="98"/>
      <c r="BC6498" s="861"/>
      <c r="BD6498" s="862"/>
      <c r="BE6498" s="862"/>
      <c r="BF6498" s="863"/>
      <c r="BG6498" s="824" t="s">
        <v>9612</v>
      </c>
      <c r="BH6498" s="825"/>
      <c r="BI6498" s="825"/>
      <c r="BJ6498" s="825"/>
      <c r="BK6498" s="826"/>
      <c r="BL6498" s="864" t="s">
        <v>9613</v>
      </c>
      <c r="BM6498" s="865"/>
      <c r="BN6498" s="865"/>
      <c r="BO6498" s="865"/>
      <c r="BP6498" s="865"/>
      <c r="BQ6498" s="865"/>
      <c r="BR6498" s="865"/>
      <c r="BS6498" s="865"/>
      <c r="BT6498" s="865"/>
      <c r="BU6498" s="865"/>
      <c r="BV6498" s="865"/>
      <c r="BW6498" s="865"/>
      <c r="BX6498" s="865"/>
      <c r="BY6498" s="865"/>
      <c r="BZ6498" s="865"/>
      <c r="CA6498" s="865"/>
      <c r="CB6498" s="865"/>
      <c r="CC6498" s="865"/>
      <c r="CD6498" s="865"/>
      <c r="CE6498" s="865"/>
      <c r="CF6498" s="865"/>
      <c r="CG6498" s="865"/>
      <c r="CH6498" s="865"/>
      <c r="CI6498" s="865"/>
      <c r="CJ6498" s="865"/>
      <c r="CK6498" s="865"/>
      <c r="CL6498" s="865"/>
      <c r="CM6498" s="865"/>
      <c r="CN6498" s="865"/>
      <c r="CO6498" s="865"/>
      <c r="CP6498" s="865"/>
      <c r="CQ6498" s="865"/>
      <c r="CR6498" s="865"/>
      <c r="CS6498" s="865"/>
      <c r="CT6498" s="866"/>
    </row>
    <row r="6499" spans="1:98" ht="14.45" customHeight="1" outlineLevel="4" thickBot="1">
      <c r="A6499" s="30">
        <f t="shared" si="101"/>
        <v>6498</v>
      </c>
      <c r="C6499" s="35"/>
      <c r="E6499" s="38"/>
      <c r="J6499" s="26" t="s">
        <v>9614</v>
      </c>
      <c r="AZ6499" s="27"/>
      <c r="BB6499" s="98"/>
      <c r="BC6499" s="861"/>
      <c r="BD6499" s="862"/>
      <c r="BE6499" s="862"/>
      <c r="BF6499" s="863"/>
      <c r="BG6499" s="824" t="s">
        <v>9615</v>
      </c>
      <c r="BH6499" s="825"/>
      <c r="BI6499" s="825"/>
      <c r="BJ6499" s="825"/>
      <c r="BK6499" s="826"/>
      <c r="BL6499" s="864" t="s">
        <v>9616</v>
      </c>
      <c r="BM6499" s="865"/>
      <c r="BN6499" s="865"/>
      <c r="BO6499" s="865"/>
      <c r="BP6499" s="865"/>
      <c r="BQ6499" s="865"/>
      <c r="BR6499" s="865"/>
      <c r="BS6499" s="865"/>
      <c r="BT6499" s="865"/>
      <c r="BU6499" s="865"/>
      <c r="BV6499" s="865"/>
      <c r="BW6499" s="865"/>
      <c r="BX6499" s="865"/>
      <c r="BY6499" s="865"/>
      <c r="BZ6499" s="865"/>
      <c r="CA6499" s="865"/>
      <c r="CB6499" s="865"/>
      <c r="CC6499" s="865"/>
      <c r="CD6499" s="865"/>
      <c r="CE6499" s="865"/>
      <c r="CF6499" s="865"/>
      <c r="CG6499" s="865"/>
      <c r="CH6499" s="865"/>
      <c r="CI6499" s="865"/>
      <c r="CJ6499" s="865"/>
      <c r="CK6499" s="865"/>
      <c r="CL6499" s="865"/>
      <c r="CM6499" s="865"/>
      <c r="CN6499" s="865"/>
      <c r="CO6499" s="865"/>
      <c r="CP6499" s="865"/>
      <c r="CQ6499" s="865"/>
      <c r="CR6499" s="865"/>
      <c r="CS6499" s="865"/>
      <c r="CT6499" s="866"/>
    </row>
    <row r="6500" spans="1:98" ht="14.45" customHeight="1" outlineLevel="4" thickBot="1">
      <c r="A6500" s="30">
        <f t="shared" si="101"/>
        <v>6499</v>
      </c>
      <c r="C6500" s="35"/>
      <c r="E6500" s="38"/>
      <c r="I6500" s="47" t="s">
        <v>9617</v>
      </c>
      <c r="AZ6500" s="27"/>
      <c r="BB6500" s="98"/>
      <c r="BC6500" s="544"/>
      <c r="BD6500" s="545"/>
      <c r="BE6500" s="545"/>
      <c r="BF6500" s="546"/>
      <c r="BG6500" s="828" t="s">
        <v>9618</v>
      </c>
      <c r="BH6500" s="829"/>
      <c r="BI6500" s="829"/>
      <c r="BJ6500" s="829"/>
      <c r="BK6500" s="830"/>
      <c r="BL6500" s="846" t="s">
        <v>9619</v>
      </c>
      <c r="BM6500" s="847"/>
      <c r="BN6500" s="847"/>
      <c r="BO6500" s="847"/>
      <c r="BP6500" s="847"/>
      <c r="BQ6500" s="847"/>
      <c r="BR6500" s="847"/>
      <c r="BS6500" s="847"/>
      <c r="BT6500" s="847"/>
      <c r="BU6500" s="847"/>
      <c r="BV6500" s="847"/>
      <c r="BW6500" s="847"/>
      <c r="BX6500" s="847"/>
      <c r="BY6500" s="847"/>
      <c r="BZ6500" s="847"/>
      <c r="CA6500" s="847"/>
      <c r="CB6500" s="847"/>
      <c r="CC6500" s="847"/>
      <c r="CD6500" s="847"/>
      <c r="CE6500" s="847"/>
      <c r="CF6500" s="847"/>
      <c r="CG6500" s="847"/>
      <c r="CH6500" s="847"/>
      <c r="CI6500" s="847"/>
      <c r="CJ6500" s="847"/>
      <c r="CK6500" s="847"/>
      <c r="CL6500" s="847"/>
      <c r="CM6500" s="847"/>
      <c r="CN6500" s="847"/>
      <c r="CO6500" s="847"/>
      <c r="CP6500" s="847"/>
      <c r="CQ6500" s="847"/>
      <c r="CR6500" s="847"/>
      <c r="CS6500" s="847"/>
      <c r="CT6500" s="848"/>
    </row>
    <row r="6501" spans="1:98" ht="14.45" customHeight="1" outlineLevel="4" thickBot="1">
      <c r="A6501" s="30">
        <f t="shared" si="101"/>
        <v>6500</v>
      </c>
      <c r="C6501" s="35"/>
      <c r="E6501" s="38"/>
      <c r="J6501" s="26" t="s">
        <v>9620</v>
      </c>
      <c r="AZ6501" s="27"/>
      <c r="BB6501" s="98"/>
      <c r="BC6501" s="849" t="s">
        <v>9621</v>
      </c>
      <c r="BD6501" s="850"/>
      <c r="BE6501" s="850"/>
      <c r="BF6501" s="851"/>
      <c r="BG6501" s="817" t="s">
        <v>9622</v>
      </c>
      <c r="BH6501" s="818"/>
      <c r="BI6501" s="818"/>
      <c r="BJ6501" s="818"/>
      <c r="BK6501" s="819"/>
      <c r="BL6501" s="855" t="s">
        <v>9623</v>
      </c>
      <c r="BM6501" s="856"/>
      <c r="BN6501" s="856"/>
      <c r="BO6501" s="856"/>
      <c r="BP6501" s="856"/>
      <c r="BQ6501" s="856"/>
      <c r="BR6501" s="856"/>
      <c r="BS6501" s="856"/>
      <c r="BT6501" s="856"/>
      <c r="BU6501" s="856"/>
      <c r="BV6501" s="856"/>
      <c r="BW6501" s="856"/>
      <c r="BX6501" s="856"/>
      <c r="BY6501" s="856"/>
      <c r="BZ6501" s="856"/>
      <c r="CA6501" s="856"/>
      <c r="CB6501" s="856"/>
      <c r="CC6501" s="856"/>
      <c r="CD6501" s="856"/>
      <c r="CE6501" s="856"/>
      <c r="CF6501" s="856"/>
      <c r="CG6501" s="856"/>
      <c r="CH6501" s="856"/>
      <c r="CI6501" s="856"/>
      <c r="CJ6501" s="856"/>
      <c r="CK6501" s="856"/>
      <c r="CL6501" s="856"/>
      <c r="CM6501" s="856"/>
      <c r="CN6501" s="856"/>
      <c r="CO6501" s="856"/>
      <c r="CP6501" s="856"/>
      <c r="CQ6501" s="856"/>
      <c r="CR6501" s="856"/>
      <c r="CS6501" s="856"/>
      <c r="CT6501" s="857"/>
    </row>
    <row r="6502" spans="1:98" ht="14.45" customHeight="1" outlineLevel="4" thickBot="1">
      <c r="A6502" s="30">
        <f t="shared" si="101"/>
        <v>6501</v>
      </c>
      <c r="C6502" s="35"/>
      <c r="E6502" s="38"/>
      <c r="I6502" s="47" t="s">
        <v>9624</v>
      </c>
      <c r="AZ6502" s="27"/>
      <c r="BB6502" s="98"/>
      <c r="BC6502" s="852"/>
      <c r="BD6502" s="853"/>
      <c r="BE6502" s="853"/>
      <c r="BF6502" s="854"/>
      <c r="BG6502" s="810" t="s">
        <v>9625</v>
      </c>
      <c r="BH6502" s="811"/>
      <c r="BI6502" s="811"/>
      <c r="BJ6502" s="811"/>
      <c r="BK6502" s="812"/>
      <c r="BL6502" s="858" t="s">
        <v>9626</v>
      </c>
      <c r="BM6502" s="859"/>
      <c r="BN6502" s="859"/>
      <c r="BO6502" s="859"/>
      <c r="BP6502" s="859"/>
      <c r="BQ6502" s="859"/>
      <c r="BR6502" s="859"/>
      <c r="BS6502" s="859"/>
      <c r="BT6502" s="859"/>
      <c r="BU6502" s="859"/>
      <c r="BV6502" s="859"/>
      <c r="BW6502" s="859"/>
      <c r="BX6502" s="859"/>
      <c r="BY6502" s="859"/>
      <c r="BZ6502" s="859"/>
      <c r="CA6502" s="859"/>
      <c r="CB6502" s="859"/>
      <c r="CC6502" s="859"/>
      <c r="CD6502" s="859"/>
      <c r="CE6502" s="859"/>
      <c r="CF6502" s="859"/>
      <c r="CG6502" s="859"/>
      <c r="CH6502" s="859"/>
      <c r="CI6502" s="859"/>
      <c r="CJ6502" s="859"/>
      <c r="CK6502" s="859"/>
      <c r="CL6502" s="859"/>
      <c r="CM6502" s="859"/>
      <c r="CN6502" s="859"/>
      <c r="CO6502" s="859"/>
      <c r="CP6502" s="859"/>
      <c r="CQ6502" s="859"/>
      <c r="CR6502" s="859"/>
      <c r="CS6502" s="859"/>
      <c r="CT6502" s="860"/>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377" t="s">
        <v>9770</v>
      </c>
      <c r="G6623" s="378"/>
      <c r="H6623" s="378"/>
      <c r="I6623" s="378"/>
      <c r="J6623" s="378"/>
      <c r="K6623" s="378"/>
      <c r="L6623" s="378"/>
      <c r="M6623" s="378"/>
      <c r="N6623" s="378"/>
      <c r="O6623" s="378"/>
      <c r="P6623" s="378"/>
      <c r="Q6623" s="378"/>
      <c r="R6623" s="378"/>
      <c r="S6623" s="378"/>
      <c r="T6623" s="378"/>
      <c r="U6623" s="378"/>
      <c r="V6623" s="378"/>
      <c r="W6623" s="378"/>
      <c r="X6623" s="378"/>
      <c r="Y6623" s="378"/>
      <c r="Z6623" s="378"/>
      <c r="AA6623" s="378"/>
      <c r="AB6623" s="378"/>
      <c r="AC6623" s="378"/>
      <c r="AD6623" s="378"/>
      <c r="AE6623" s="378"/>
      <c r="AF6623" s="378"/>
      <c r="AG6623" s="378"/>
      <c r="AH6623" s="378"/>
      <c r="AI6623" s="378"/>
      <c r="AJ6623" s="378"/>
      <c r="AK6623" s="378"/>
      <c r="AL6623" s="378"/>
      <c r="AM6623" s="378"/>
      <c r="AN6623" s="378"/>
      <c r="AO6623" s="378"/>
      <c r="AP6623" s="378"/>
      <c r="AQ6623" s="378"/>
      <c r="AR6623" s="378"/>
      <c r="AS6623" s="378"/>
      <c r="AT6623" s="378"/>
      <c r="AU6623" s="378"/>
      <c r="AV6623" s="378"/>
      <c r="AW6623" s="378"/>
      <c r="AX6623" s="378"/>
      <c r="AY6623" s="378"/>
      <c r="AZ6623" s="381"/>
      <c r="BC6623" s="59" t="s">
        <v>9771</v>
      </c>
    </row>
    <row r="6624" spans="1:55" ht="14.45" customHeight="1" outlineLevel="4" thickBot="1">
      <c r="A6624" s="30">
        <f t="shared" si="103"/>
        <v>6623</v>
      </c>
      <c r="C6624" s="35"/>
      <c r="D6624" s="38"/>
      <c r="F6624" s="845" t="s">
        <v>9772</v>
      </c>
      <c r="G6624" s="650"/>
      <c r="H6624" s="650"/>
      <c r="I6624" s="650"/>
      <c r="J6624" s="650"/>
      <c r="K6624" s="650"/>
      <c r="L6624" s="650"/>
      <c r="M6624" s="650"/>
      <c r="N6624" s="650"/>
      <c r="O6624" s="651"/>
      <c r="P6624" s="649" t="s">
        <v>9773</v>
      </c>
      <c r="Q6624" s="650"/>
      <c r="R6624" s="650"/>
      <c r="S6624" s="650"/>
      <c r="T6624" s="650"/>
      <c r="U6624" s="650"/>
      <c r="V6624" s="650"/>
      <c r="W6624" s="650"/>
      <c r="X6624" s="651"/>
      <c r="Y6624" s="649" t="s">
        <v>9774</v>
      </c>
      <c r="Z6624" s="650"/>
      <c r="AA6624" s="650"/>
      <c r="AB6624" s="650"/>
      <c r="AC6624" s="650"/>
      <c r="AD6624" s="650"/>
      <c r="AE6624" s="650"/>
      <c r="AF6624" s="650"/>
      <c r="AG6624" s="651"/>
      <c r="AH6624" s="649" t="s">
        <v>9775</v>
      </c>
      <c r="AI6624" s="650"/>
      <c r="AJ6624" s="650"/>
      <c r="AK6624" s="650"/>
      <c r="AL6624" s="650"/>
      <c r="AM6624" s="650"/>
      <c r="AN6624" s="650"/>
      <c r="AO6624" s="650"/>
      <c r="AP6624" s="651"/>
      <c r="AQ6624" s="649" t="s">
        <v>9776</v>
      </c>
      <c r="AR6624" s="650"/>
      <c r="AS6624" s="650"/>
      <c r="AT6624" s="650"/>
      <c r="AU6624" s="650"/>
      <c r="AV6624" s="650"/>
      <c r="AW6624" s="650"/>
      <c r="AX6624" s="650"/>
      <c r="AY6624" s="650"/>
      <c r="AZ6624" s="652"/>
    </row>
    <row r="6625" spans="1:55" ht="14.45" customHeight="1" outlineLevel="4" thickBot="1">
      <c r="A6625" s="30">
        <f t="shared" si="103"/>
        <v>6624</v>
      </c>
      <c r="C6625" s="35"/>
      <c r="D6625" s="38"/>
      <c r="F6625" s="841"/>
      <c r="G6625" s="606"/>
      <c r="H6625" s="606"/>
      <c r="I6625" s="606"/>
      <c r="J6625" s="606"/>
      <c r="K6625" s="606"/>
      <c r="L6625" s="606"/>
      <c r="M6625" s="606"/>
      <c r="N6625" s="606"/>
      <c r="O6625" s="607"/>
      <c r="P6625" s="605"/>
      <c r="Q6625" s="606"/>
      <c r="R6625" s="606"/>
      <c r="S6625" s="606"/>
      <c r="T6625" s="606"/>
      <c r="U6625" s="606"/>
      <c r="V6625" s="606"/>
      <c r="W6625" s="606"/>
      <c r="X6625" s="607"/>
      <c r="Y6625" s="605"/>
      <c r="Z6625" s="606"/>
      <c r="AA6625" s="606"/>
      <c r="AB6625" s="606"/>
      <c r="AC6625" s="606"/>
      <c r="AD6625" s="606"/>
      <c r="AE6625" s="606"/>
      <c r="AF6625" s="606"/>
      <c r="AG6625" s="607"/>
      <c r="AH6625" s="605"/>
      <c r="AI6625" s="606"/>
      <c r="AJ6625" s="606"/>
      <c r="AK6625" s="606"/>
      <c r="AL6625" s="606"/>
      <c r="AM6625" s="606"/>
      <c r="AN6625" s="606"/>
      <c r="AO6625" s="606"/>
      <c r="AP6625" s="607"/>
      <c r="AQ6625" s="605"/>
      <c r="AR6625" s="606"/>
      <c r="AS6625" s="606"/>
      <c r="AT6625" s="606"/>
      <c r="AU6625" s="606"/>
      <c r="AV6625" s="606"/>
      <c r="AW6625" s="606"/>
      <c r="AX6625" s="606"/>
      <c r="AY6625" s="606"/>
      <c r="AZ6625" s="643"/>
    </row>
    <row r="6626" spans="1:55" ht="14.45" customHeight="1" outlineLevel="4" thickBot="1">
      <c r="A6626" s="30">
        <f t="shared" si="103"/>
        <v>6625</v>
      </c>
      <c r="C6626" s="35"/>
      <c r="D6626" s="38"/>
      <c r="F6626" s="842"/>
      <c r="G6626" s="613"/>
      <c r="H6626" s="613"/>
      <c r="I6626" s="613"/>
      <c r="J6626" s="613"/>
      <c r="K6626" s="613"/>
      <c r="L6626" s="613"/>
      <c r="M6626" s="613"/>
      <c r="N6626" s="613"/>
      <c r="O6626" s="614"/>
      <c r="P6626" s="612"/>
      <c r="Q6626" s="613"/>
      <c r="R6626" s="613"/>
      <c r="S6626" s="613"/>
      <c r="T6626" s="613"/>
      <c r="U6626" s="613"/>
      <c r="V6626" s="613"/>
      <c r="W6626" s="613"/>
      <c r="X6626" s="614"/>
      <c r="Y6626" s="612"/>
      <c r="Z6626" s="613"/>
      <c r="AA6626" s="613"/>
      <c r="AB6626" s="613"/>
      <c r="AC6626" s="613"/>
      <c r="AD6626" s="613"/>
      <c r="AE6626" s="613"/>
      <c r="AF6626" s="613"/>
      <c r="AG6626" s="614"/>
      <c r="AH6626" s="612"/>
      <c r="AI6626" s="613"/>
      <c r="AJ6626" s="613"/>
      <c r="AK6626" s="613"/>
      <c r="AL6626" s="613"/>
      <c r="AM6626" s="613"/>
      <c r="AN6626" s="613"/>
      <c r="AO6626" s="613"/>
      <c r="AP6626" s="614"/>
      <c r="AQ6626" s="612"/>
      <c r="AR6626" s="613"/>
      <c r="AS6626" s="613"/>
      <c r="AT6626" s="613"/>
      <c r="AU6626" s="613"/>
      <c r="AV6626" s="613"/>
      <c r="AW6626" s="613"/>
      <c r="AX6626" s="613"/>
      <c r="AY6626" s="613"/>
      <c r="AZ6626" s="844"/>
    </row>
    <row r="6627" spans="1:55" ht="14.45" customHeight="1" outlineLevel="4" thickBot="1">
      <c r="A6627" s="30">
        <f t="shared" si="103"/>
        <v>6626</v>
      </c>
      <c r="C6627" s="35"/>
      <c r="D6627" s="38"/>
      <c r="F6627" s="842"/>
      <c r="G6627" s="613"/>
      <c r="H6627" s="613"/>
      <c r="I6627" s="613"/>
      <c r="J6627" s="613"/>
      <c r="K6627" s="613"/>
      <c r="L6627" s="613"/>
      <c r="M6627" s="613"/>
      <c r="N6627" s="613"/>
      <c r="O6627" s="614"/>
      <c r="P6627" s="612"/>
      <c r="Q6627" s="613"/>
      <c r="R6627" s="613"/>
      <c r="S6627" s="613"/>
      <c r="T6627" s="613"/>
      <c r="U6627" s="613"/>
      <c r="V6627" s="613"/>
      <c r="W6627" s="613"/>
      <c r="X6627" s="614"/>
      <c r="Y6627" s="612"/>
      <c r="Z6627" s="613"/>
      <c r="AA6627" s="613"/>
      <c r="AB6627" s="613"/>
      <c r="AC6627" s="613"/>
      <c r="AD6627" s="613"/>
      <c r="AE6627" s="613"/>
      <c r="AF6627" s="613"/>
      <c r="AG6627" s="614"/>
      <c r="AH6627" s="612"/>
      <c r="AI6627" s="613"/>
      <c r="AJ6627" s="613"/>
      <c r="AK6627" s="613"/>
      <c r="AL6627" s="613"/>
      <c r="AM6627" s="613"/>
      <c r="AN6627" s="613"/>
      <c r="AO6627" s="613"/>
      <c r="AP6627" s="614"/>
      <c r="AQ6627" s="612"/>
      <c r="AR6627" s="613"/>
      <c r="AS6627" s="613"/>
      <c r="AT6627" s="613"/>
      <c r="AU6627" s="613"/>
      <c r="AV6627" s="613"/>
      <c r="AW6627" s="613"/>
      <c r="AX6627" s="613"/>
      <c r="AY6627" s="613"/>
      <c r="AZ6627" s="844"/>
    </row>
    <row r="6628" spans="1:55" ht="14.45" customHeight="1" outlineLevel="4" thickBot="1">
      <c r="A6628" s="30">
        <f t="shared" si="103"/>
        <v>6627</v>
      </c>
      <c r="C6628" s="35"/>
      <c r="D6628" s="38"/>
      <c r="F6628" s="842"/>
      <c r="G6628" s="613"/>
      <c r="H6628" s="613"/>
      <c r="I6628" s="613"/>
      <c r="J6628" s="613"/>
      <c r="K6628" s="613"/>
      <c r="L6628" s="613"/>
      <c r="M6628" s="613"/>
      <c r="N6628" s="613"/>
      <c r="O6628" s="614"/>
      <c r="P6628" s="612"/>
      <c r="Q6628" s="613"/>
      <c r="R6628" s="613"/>
      <c r="S6628" s="613"/>
      <c r="T6628" s="613"/>
      <c r="U6628" s="613"/>
      <c r="V6628" s="613"/>
      <c r="W6628" s="613"/>
      <c r="X6628" s="614"/>
      <c r="Y6628" s="612"/>
      <c r="Z6628" s="613"/>
      <c r="AA6628" s="613"/>
      <c r="AB6628" s="613"/>
      <c r="AC6628" s="613"/>
      <c r="AD6628" s="613"/>
      <c r="AE6628" s="613"/>
      <c r="AF6628" s="613"/>
      <c r="AG6628" s="614"/>
      <c r="AH6628" s="612"/>
      <c r="AI6628" s="613"/>
      <c r="AJ6628" s="613"/>
      <c r="AK6628" s="613"/>
      <c r="AL6628" s="613"/>
      <c r="AM6628" s="613"/>
      <c r="AN6628" s="613"/>
      <c r="AO6628" s="613"/>
      <c r="AP6628" s="614"/>
      <c r="AQ6628" s="612"/>
      <c r="AR6628" s="613"/>
      <c r="AS6628" s="613"/>
      <c r="AT6628" s="613"/>
      <c r="AU6628" s="613"/>
      <c r="AV6628" s="613"/>
      <c r="AW6628" s="613"/>
      <c r="AX6628" s="613"/>
      <c r="AY6628" s="613"/>
      <c r="AZ6628" s="844"/>
    </row>
    <row r="6629" spans="1:55" ht="14.45" customHeight="1" outlineLevel="4" thickBot="1">
      <c r="A6629" s="30">
        <f t="shared" si="103"/>
        <v>6628</v>
      </c>
      <c r="C6629" s="35"/>
      <c r="D6629" s="38"/>
      <c r="F6629" s="842"/>
      <c r="G6629" s="613"/>
      <c r="H6629" s="613"/>
      <c r="I6629" s="613"/>
      <c r="J6629" s="613"/>
      <c r="K6629" s="613"/>
      <c r="L6629" s="613"/>
      <c r="M6629" s="613"/>
      <c r="N6629" s="613"/>
      <c r="O6629" s="614"/>
      <c r="P6629" s="612"/>
      <c r="Q6629" s="613"/>
      <c r="R6629" s="613"/>
      <c r="S6629" s="613"/>
      <c r="T6629" s="613"/>
      <c r="U6629" s="613"/>
      <c r="V6629" s="613"/>
      <c r="W6629" s="613"/>
      <c r="X6629" s="614"/>
      <c r="Y6629" s="612"/>
      <c r="Z6629" s="613"/>
      <c r="AA6629" s="613"/>
      <c r="AB6629" s="613"/>
      <c r="AC6629" s="613"/>
      <c r="AD6629" s="613"/>
      <c r="AE6629" s="613"/>
      <c r="AF6629" s="613"/>
      <c r="AG6629" s="614"/>
      <c r="AH6629" s="612"/>
      <c r="AI6629" s="613"/>
      <c r="AJ6629" s="613"/>
      <c r="AK6629" s="613"/>
      <c r="AL6629" s="613"/>
      <c r="AM6629" s="613"/>
      <c r="AN6629" s="613"/>
      <c r="AO6629" s="613"/>
      <c r="AP6629" s="614"/>
      <c r="AQ6629" s="612"/>
      <c r="AR6629" s="613"/>
      <c r="AS6629" s="613"/>
      <c r="AT6629" s="613"/>
      <c r="AU6629" s="613"/>
      <c r="AV6629" s="613"/>
      <c r="AW6629" s="613"/>
      <c r="AX6629" s="613"/>
      <c r="AY6629" s="613"/>
      <c r="AZ6629" s="844"/>
    </row>
    <row r="6630" spans="1:55" ht="14.45" customHeight="1" outlineLevel="4" thickBot="1">
      <c r="A6630" s="30">
        <f t="shared" si="103"/>
        <v>6629</v>
      </c>
      <c r="C6630" s="35"/>
      <c r="D6630" s="38"/>
      <c r="F6630" s="842"/>
      <c r="G6630" s="613"/>
      <c r="H6630" s="613"/>
      <c r="I6630" s="613"/>
      <c r="J6630" s="613"/>
      <c r="K6630" s="613"/>
      <c r="L6630" s="613"/>
      <c r="M6630" s="613"/>
      <c r="N6630" s="613"/>
      <c r="O6630" s="614"/>
      <c r="P6630" s="612"/>
      <c r="Q6630" s="613"/>
      <c r="R6630" s="613"/>
      <c r="S6630" s="613"/>
      <c r="T6630" s="613"/>
      <c r="U6630" s="613"/>
      <c r="V6630" s="613"/>
      <c r="W6630" s="613"/>
      <c r="X6630" s="614"/>
      <c r="Y6630" s="612"/>
      <c r="Z6630" s="613"/>
      <c r="AA6630" s="613"/>
      <c r="AB6630" s="613"/>
      <c r="AC6630" s="613"/>
      <c r="AD6630" s="613"/>
      <c r="AE6630" s="613"/>
      <c r="AF6630" s="613"/>
      <c r="AG6630" s="614"/>
      <c r="AH6630" s="612"/>
      <c r="AI6630" s="613"/>
      <c r="AJ6630" s="613"/>
      <c r="AK6630" s="613"/>
      <c r="AL6630" s="613"/>
      <c r="AM6630" s="613"/>
      <c r="AN6630" s="613"/>
      <c r="AO6630" s="613"/>
      <c r="AP6630" s="614"/>
      <c r="AQ6630" s="612"/>
      <c r="AR6630" s="613"/>
      <c r="AS6630" s="613"/>
      <c r="AT6630" s="613"/>
      <c r="AU6630" s="613"/>
      <c r="AV6630" s="613"/>
      <c r="AW6630" s="613"/>
      <c r="AX6630" s="613"/>
      <c r="AY6630" s="613"/>
      <c r="AZ6630" s="844"/>
    </row>
    <row r="6631" spans="1:55" ht="14.45" customHeight="1" outlineLevel="4" thickBot="1">
      <c r="A6631" s="30">
        <f t="shared" si="103"/>
        <v>6630</v>
      </c>
      <c r="C6631" s="35"/>
      <c r="D6631" s="38"/>
      <c r="F6631" s="842"/>
      <c r="G6631" s="613"/>
      <c r="H6631" s="613"/>
      <c r="I6631" s="613"/>
      <c r="J6631" s="613"/>
      <c r="K6631" s="613"/>
      <c r="L6631" s="613"/>
      <c r="M6631" s="613"/>
      <c r="N6631" s="613"/>
      <c r="O6631" s="614"/>
      <c r="P6631" s="612"/>
      <c r="Q6631" s="613"/>
      <c r="R6631" s="613"/>
      <c r="S6631" s="613"/>
      <c r="T6631" s="613"/>
      <c r="U6631" s="613"/>
      <c r="V6631" s="613"/>
      <c r="W6631" s="613"/>
      <c r="X6631" s="614"/>
      <c r="Y6631" s="612"/>
      <c r="Z6631" s="613"/>
      <c r="AA6631" s="613"/>
      <c r="AB6631" s="613"/>
      <c r="AC6631" s="613"/>
      <c r="AD6631" s="613"/>
      <c r="AE6631" s="613"/>
      <c r="AF6631" s="613"/>
      <c r="AG6631" s="614"/>
      <c r="AH6631" s="612"/>
      <c r="AI6631" s="613"/>
      <c r="AJ6631" s="613"/>
      <c r="AK6631" s="613"/>
      <c r="AL6631" s="613"/>
      <c r="AM6631" s="613"/>
      <c r="AN6631" s="613"/>
      <c r="AO6631" s="613"/>
      <c r="AP6631" s="614"/>
      <c r="AQ6631" s="612"/>
      <c r="AR6631" s="613"/>
      <c r="AS6631" s="613"/>
      <c r="AT6631" s="613"/>
      <c r="AU6631" s="613"/>
      <c r="AV6631" s="613"/>
      <c r="AW6631" s="613"/>
      <c r="AX6631" s="613"/>
      <c r="AY6631" s="613"/>
      <c r="AZ6631" s="844"/>
    </row>
    <row r="6632" spans="1:55" ht="14.45" customHeight="1" outlineLevel="4" thickBot="1">
      <c r="A6632" s="30">
        <f t="shared" si="103"/>
        <v>6631</v>
      </c>
      <c r="C6632" s="35"/>
      <c r="D6632" s="38"/>
      <c r="F6632" s="843"/>
      <c r="G6632" s="609"/>
      <c r="H6632" s="609"/>
      <c r="I6632" s="609"/>
      <c r="J6632" s="609"/>
      <c r="K6632" s="609"/>
      <c r="L6632" s="609"/>
      <c r="M6632" s="609"/>
      <c r="N6632" s="609"/>
      <c r="O6632" s="610"/>
      <c r="P6632" s="608"/>
      <c r="Q6632" s="609"/>
      <c r="R6632" s="609"/>
      <c r="S6632" s="609"/>
      <c r="T6632" s="609"/>
      <c r="U6632" s="609"/>
      <c r="V6632" s="609"/>
      <c r="W6632" s="609"/>
      <c r="X6632" s="610"/>
      <c r="Y6632" s="608"/>
      <c r="Z6632" s="609"/>
      <c r="AA6632" s="609"/>
      <c r="AB6632" s="609"/>
      <c r="AC6632" s="609"/>
      <c r="AD6632" s="609"/>
      <c r="AE6632" s="609"/>
      <c r="AF6632" s="609"/>
      <c r="AG6632" s="610"/>
      <c r="AH6632" s="608"/>
      <c r="AI6632" s="609"/>
      <c r="AJ6632" s="609"/>
      <c r="AK6632" s="609"/>
      <c r="AL6632" s="609"/>
      <c r="AM6632" s="609"/>
      <c r="AN6632" s="609"/>
      <c r="AO6632" s="609"/>
      <c r="AP6632" s="610"/>
      <c r="AQ6632" s="608"/>
      <c r="AR6632" s="609"/>
      <c r="AS6632" s="609"/>
      <c r="AT6632" s="609"/>
      <c r="AU6632" s="609"/>
      <c r="AV6632" s="609"/>
      <c r="AW6632" s="609"/>
      <c r="AX6632" s="609"/>
      <c r="AY6632" s="609"/>
      <c r="AZ6632" s="655"/>
    </row>
    <row r="6633" spans="1:55" ht="14.45" customHeight="1" outlineLevel="4" thickBot="1">
      <c r="A6633" s="30">
        <f t="shared" si="103"/>
        <v>6632</v>
      </c>
      <c r="C6633" s="35"/>
      <c r="D6633" s="38"/>
      <c r="F6633" s="615" t="s">
        <v>9777</v>
      </c>
      <c r="G6633" s="383"/>
      <c r="H6633" s="383"/>
      <c r="I6633" s="383"/>
      <c r="J6633" s="383"/>
      <c r="K6633" s="383"/>
      <c r="L6633" s="383"/>
      <c r="M6633" s="383"/>
      <c r="N6633" s="383"/>
      <c r="O6633" s="384"/>
      <c r="P6633" s="382" t="s">
        <v>9778</v>
      </c>
      <c r="Q6633" s="383"/>
      <c r="R6633" s="383"/>
      <c r="S6633" s="383"/>
      <c r="T6633" s="383"/>
      <c r="U6633" s="383"/>
      <c r="V6633" s="383"/>
      <c r="W6633" s="383"/>
      <c r="X6633" s="384"/>
      <c r="Y6633" s="382" t="s">
        <v>9779</v>
      </c>
      <c r="Z6633" s="383"/>
      <c r="AA6633" s="383"/>
      <c r="AB6633" s="383"/>
      <c r="AC6633" s="383"/>
      <c r="AD6633" s="383"/>
      <c r="AE6633" s="383"/>
      <c r="AF6633" s="383"/>
      <c r="AG6633" s="384"/>
      <c r="AH6633" s="382" t="s">
        <v>9780</v>
      </c>
      <c r="AI6633" s="383"/>
      <c r="AJ6633" s="383"/>
      <c r="AK6633" s="383"/>
      <c r="AL6633" s="383"/>
      <c r="AM6633" s="383"/>
      <c r="AN6633" s="383"/>
      <c r="AO6633" s="383"/>
      <c r="AP6633" s="384"/>
      <c r="AQ6633" s="382" t="s">
        <v>9781</v>
      </c>
      <c r="AR6633" s="383"/>
      <c r="AS6633" s="383"/>
      <c r="AT6633" s="383"/>
      <c r="AU6633" s="383"/>
      <c r="AV6633" s="383"/>
      <c r="AW6633" s="383"/>
      <c r="AX6633" s="383"/>
      <c r="AY6633" s="383"/>
      <c r="AZ6633" s="441"/>
    </row>
    <row r="6634" spans="1:55" ht="14.45" customHeight="1" outlineLevel="4" thickBot="1">
      <c r="A6634" s="30">
        <f t="shared" si="103"/>
        <v>6633</v>
      </c>
      <c r="C6634" s="35"/>
      <c r="D6634" s="38"/>
      <c r="F6634" s="630"/>
      <c r="G6634" s="443"/>
      <c r="H6634" s="443"/>
      <c r="I6634" s="443"/>
      <c r="J6634" s="443"/>
      <c r="K6634" s="443"/>
      <c r="L6634" s="443"/>
      <c r="M6634" s="443"/>
      <c r="N6634" s="443"/>
      <c r="O6634" s="534"/>
      <c r="P6634" s="442"/>
      <c r="Q6634" s="443"/>
      <c r="R6634" s="443"/>
      <c r="S6634" s="443"/>
      <c r="T6634" s="443"/>
      <c r="U6634" s="443"/>
      <c r="V6634" s="443"/>
      <c r="W6634" s="443"/>
      <c r="X6634" s="534"/>
      <c r="Y6634" s="442"/>
      <c r="Z6634" s="443"/>
      <c r="AA6634" s="443"/>
      <c r="AB6634" s="443"/>
      <c r="AC6634" s="443"/>
      <c r="AD6634" s="443"/>
      <c r="AE6634" s="443"/>
      <c r="AF6634" s="443"/>
      <c r="AG6634" s="534"/>
      <c r="AH6634" s="442"/>
      <c r="AI6634" s="443"/>
      <c r="AJ6634" s="443"/>
      <c r="AK6634" s="443"/>
      <c r="AL6634" s="443"/>
      <c r="AM6634" s="443"/>
      <c r="AN6634" s="443"/>
      <c r="AO6634" s="443"/>
      <c r="AP6634" s="534"/>
      <c r="AQ6634" s="442"/>
      <c r="AR6634" s="443"/>
      <c r="AS6634" s="443"/>
      <c r="AT6634" s="443"/>
      <c r="AU6634" s="443"/>
      <c r="AV6634" s="443"/>
      <c r="AW6634" s="443"/>
      <c r="AX6634" s="443"/>
      <c r="AY6634" s="443"/>
      <c r="AZ6634" s="444"/>
    </row>
    <row r="6635" spans="1:55" ht="14.45" customHeight="1" outlineLevel="4" thickBot="1">
      <c r="A6635" s="30">
        <f t="shared" si="103"/>
        <v>6634</v>
      </c>
      <c r="C6635" s="35"/>
      <c r="D6635" s="38"/>
      <c r="F6635" s="630"/>
      <c r="G6635" s="443"/>
      <c r="H6635" s="443"/>
      <c r="I6635" s="443"/>
      <c r="J6635" s="443"/>
      <c r="K6635" s="443"/>
      <c r="L6635" s="443"/>
      <c r="M6635" s="443"/>
      <c r="N6635" s="443"/>
      <c r="O6635" s="534"/>
      <c r="P6635" s="442"/>
      <c r="Q6635" s="443"/>
      <c r="R6635" s="443"/>
      <c r="S6635" s="443"/>
      <c r="T6635" s="443"/>
      <c r="U6635" s="443"/>
      <c r="V6635" s="443"/>
      <c r="W6635" s="443"/>
      <c r="X6635" s="534"/>
      <c r="Y6635" s="442"/>
      <c r="Z6635" s="443"/>
      <c r="AA6635" s="443"/>
      <c r="AB6635" s="443"/>
      <c r="AC6635" s="443"/>
      <c r="AD6635" s="443"/>
      <c r="AE6635" s="443"/>
      <c r="AF6635" s="443"/>
      <c r="AG6635" s="534"/>
      <c r="AH6635" s="442"/>
      <c r="AI6635" s="443"/>
      <c r="AJ6635" s="443"/>
      <c r="AK6635" s="443"/>
      <c r="AL6635" s="443"/>
      <c r="AM6635" s="443"/>
      <c r="AN6635" s="443"/>
      <c r="AO6635" s="443"/>
      <c r="AP6635" s="534"/>
      <c r="AQ6635" s="442"/>
      <c r="AR6635" s="443"/>
      <c r="AS6635" s="443"/>
      <c r="AT6635" s="443"/>
      <c r="AU6635" s="443"/>
      <c r="AV6635" s="443"/>
      <c r="AW6635" s="443"/>
      <c r="AX6635" s="443"/>
      <c r="AY6635" s="443"/>
      <c r="AZ6635" s="444"/>
    </row>
    <row r="6636" spans="1:55" ht="14.45" customHeight="1" outlineLevel="4" thickBot="1">
      <c r="A6636" s="30">
        <f t="shared" si="103"/>
        <v>6635</v>
      </c>
      <c r="C6636" s="35"/>
      <c r="D6636" s="38"/>
      <c r="F6636" s="630"/>
      <c r="G6636" s="443"/>
      <c r="H6636" s="443"/>
      <c r="I6636" s="443"/>
      <c r="J6636" s="443"/>
      <c r="K6636" s="443"/>
      <c r="L6636" s="443"/>
      <c r="M6636" s="443"/>
      <c r="N6636" s="443"/>
      <c r="O6636" s="534"/>
      <c r="P6636" s="442"/>
      <c r="Q6636" s="443"/>
      <c r="R6636" s="443"/>
      <c r="S6636" s="443"/>
      <c r="T6636" s="443"/>
      <c r="U6636" s="443"/>
      <c r="V6636" s="443"/>
      <c r="W6636" s="443"/>
      <c r="X6636" s="534"/>
      <c r="Y6636" s="442"/>
      <c r="Z6636" s="443"/>
      <c r="AA6636" s="443"/>
      <c r="AB6636" s="443"/>
      <c r="AC6636" s="443"/>
      <c r="AD6636" s="443"/>
      <c r="AE6636" s="443"/>
      <c r="AF6636" s="443"/>
      <c r="AG6636" s="534"/>
      <c r="AH6636" s="442"/>
      <c r="AI6636" s="443"/>
      <c r="AJ6636" s="443"/>
      <c r="AK6636" s="443"/>
      <c r="AL6636" s="443"/>
      <c r="AM6636" s="443"/>
      <c r="AN6636" s="443"/>
      <c r="AO6636" s="443"/>
      <c r="AP6636" s="534"/>
      <c r="AQ6636" s="442"/>
      <c r="AR6636" s="443"/>
      <c r="AS6636" s="443"/>
      <c r="AT6636" s="443"/>
      <c r="AU6636" s="443"/>
      <c r="AV6636" s="443"/>
      <c r="AW6636" s="443"/>
      <c r="AX6636" s="443"/>
      <c r="AY6636" s="443"/>
      <c r="AZ6636" s="444"/>
    </row>
    <row r="6637" spans="1:55" ht="14.45" customHeight="1" outlineLevel="4" thickBot="1">
      <c r="A6637" s="30">
        <f t="shared" si="103"/>
        <v>6636</v>
      </c>
      <c r="C6637" s="35"/>
      <c r="D6637" s="38"/>
      <c r="F6637" s="647"/>
      <c r="G6637" s="446"/>
      <c r="H6637" s="446"/>
      <c r="I6637" s="446"/>
      <c r="J6637" s="446"/>
      <c r="K6637" s="446"/>
      <c r="L6637" s="446"/>
      <c r="M6637" s="446"/>
      <c r="N6637" s="446"/>
      <c r="O6637" s="648"/>
      <c r="P6637" s="445"/>
      <c r="Q6637" s="446"/>
      <c r="R6637" s="446"/>
      <c r="S6637" s="446"/>
      <c r="T6637" s="446"/>
      <c r="U6637" s="446"/>
      <c r="V6637" s="446"/>
      <c r="W6637" s="446"/>
      <c r="X6637" s="648"/>
      <c r="Y6637" s="445"/>
      <c r="Z6637" s="446"/>
      <c r="AA6637" s="446"/>
      <c r="AB6637" s="446"/>
      <c r="AC6637" s="446"/>
      <c r="AD6637" s="446"/>
      <c r="AE6637" s="446"/>
      <c r="AF6637" s="446"/>
      <c r="AG6637" s="648"/>
      <c r="AH6637" s="445"/>
      <c r="AI6637" s="446"/>
      <c r="AJ6637" s="446"/>
      <c r="AK6637" s="446"/>
      <c r="AL6637" s="446"/>
      <c r="AM6637" s="446"/>
      <c r="AN6637" s="446"/>
      <c r="AO6637" s="446"/>
      <c r="AP6637" s="648"/>
      <c r="AQ6637" s="445"/>
      <c r="AR6637" s="446"/>
      <c r="AS6637" s="446"/>
      <c r="AT6637" s="446"/>
      <c r="AU6637" s="446"/>
      <c r="AV6637" s="446"/>
      <c r="AW6637" s="446"/>
      <c r="AX6637" s="446"/>
      <c r="AY6637" s="446"/>
      <c r="AZ6637" s="447"/>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377" t="s">
        <v>3576</v>
      </c>
      <c r="G6662" s="378"/>
      <c r="H6662" s="378"/>
      <c r="I6662" s="378"/>
      <c r="J6662" s="378"/>
      <c r="K6662" s="378"/>
      <c r="L6662" s="379"/>
      <c r="M6662" s="380" t="s">
        <v>9772</v>
      </c>
      <c r="N6662" s="378"/>
      <c r="O6662" s="378"/>
      <c r="P6662" s="378"/>
      <c r="Q6662" s="378"/>
      <c r="R6662" s="378"/>
      <c r="S6662" s="378"/>
      <c r="T6662" s="379"/>
      <c r="U6662" s="380" t="s">
        <v>9773</v>
      </c>
      <c r="V6662" s="378"/>
      <c r="W6662" s="378"/>
      <c r="X6662" s="378"/>
      <c r="Y6662" s="378"/>
      <c r="Z6662" s="378"/>
      <c r="AA6662" s="378"/>
      <c r="AB6662" s="379"/>
      <c r="AC6662" s="380" t="s">
        <v>9774</v>
      </c>
      <c r="AD6662" s="378"/>
      <c r="AE6662" s="378"/>
      <c r="AF6662" s="378"/>
      <c r="AG6662" s="378"/>
      <c r="AH6662" s="378"/>
      <c r="AI6662" s="378"/>
      <c r="AJ6662" s="379"/>
      <c r="AK6662" s="380" t="s">
        <v>9775</v>
      </c>
      <c r="AL6662" s="378"/>
      <c r="AM6662" s="378"/>
      <c r="AN6662" s="378"/>
      <c r="AO6662" s="378"/>
      <c r="AP6662" s="378"/>
      <c r="AQ6662" s="378"/>
      <c r="AR6662" s="379"/>
      <c r="AS6662" s="380" t="s">
        <v>9776</v>
      </c>
      <c r="AT6662" s="378"/>
      <c r="AU6662" s="378"/>
      <c r="AV6662" s="378"/>
      <c r="AW6662" s="378"/>
      <c r="AX6662" s="378"/>
      <c r="AY6662" s="378"/>
      <c r="AZ6662" s="381"/>
    </row>
    <row r="6663" spans="1:55" ht="14.45" customHeight="1" outlineLevel="4" thickBot="1">
      <c r="A6663" s="30">
        <f t="shared" si="104"/>
        <v>6662</v>
      </c>
      <c r="C6663" s="35"/>
      <c r="D6663" s="38"/>
      <c r="F6663" s="760" t="s">
        <v>9811</v>
      </c>
      <c r="G6663" s="761"/>
      <c r="H6663" s="761"/>
      <c r="I6663" s="761"/>
      <c r="J6663" s="761"/>
      <c r="K6663" s="761"/>
      <c r="L6663" s="518"/>
      <c r="M6663" s="519" t="s">
        <v>4799</v>
      </c>
      <c r="N6663" s="520"/>
      <c r="O6663" s="520"/>
      <c r="P6663" s="520"/>
      <c r="Q6663" s="520"/>
      <c r="R6663" s="520"/>
      <c r="S6663" s="520"/>
      <c r="T6663" s="521"/>
      <c r="U6663" s="519" t="s">
        <v>9812</v>
      </c>
      <c r="V6663" s="520"/>
      <c r="W6663" s="520"/>
      <c r="X6663" s="520"/>
      <c r="Y6663" s="520"/>
      <c r="Z6663" s="520"/>
      <c r="AA6663" s="520"/>
      <c r="AB6663" s="521"/>
      <c r="AC6663" s="519" t="s">
        <v>9812</v>
      </c>
      <c r="AD6663" s="520"/>
      <c r="AE6663" s="520"/>
      <c r="AF6663" s="520"/>
      <c r="AG6663" s="520"/>
      <c r="AH6663" s="520"/>
      <c r="AI6663" s="520"/>
      <c r="AJ6663" s="521"/>
      <c r="AK6663" s="519" t="s">
        <v>4800</v>
      </c>
      <c r="AL6663" s="520"/>
      <c r="AM6663" s="520"/>
      <c r="AN6663" s="520"/>
      <c r="AO6663" s="520"/>
      <c r="AP6663" s="520"/>
      <c r="AQ6663" s="520"/>
      <c r="AR6663" s="521"/>
      <c r="AS6663" s="519" t="s">
        <v>9813</v>
      </c>
      <c r="AT6663" s="520"/>
      <c r="AU6663" s="520"/>
      <c r="AV6663" s="520"/>
      <c r="AW6663" s="520"/>
      <c r="AX6663" s="520"/>
      <c r="AY6663" s="520"/>
      <c r="AZ6663" s="522"/>
    </row>
    <row r="6664" spans="1:55" ht="14.45" customHeight="1" outlineLevel="4" thickBot="1">
      <c r="A6664" s="30">
        <f t="shared" si="104"/>
        <v>6663</v>
      </c>
      <c r="C6664" s="35"/>
      <c r="D6664" s="38"/>
      <c r="F6664" s="376" t="s">
        <v>9814</v>
      </c>
      <c r="G6664" s="351"/>
      <c r="H6664" s="351"/>
      <c r="I6664" s="351"/>
      <c r="J6664" s="351"/>
      <c r="K6664" s="351"/>
      <c r="L6664" s="352"/>
      <c r="M6664" s="605" t="s">
        <v>9812</v>
      </c>
      <c r="N6664" s="606"/>
      <c r="O6664" s="606"/>
      <c r="P6664" s="606"/>
      <c r="Q6664" s="606"/>
      <c r="R6664" s="606"/>
      <c r="S6664" s="606"/>
      <c r="T6664" s="607"/>
      <c r="U6664" s="605" t="s">
        <v>9812</v>
      </c>
      <c r="V6664" s="606"/>
      <c r="W6664" s="606"/>
      <c r="X6664" s="606"/>
      <c r="Y6664" s="606"/>
      <c r="Z6664" s="606"/>
      <c r="AA6664" s="606"/>
      <c r="AB6664" s="607"/>
      <c r="AC6664" s="611" t="s">
        <v>9815</v>
      </c>
      <c r="AD6664" s="606"/>
      <c r="AE6664" s="606"/>
      <c r="AF6664" s="606"/>
      <c r="AG6664" s="606"/>
      <c r="AH6664" s="606"/>
      <c r="AI6664" s="606"/>
      <c r="AJ6664" s="607"/>
      <c r="AK6664" s="611" t="s">
        <v>9816</v>
      </c>
      <c r="AL6664" s="606"/>
      <c r="AM6664" s="606"/>
      <c r="AN6664" s="606"/>
      <c r="AO6664" s="606"/>
      <c r="AP6664" s="606"/>
      <c r="AQ6664" s="606"/>
      <c r="AR6664" s="607"/>
      <c r="AS6664" s="605" t="s">
        <v>9817</v>
      </c>
      <c r="AT6664" s="606"/>
      <c r="AU6664" s="606"/>
      <c r="AV6664" s="606"/>
      <c r="AW6664" s="606"/>
      <c r="AX6664" s="606"/>
      <c r="AY6664" s="606"/>
      <c r="AZ6664" s="643"/>
    </row>
    <row r="6665" spans="1:55" ht="14.45" customHeight="1" outlineLevel="4" thickBot="1">
      <c r="A6665" s="30">
        <f t="shared" si="104"/>
        <v>6664</v>
      </c>
      <c r="C6665" s="35"/>
      <c r="D6665" s="38"/>
      <c r="F6665" s="353"/>
      <c r="G6665" s="354"/>
      <c r="H6665" s="354"/>
      <c r="I6665" s="354"/>
      <c r="J6665" s="354"/>
      <c r="K6665" s="354"/>
      <c r="L6665" s="355"/>
      <c r="M6665" s="608"/>
      <c r="N6665" s="609"/>
      <c r="O6665" s="609"/>
      <c r="P6665" s="609"/>
      <c r="Q6665" s="609"/>
      <c r="R6665" s="609"/>
      <c r="S6665" s="609"/>
      <c r="T6665" s="610"/>
      <c r="U6665" s="608"/>
      <c r="V6665" s="609"/>
      <c r="W6665" s="609"/>
      <c r="X6665" s="609"/>
      <c r="Y6665" s="609"/>
      <c r="Z6665" s="609"/>
      <c r="AA6665" s="609"/>
      <c r="AB6665" s="610"/>
      <c r="AC6665" s="608"/>
      <c r="AD6665" s="609"/>
      <c r="AE6665" s="609"/>
      <c r="AF6665" s="609"/>
      <c r="AG6665" s="609"/>
      <c r="AH6665" s="609"/>
      <c r="AI6665" s="609"/>
      <c r="AJ6665" s="610"/>
      <c r="AK6665" s="608"/>
      <c r="AL6665" s="609"/>
      <c r="AM6665" s="609"/>
      <c r="AN6665" s="609"/>
      <c r="AO6665" s="609"/>
      <c r="AP6665" s="609"/>
      <c r="AQ6665" s="609"/>
      <c r="AR6665" s="610"/>
      <c r="AS6665" s="608"/>
      <c r="AT6665" s="609"/>
      <c r="AU6665" s="609"/>
      <c r="AV6665" s="609"/>
      <c r="AW6665" s="609"/>
      <c r="AX6665" s="609"/>
      <c r="AY6665" s="609"/>
      <c r="AZ6665" s="655"/>
    </row>
    <row r="6666" spans="1:55" ht="14.45" customHeight="1" outlineLevel="4" thickBot="1">
      <c r="A6666" s="30">
        <f t="shared" si="104"/>
        <v>6665</v>
      </c>
      <c r="C6666" s="35"/>
      <c r="D6666" s="38"/>
      <c r="F6666" s="376" t="s">
        <v>9818</v>
      </c>
      <c r="G6666" s="351"/>
      <c r="H6666" s="351"/>
      <c r="I6666" s="351"/>
      <c r="J6666" s="351"/>
      <c r="K6666" s="351"/>
      <c r="L6666" s="352"/>
      <c r="M6666" s="611" t="s">
        <v>9819</v>
      </c>
      <c r="N6666" s="606"/>
      <c r="O6666" s="606"/>
      <c r="P6666" s="606"/>
      <c r="Q6666" s="606"/>
      <c r="R6666" s="606"/>
      <c r="S6666" s="606"/>
      <c r="T6666" s="607"/>
      <c r="U6666" s="611" t="s">
        <v>9820</v>
      </c>
      <c r="V6666" s="606"/>
      <c r="W6666" s="606"/>
      <c r="X6666" s="606"/>
      <c r="Y6666" s="606"/>
      <c r="Z6666" s="606"/>
      <c r="AA6666" s="606"/>
      <c r="AB6666" s="607"/>
      <c r="AC6666" s="611" t="s">
        <v>9821</v>
      </c>
      <c r="AD6666" s="606"/>
      <c r="AE6666" s="606"/>
      <c r="AF6666" s="606"/>
      <c r="AG6666" s="606"/>
      <c r="AH6666" s="606"/>
      <c r="AI6666" s="606"/>
      <c r="AJ6666" s="607"/>
      <c r="AK6666" s="611" t="s">
        <v>9822</v>
      </c>
      <c r="AL6666" s="606"/>
      <c r="AM6666" s="606"/>
      <c r="AN6666" s="606"/>
      <c r="AO6666" s="606"/>
      <c r="AP6666" s="606"/>
      <c r="AQ6666" s="606"/>
      <c r="AR6666" s="607"/>
      <c r="AS6666" s="605" t="s">
        <v>4800</v>
      </c>
      <c r="AT6666" s="606"/>
      <c r="AU6666" s="606"/>
      <c r="AV6666" s="606"/>
      <c r="AW6666" s="606"/>
      <c r="AX6666" s="606"/>
      <c r="AY6666" s="606"/>
      <c r="AZ6666" s="643"/>
    </row>
    <row r="6667" spans="1:55" ht="14.45" customHeight="1" outlineLevel="4" thickBot="1">
      <c r="A6667" s="30">
        <f t="shared" si="104"/>
        <v>6666</v>
      </c>
      <c r="C6667" s="35"/>
      <c r="D6667" s="38"/>
      <c r="F6667" s="353"/>
      <c r="G6667" s="354"/>
      <c r="H6667" s="354"/>
      <c r="I6667" s="354"/>
      <c r="J6667" s="354"/>
      <c r="K6667" s="354"/>
      <c r="L6667" s="355"/>
      <c r="M6667" s="608"/>
      <c r="N6667" s="609"/>
      <c r="O6667" s="609"/>
      <c r="P6667" s="609"/>
      <c r="Q6667" s="609"/>
      <c r="R6667" s="609"/>
      <c r="S6667" s="609"/>
      <c r="T6667" s="610"/>
      <c r="U6667" s="608"/>
      <c r="V6667" s="609"/>
      <c r="W6667" s="609"/>
      <c r="X6667" s="609"/>
      <c r="Y6667" s="609"/>
      <c r="Z6667" s="609"/>
      <c r="AA6667" s="609"/>
      <c r="AB6667" s="610"/>
      <c r="AC6667" s="608"/>
      <c r="AD6667" s="609"/>
      <c r="AE6667" s="609"/>
      <c r="AF6667" s="609"/>
      <c r="AG6667" s="609"/>
      <c r="AH6667" s="609"/>
      <c r="AI6667" s="609"/>
      <c r="AJ6667" s="610"/>
      <c r="AK6667" s="608"/>
      <c r="AL6667" s="609"/>
      <c r="AM6667" s="609"/>
      <c r="AN6667" s="609"/>
      <c r="AO6667" s="609"/>
      <c r="AP6667" s="609"/>
      <c r="AQ6667" s="609"/>
      <c r="AR6667" s="610"/>
      <c r="AS6667" s="608"/>
      <c r="AT6667" s="609"/>
      <c r="AU6667" s="609"/>
      <c r="AV6667" s="609"/>
      <c r="AW6667" s="609"/>
      <c r="AX6667" s="609"/>
      <c r="AY6667" s="609"/>
      <c r="AZ6667" s="655"/>
    </row>
    <row r="6668" spans="1:55" ht="14.45" customHeight="1" outlineLevel="4" thickBot="1">
      <c r="A6668" s="30">
        <f t="shared" si="104"/>
        <v>6667</v>
      </c>
      <c r="C6668" s="35"/>
      <c r="D6668" s="38"/>
      <c r="F6668" s="760" t="s">
        <v>9823</v>
      </c>
      <c r="G6668" s="761"/>
      <c r="H6668" s="761"/>
      <c r="I6668" s="761"/>
      <c r="J6668" s="761"/>
      <c r="K6668" s="761"/>
      <c r="L6668" s="518"/>
      <c r="M6668" s="519" t="s">
        <v>4800</v>
      </c>
      <c r="N6668" s="520"/>
      <c r="O6668" s="520"/>
      <c r="P6668" s="520"/>
      <c r="Q6668" s="520"/>
      <c r="R6668" s="520"/>
      <c r="S6668" s="520"/>
      <c r="T6668" s="521"/>
      <c r="U6668" s="519" t="s">
        <v>9812</v>
      </c>
      <c r="V6668" s="520"/>
      <c r="W6668" s="520"/>
      <c r="X6668" s="520"/>
      <c r="Y6668" s="520"/>
      <c r="Z6668" s="520"/>
      <c r="AA6668" s="520"/>
      <c r="AB6668" s="521"/>
      <c r="AC6668" s="519" t="s">
        <v>4800</v>
      </c>
      <c r="AD6668" s="520"/>
      <c r="AE6668" s="520"/>
      <c r="AF6668" s="520"/>
      <c r="AG6668" s="520"/>
      <c r="AH6668" s="520"/>
      <c r="AI6668" s="520"/>
      <c r="AJ6668" s="521"/>
      <c r="AK6668" s="519" t="s">
        <v>4799</v>
      </c>
      <c r="AL6668" s="520"/>
      <c r="AM6668" s="520"/>
      <c r="AN6668" s="520"/>
      <c r="AO6668" s="520"/>
      <c r="AP6668" s="520"/>
      <c r="AQ6668" s="520"/>
      <c r="AR6668" s="521"/>
      <c r="AS6668" s="519" t="s">
        <v>4799</v>
      </c>
      <c r="AT6668" s="520"/>
      <c r="AU6668" s="520"/>
      <c r="AV6668" s="520"/>
      <c r="AW6668" s="520"/>
      <c r="AX6668" s="520"/>
      <c r="AY6668" s="520"/>
      <c r="AZ6668" s="522"/>
    </row>
    <row r="6669" spans="1:55" ht="14.45" customHeight="1" outlineLevel="4" thickBot="1">
      <c r="A6669" s="30">
        <f t="shared" si="104"/>
        <v>6668</v>
      </c>
      <c r="C6669" s="35"/>
      <c r="D6669" s="38"/>
      <c r="F6669" s="760" t="s">
        <v>9824</v>
      </c>
      <c r="G6669" s="761"/>
      <c r="H6669" s="761"/>
      <c r="I6669" s="761"/>
      <c r="J6669" s="761"/>
      <c r="K6669" s="761"/>
      <c r="L6669" s="518"/>
      <c r="M6669" s="519" t="s">
        <v>9817</v>
      </c>
      <c r="N6669" s="520"/>
      <c r="O6669" s="520"/>
      <c r="P6669" s="520"/>
      <c r="Q6669" s="520"/>
      <c r="R6669" s="520"/>
      <c r="S6669" s="520"/>
      <c r="T6669" s="521"/>
      <c r="U6669" s="519" t="s">
        <v>9283</v>
      </c>
      <c r="V6669" s="520"/>
      <c r="W6669" s="520"/>
      <c r="X6669" s="520"/>
      <c r="Y6669" s="520"/>
      <c r="Z6669" s="520"/>
      <c r="AA6669" s="520"/>
      <c r="AB6669" s="521"/>
      <c r="AC6669" s="519" t="s">
        <v>9283</v>
      </c>
      <c r="AD6669" s="520"/>
      <c r="AE6669" s="520"/>
      <c r="AF6669" s="520"/>
      <c r="AG6669" s="520"/>
      <c r="AH6669" s="520"/>
      <c r="AI6669" s="520"/>
      <c r="AJ6669" s="521"/>
      <c r="AK6669" s="519" t="s">
        <v>9825</v>
      </c>
      <c r="AL6669" s="520"/>
      <c r="AM6669" s="520"/>
      <c r="AN6669" s="520"/>
      <c r="AO6669" s="520"/>
      <c r="AP6669" s="520"/>
      <c r="AQ6669" s="520"/>
      <c r="AR6669" s="521"/>
      <c r="AS6669" s="519" t="s">
        <v>9817</v>
      </c>
      <c r="AT6669" s="520"/>
      <c r="AU6669" s="520"/>
      <c r="AV6669" s="520"/>
      <c r="AW6669" s="520"/>
      <c r="AX6669" s="520"/>
      <c r="AY6669" s="520"/>
      <c r="AZ6669" s="521"/>
    </row>
    <row r="6670" spans="1:55" ht="14.45" customHeight="1" outlineLevel="4" thickBot="1">
      <c r="A6670" s="30">
        <f t="shared" si="104"/>
        <v>6669</v>
      </c>
      <c r="C6670" s="35"/>
      <c r="D6670" s="38"/>
      <c r="F6670" s="760" t="s">
        <v>9826</v>
      </c>
      <c r="G6670" s="761"/>
      <c r="H6670" s="761"/>
      <c r="I6670" s="761"/>
      <c r="J6670" s="761"/>
      <c r="K6670" s="761"/>
      <c r="L6670" s="518"/>
      <c r="M6670" s="519" t="s">
        <v>4800</v>
      </c>
      <c r="N6670" s="520"/>
      <c r="O6670" s="520"/>
      <c r="P6670" s="520"/>
      <c r="Q6670" s="520"/>
      <c r="R6670" s="520"/>
      <c r="S6670" s="520"/>
      <c r="T6670" s="521"/>
      <c r="U6670" s="519" t="s">
        <v>9812</v>
      </c>
      <c r="V6670" s="520"/>
      <c r="W6670" s="520"/>
      <c r="X6670" s="520"/>
      <c r="Y6670" s="520"/>
      <c r="Z6670" s="520"/>
      <c r="AA6670" s="520"/>
      <c r="AB6670" s="521"/>
      <c r="AC6670" s="519" t="s">
        <v>9812</v>
      </c>
      <c r="AD6670" s="520"/>
      <c r="AE6670" s="520"/>
      <c r="AF6670" s="520"/>
      <c r="AG6670" s="520"/>
      <c r="AH6670" s="520"/>
      <c r="AI6670" s="520"/>
      <c r="AJ6670" s="521"/>
      <c r="AK6670" s="519" t="s">
        <v>4799</v>
      </c>
      <c r="AL6670" s="520"/>
      <c r="AM6670" s="520"/>
      <c r="AN6670" s="520"/>
      <c r="AO6670" s="520"/>
      <c r="AP6670" s="520"/>
      <c r="AQ6670" s="520"/>
      <c r="AR6670" s="521"/>
      <c r="AS6670" s="519" t="s">
        <v>4799</v>
      </c>
      <c r="AT6670" s="520"/>
      <c r="AU6670" s="520"/>
      <c r="AV6670" s="520"/>
      <c r="AW6670" s="520"/>
      <c r="AX6670" s="520"/>
      <c r="AY6670" s="520"/>
      <c r="AZ6670" s="521"/>
    </row>
    <row r="6671" spans="1:55" ht="14.45" customHeight="1" outlineLevel="4" thickBot="1">
      <c r="A6671" s="30">
        <f t="shared" si="104"/>
        <v>6670</v>
      </c>
      <c r="C6671" s="35"/>
      <c r="D6671" s="38"/>
      <c r="F6671" s="452" t="s">
        <v>9827</v>
      </c>
      <c r="G6671" s="453"/>
      <c r="H6671" s="453"/>
      <c r="I6671" s="453"/>
      <c r="J6671" s="453"/>
      <c r="K6671" s="453"/>
      <c r="L6671" s="454"/>
      <c r="M6671" s="455" t="s">
        <v>9828</v>
      </c>
      <c r="N6671" s="456"/>
      <c r="O6671" s="456"/>
      <c r="P6671" s="456"/>
      <c r="Q6671" s="456"/>
      <c r="R6671" s="456"/>
      <c r="S6671" s="456"/>
      <c r="T6671" s="457"/>
      <c r="U6671" s="455" t="s">
        <v>9828</v>
      </c>
      <c r="V6671" s="456"/>
      <c r="W6671" s="456"/>
      <c r="X6671" s="456"/>
      <c r="Y6671" s="456"/>
      <c r="Z6671" s="456"/>
      <c r="AA6671" s="456"/>
      <c r="AB6671" s="457"/>
      <c r="AC6671" s="455" t="s">
        <v>9829</v>
      </c>
      <c r="AD6671" s="456"/>
      <c r="AE6671" s="456"/>
      <c r="AF6671" s="456"/>
      <c r="AG6671" s="456"/>
      <c r="AH6671" s="456"/>
      <c r="AI6671" s="456"/>
      <c r="AJ6671" s="457"/>
      <c r="AK6671" s="455" t="s">
        <v>9829</v>
      </c>
      <c r="AL6671" s="456"/>
      <c r="AM6671" s="456"/>
      <c r="AN6671" s="456"/>
      <c r="AO6671" s="456"/>
      <c r="AP6671" s="456"/>
      <c r="AQ6671" s="456"/>
      <c r="AR6671" s="457"/>
      <c r="AS6671" s="455" t="s">
        <v>9829</v>
      </c>
      <c r="AT6671" s="456"/>
      <c r="AU6671" s="456"/>
      <c r="AV6671" s="456"/>
      <c r="AW6671" s="456"/>
      <c r="AX6671" s="456"/>
      <c r="AY6671" s="456"/>
      <c r="AZ6671" s="457"/>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347" t="s">
        <v>9923</v>
      </c>
      <c r="H6764" s="348"/>
      <c r="I6764" s="348"/>
      <c r="J6764" s="348"/>
      <c r="K6764" s="348"/>
      <c r="L6764" s="348"/>
      <c r="M6764" s="348"/>
      <c r="N6764" s="348"/>
      <c r="O6764" s="348"/>
      <c r="P6764" s="348"/>
      <c r="Q6764" s="348"/>
      <c r="R6764" s="348"/>
      <c r="S6764" s="348"/>
      <c r="T6764" s="348"/>
      <c r="U6764" s="348"/>
      <c r="V6764" s="348"/>
      <c r="W6764" s="348"/>
      <c r="X6764" s="348"/>
      <c r="Y6764" s="348"/>
      <c r="Z6764" s="348"/>
      <c r="AA6764" s="348"/>
      <c r="AB6764" s="348"/>
      <c r="AC6764" s="348"/>
      <c r="AD6764" s="348"/>
      <c r="AE6764" s="348"/>
      <c r="AF6764" s="348"/>
      <c r="AG6764" s="348"/>
      <c r="AH6764" s="348"/>
      <c r="AI6764" s="348"/>
      <c r="AJ6764" s="348"/>
      <c r="AK6764" s="348"/>
      <c r="AL6764" s="348"/>
      <c r="AM6764" s="348"/>
      <c r="AN6764" s="348"/>
      <c r="AO6764" s="348"/>
      <c r="AP6764" s="348"/>
      <c r="AQ6764" s="348"/>
      <c r="AR6764" s="348"/>
      <c r="AS6764" s="348"/>
      <c r="AT6764" s="348"/>
      <c r="AU6764" s="348"/>
      <c r="AV6764" s="348"/>
      <c r="AW6764" s="348"/>
      <c r="AX6764" s="348"/>
      <c r="AY6764" s="348"/>
      <c r="AZ6764" s="349"/>
    </row>
    <row r="6765" spans="1:55" ht="14.45" customHeight="1" outlineLevel="4" thickBot="1">
      <c r="A6765" s="30">
        <f t="shared" si="105"/>
        <v>6764</v>
      </c>
      <c r="C6765" s="35"/>
      <c r="D6765" s="38"/>
      <c r="G6765" s="838" t="s">
        <v>9924</v>
      </c>
      <c r="H6765" s="839"/>
      <c r="I6765" s="839"/>
      <c r="J6765" s="839"/>
      <c r="K6765" s="839"/>
      <c r="L6765" s="839"/>
      <c r="M6765" s="839"/>
      <c r="N6765" s="839"/>
      <c r="O6765" s="839"/>
      <c r="P6765" s="839"/>
      <c r="Q6765" s="839"/>
      <c r="R6765" s="839"/>
      <c r="S6765" s="839" t="s">
        <v>9925</v>
      </c>
      <c r="T6765" s="839"/>
      <c r="U6765" s="839"/>
      <c r="V6765" s="839"/>
      <c r="W6765" s="839"/>
      <c r="X6765" s="839"/>
      <c r="Y6765" s="839"/>
      <c r="Z6765" s="839"/>
      <c r="AA6765" s="839"/>
      <c r="AB6765" s="839"/>
      <c r="AC6765" s="839"/>
      <c r="AD6765" s="839" t="s">
        <v>9926</v>
      </c>
      <c r="AE6765" s="839"/>
      <c r="AF6765" s="839"/>
      <c r="AG6765" s="839"/>
      <c r="AH6765" s="839"/>
      <c r="AI6765" s="839"/>
      <c r="AJ6765" s="839"/>
      <c r="AK6765" s="839"/>
      <c r="AL6765" s="839"/>
      <c r="AM6765" s="839"/>
      <c r="AN6765" s="839"/>
      <c r="AO6765" s="839" t="s">
        <v>9927</v>
      </c>
      <c r="AP6765" s="839"/>
      <c r="AQ6765" s="839"/>
      <c r="AR6765" s="839"/>
      <c r="AS6765" s="839"/>
      <c r="AT6765" s="839"/>
      <c r="AU6765" s="839"/>
      <c r="AV6765" s="839"/>
      <c r="AW6765" s="839"/>
      <c r="AX6765" s="839"/>
      <c r="AY6765" s="839"/>
      <c r="AZ6765" s="840"/>
    </row>
    <row r="6766" spans="1:55" ht="14.45" customHeight="1" outlineLevel="4" thickBot="1">
      <c r="A6766" s="30">
        <f t="shared" si="105"/>
        <v>6765</v>
      </c>
      <c r="C6766" s="35"/>
      <c r="D6766" s="38"/>
      <c r="G6766" s="835"/>
      <c r="H6766" s="345"/>
      <c r="I6766" s="345"/>
      <c r="J6766" s="345"/>
      <c r="K6766" s="345"/>
      <c r="L6766" s="345"/>
      <c r="M6766" s="345"/>
      <c r="N6766" s="345"/>
      <c r="O6766" s="345"/>
      <c r="P6766" s="345"/>
      <c r="Q6766" s="345"/>
      <c r="R6766" s="345"/>
      <c r="S6766" s="345"/>
      <c r="T6766" s="345"/>
      <c r="U6766" s="345"/>
      <c r="V6766" s="345"/>
      <c r="W6766" s="345"/>
      <c r="X6766" s="345"/>
      <c r="Y6766" s="345"/>
      <c r="Z6766" s="345"/>
      <c r="AA6766" s="345"/>
      <c r="AB6766" s="345"/>
      <c r="AC6766" s="345"/>
      <c r="AD6766" s="345"/>
      <c r="AE6766" s="345"/>
      <c r="AF6766" s="345"/>
      <c r="AG6766" s="345"/>
      <c r="AH6766" s="345"/>
      <c r="AI6766" s="345"/>
      <c r="AJ6766" s="345"/>
      <c r="AK6766" s="345"/>
      <c r="AL6766" s="345"/>
      <c r="AM6766" s="345"/>
      <c r="AN6766" s="345"/>
      <c r="AO6766" s="345"/>
      <c r="AP6766" s="345"/>
      <c r="AQ6766" s="345"/>
      <c r="AR6766" s="345"/>
      <c r="AS6766" s="345"/>
      <c r="AT6766" s="345"/>
      <c r="AU6766" s="345"/>
      <c r="AV6766" s="345"/>
      <c r="AW6766" s="345"/>
      <c r="AX6766" s="345"/>
      <c r="AY6766" s="345"/>
      <c r="AZ6766" s="346"/>
    </row>
    <row r="6767" spans="1:55" ht="14.45" customHeight="1" outlineLevel="4" thickBot="1">
      <c r="A6767" s="30">
        <f t="shared" si="105"/>
        <v>6766</v>
      </c>
      <c r="C6767" s="35"/>
      <c r="D6767" s="38"/>
      <c r="G6767" s="835"/>
      <c r="H6767" s="345"/>
      <c r="I6767" s="345"/>
      <c r="J6767" s="345"/>
      <c r="K6767" s="345"/>
      <c r="L6767" s="345"/>
      <c r="M6767" s="345"/>
      <c r="N6767" s="345"/>
      <c r="O6767" s="345"/>
      <c r="P6767" s="345"/>
      <c r="Q6767" s="345"/>
      <c r="R6767" s="345"/>
      <c r="S6767" s="345"/>
      <c r="T6767" s="345"/>
      <c r="U6767" s="345"/>
      <c r="V6767" s="345"/>
      <c r="W6767" s="345"/>
      <c r="X6767" s="345"/>
      <c r="Y6767" s="345"/>
      <c r="Z6767" s="345"/>
      <c r="AA6767" s="345"/>
      <c r="AB6767" s="345"/>
      <c r="AC6767" s="345"/>
      <c r="AD6767" s="345"/>
      <c r="AE6767" s="345"/>
      <c r="AF6767" s="345"/>
      <c r="AG6767" s="345"/>
      <c r="AH6767" s="345"/>
      <c r="AI6767" s="345"/>
      <c r="AJ6767" s="345"/>
      <c r="AK6767" s="345"/>
      <c r="AL6767" s="345"/>
      <c r="AM6767" s="345"/>
      <c r="AN6767" s="345"/>
      <c r="AO6767" s="345"/>
      <c r="AP6767" s="345"/>
      <c r="AQ6767" s="345"/>
      <c r="AR6767" s="345"/>
      <c r="AS6767" s="345"/>
      <c r="AT6767" s="345"/>
      <c r="AU6767" s="345"/>
      <c r="AV6767" s="345"/>
      <c r="AW6767" s="345"/>
      <c r="AX6767" s="345"/>
      <c r="AY6767" s="345"/>
      <c r="AZ6767" s="346"/>
    </row>
    <row r="6768" spans="1:55" ht="14.45" customHeight="1" outlineLevel="4" thickBot="1">
      <c r="A6768" s="30">
        <f t="shared" si="105"/>
        <v>6767</v>
      </c>
      <c r="C6768" s="35"/>
      <c r="D6768" s="38"/>
      <c r="G6768" s="835"/>
      <c r="H6768" s="345"/>
      <c r="I6768" s="345"/>
      <c r="J6768" s="345"/>
      <c r="K6768" s="345"/>
      <c r="L6768" s="345"/>
      <c r="M6768" s="345"/>
      <c r="N6768" s="345"/>
      <c r="O6768" s="345"/>
      <c r="P6768" s="345"/>
      <c r="Q6768" s="345"/>
      <c r="R6768" s="345"/>
      <c r="S6768" s="345"/>
      <c r="T6768" s="345"/>
      <c r="U6768" s="345"/>
      <c r="V6768" s="345"/>
      <c r="W6768" s="345"/>
      <c r="X6768" s="345"/>
      <c r="Y6768" s="345"/>
      <c r="Z6768" s="345"/>
      <c r="AA6768" s="345"/>
      <c r="AB6768" s="345"/>
      <c r="AC6768" s="345"/>
      <c r="AD6768" s="345"/>
      <c r="AE6768" s="345"/>
      <c r="AF6768" s="345"/>
      <c r="AG6768" s="345"/>
      <c r="AH6768" s="345"/>
      <c r="AI6768" s="345"/>
      <c r="AJ6768" s="345"/>
      <c r="AK6768" s="345"/>
      <c r="AL6768" s="345"/>
      <c r="AM6768" s="345"/>
      <c r="AN6768" s="345"/>
      <c r="AO6768" s="345"/>
      <c r="AP6768" s="345"/>
      <c r="AQ6768" s="345"/>
      <c r="AR6768" s="345"/>
      <c r="AS6768" s="345"/>
      <c r="AT6768" s="345"/>
      <c r="AU6768" s="345"/>
      <c r="AV6768" s="345"/>
      <c r="AW6768" s="345"/>
      <c r="AX6768" s="345"/>
      <c r="AY6768" s="345"/>
      <c r="AZ6768" s="346"/>
    </row>
    <row r="6769" spans="1:55" ht="14.45" customHeight="1" outlineLevel="4" thickBot="1">
      <c r="A6769" s="30">
        <f t="shared" si="105"/>
        <v>6768</v>
      </c>
      <c r="C6769" s="35"/>
      <c r="D6769" s="38"/>
      <c r="G6769" s="835"/>
      <c r="H6769" s="345"/>
      <c r="I6769" s="345"/>
      <c r="J6769" s="345"/>
      <c r="K6769" s="345"/>
      <c r="L6769" s="345"/>
      <c r="M6769" s="345"/>
      <c r="N6769" s="345"/>
      <c r="O6769" s="345"/>
      <c r="P6769" s="345"/>
      <c r="Q6769" s="345"/>
      <c r="R6769" s="345"/>
      <c r="S6769" s="345"/>
      <c r="T6769" s="345"/>
      <c r="U6769" s="345"/>
      <c r="V6769" s="345"/>
      <c r="W6769" s="345"/>
      <c r="X6769" s="345"/>
      <c r="Y6769" s="345"/>
      <c r="Z6769" s="345"/>
      <c r="AA6769" s="345"/>
      <c r="AB6769" s="345"/>
      <c r="AC6769" s="345"/>
      <c r="AD6769" s="345"/>
      <c r="AE6769" s="345"/>
      <c r="AF6769" s="345"/>
      <c r="AG6769" s="345"/>
      <c r="AH6769" s="345"/>
      <c r="AI6769" s="345"/>
      <c r="AJ6769" s="345"/>
      <c r="AK6769" s="345"/>
      <c r="AL6769" s="345"/>
      <c r="AM6769" s="345"/>
      <c r="AN6769" s="345"/>
      <c r="AO6769" s="345"/>
      <c r="AP6769" s="345"/>
      <c r="AQ6769" s="345"/>
      <c r="AR6769" s="345"/>
      <c r="AS6769" s="345"/>
      <c r="AT6769" s="345"/>
      <c r="AU6769" s="345"/>
      <c r="AV6769" s="345"/>
      <c r="AW6769" s="345"/>
      <c r="AX6769" s="345"/>
      <c r="AY6769" s="345"/>
      <c r="AZ6769" s="346"/>
    </row>
    <row r="6770" spans="1:55" ht="14.45" customHeight="1" outlineLevel="4" thickBot="1">
      <c r="A6770" s="30">
        <f t="shared" si="105"/>
        <v>6769</v>
      </c>
      <c r="C6770" s="35"/>
      <c r="D6770" s="38"/>
      <c r="G6770" s="835"/>
      <c r="H6770" s="345"/>
      <c r="I6770" s="345"/>
      <c r="J6770" s="345"/>
      <c r="K6770" s="345"/>
      <c r="L6770" s="345"/>
      <c r="M6770" s="345"/>
      <c r="N6770" s="345"/>
      <c r="O6770" s="345"/>
      <c r="P6770" s="345"/>
      <c r="Q6770" s="345"/>
      <c r="R6770" s="345"/>
      <c r="S6770" s="345"/>
      <c r="T6770" s="345"/>
      <c r="U6770" s="345"/>
      <c r="V6770" s="345"/>
      <c r="W6770" s="345"/>
      <c r="X6770" s="345"/>
      <c r="Y6770" s="345"/>
      <c r="Z6770" s="345"/>
      <c r="AA6770" s="345"/>
      <c r="AB6770" s="345"/>
      <c r="AC6770" s="345"/>
      <c r="AD6770" s="345"/>
      <c r="AE6770" s="345"/>
      <c r="AF6770" s="345"/>
      <c r="AG6770" s="345"/>
      <c r="AH6770" s="345"/>
      <c r="AI6770" s="345"/>
      <c r="AJ6770" s="345"/>
      <c r="AK6770" s="345"/>
      <c r="AL6770" s="345"/>
      <c r="AM6770" s="345"/>
      <c r="AN6770" s="345"/>
      <c r="AO6770" s="345"/>
      <c r="AP6770" s="345"/>
      <c r="AQ6770" s="345"/>
      <c r="AR6770" s="345"/>
      <c r="AS6770" s="345"/>
      <c r="AT6770" s="345"/>
      <c r="AU6770" s="345"/>
      <c r="AV6770" s="345"/>
      <c r="AW6770" s="345"/>
      <c r="AX6770" s="345"/>
      <c r="AY6770" s="345"/>
      <c r="AZ6770" s="346"/>
    </row>
    <row r="6771" spans="1:55" ht="14.45" customHeight="1" outlineLevel="4" thickBot="1">
      <c r="A6771" s="30">
        <f t="shared" si="105"/>
        <v>6770</v>
      </c>
      <c r="C6771" s="35"/>
      <c r="D6771" s="38"/>
      <c r="G6771" s="835"/>
      <c r="H6771" s="345"/>
      <c r="I6771" s="345"/>
      <c r="J6771" s="345"/>
      <c r="K6771" s="345"/>
      <c r="L6771" s="345"/>
      <c r="M6771" s="345"/>
      <c r="N6771" s="345"/>
      <c r="O6771" s="345"/>
      <c r="P6771" s="345"/>
      <c r="Q6771" s="345"/>
      <c r="R6771" s="345"/>
      <c r="S6771" s="345"/>
      <c r="T6771" s="345"/>
      <c r="U6771" s="345"/>
      <c r="V6771" s="345"/>
      <c r="W6771" s="345"/>
      <c r="X6771" s="345"/>
      <c r="Y6771" s="345"/>
      <c r="Z6771" s="345"/>
      <c r="AA6771" s="345"/>
      <c r="AB6771" s="345"/>
      <c r="AC6771" s="345"/>
      <c r="AD6771" s="345"/>
      <c r="AE6771" s="345"/>
      <c r="AF6771" s="345"/>
      <c r="AG6771" s="345"/>
      <c r="AH6771" s="345"/>
      <c r="AI6771" s="345"/>
      <c r="AJ6771" s="345"/>
      <c r="AK6771" s="345"/>
      <c r="AL6771" s="345"/>
      <c r="AM6771" s="345"/>
      <c r="AN6771" s="345"/>
      <c r="AO6771" s="345"/>
      <c r="AP6771" s="345"/>
      <c r="AQ6771" s="345"/>
      <c r="AR6771" s="345"/>
      <c r="AS6771" s="345"/>
      <c r="AT6771" s="345"/>
      <c r="AU6771" s="345"/>
      <c r="AV6771" s="345"/>
      <c r="AW6771" s="345"/>
      <c r="AX6771" s="345"/>
      <c r="AY6771" s="345"/>
      <c r="AZ6771" s="346"/>
    </row>
    <row r="6772" spans="1:55" ht="14.45" customHeight="1" outlineLevel="4" thickBot="1">
      <c r="A6772" s="30">
        <f t="shared" si="105"/>
        <v>6771</v>
      </c>
      <c r="C6772" s="35"/>
      <c r="D6772" s="38"/>
      <c r="G6772" s="835"/>
      <c r="H6772" s="345"/>
      <c r="I6772" s="345"/>
      <c r="J6772" s="345"/>
      <c r="K6772" s="345"/>
      <c r="L6772" s="345"/>
      <c r="M6772" s="345"/>
      <c r="N6772" s="345"/>
      <c r="O6772" s="345"/>
      <c r="P6772" s="345"/>
      <c r="Q6772" s="345"/>
      <c r="R6772" s="345"/>
      <c r="S6772" s="345"/>
      <c r="T6772" s="345"/>
      <c r="U6772" s="345"/>
      <c r="V6772" s="345"/>
      <c r="W6772" s="345"/>
      <c r="X6772" s="345"/>
      <c r="Y6772" s="345"/>
      <c r="Z6772" s="345"/>
      <c r="AA6772" s="345"/>
      <c r="AB6772" s="345"/>
      <c r="AC6772" s="345"/>
      <c r="AD6772" s="345"/>
      <c r="AE6772" s="345"/>
      <c r="AF6772" s="345"/>
      <c r="AG6772" s="345"/>
      <c r="AH6772" s="345"/>
      <c r="AI6772" s="345"/>
      <c r="AJ6772" s="345"/>
      <c r="AK6772" s="345"/>
      <c r="AL6772" s="345"/>
      <c r="AM6772" s="345"/>
      <c r="AN6772" s="345"/>
      <c r="AO6772" s="345"/>
      <c r="AP6772" s="345"/>
      <c r="AQ6772" s="345"/>
      <c r="AR6772" s="345"/>
      <c r="AS6772" s="345"/>
      <c r="AT6772" s="345"/>
      <c r="AU6772" s="345"/>
      <c r="AV6772" s="345"/>
      <c r="AW6772" s="345"/>
      <c r="AX6772" s="345"/>
      <c r="AY6772" s="345"/>
      <c r="AZ6772" s="346"/>
    </row>
    <row r="6773" spans="1:55" ht="14.45" customHeight="1" outlineLevel="4" thickBot="1">
      <c r="A6773" s="30">
        <f t="shared" si="105"/>
        <v>6772</v>
      </c>
      <c r="C6773" s="35"/>
      <c r="D6773" s="38"/>
      <c r="G6773" s="835"/>
      <c r="H6773" s="345"/>
      <c r="I6773" s="345"/>
      <c r="J6773" s="345"/>
      <c r="K6773" s="345"/>
      <c r="L6773" s="345"/>
      <c r="M6773" s="345"/>
      <c r="N6773" s="345"/>
      <c r="O6773" s="345"/>
      <c r="P6773" s="345"/>
      <c r="Q6773" s="345"/>
      <c r="R6773" s="345"/>
      <c r="S6773" s="345"/>
      <c r="T6773" s="345"/>
      <c r="U6773" s="345"/>
      <c r="V6773" s="345"/>
      <c r="W6773" s="345"/>
      <c r="X6773" s="345"/>
      <c r="Y6773" s="345"/>
      <c r="Z6773" s="345"/>
      <c r="AA6773" s="345"/>
      <c r="AB6773" s="345"/>
      <c r="AC6773" s="345"/>
      <c r="AD6773" s="345"/>
      <c r="AE6773" s="345"/>
      <c r="AF6773" s="345"/>
      <c r="AG6773" s="345"/>
      <c r="AH6773" s="345"/>
      <c r="AI6773" s="345"/>
      <c r="AJ6773" s="345"/>
      <c r="AK6773" s="345"/>
      <c r="AL6773" s="345"/>
      <c r="AM6773" s="345"/>
      <c r="AN6773" s="345"/>
      <c r="AO6773" s="345"/>
      <c r="AP6773" s="345"/>
      <c r="AQ6773" s="345"/>
      <c r="AR6773" s="345"/>
      <c r="AS6773" s="345"/>
      <c r="AT6773" s="345"/>
      <c r="AU6773" s="345"/>
      <c r="AV6773" s="345"/>
      <c r="AW6773" s="345"/>
      <c r="AX6773" s="345"/>
      <c r="AY6773" s="345"/>
      <c r="AZ6773" s="346"/>
    </row>
    <row r="6774" spans="1:55" ht="14.45" customHeight="1" outlineLevel="4" thickBot="1">
      <c r="A6774" s="30">
        <f t="shared" si="105"/>
        <v>6773</v>
      </c>
      <c r="C6774" s="35"/>
      <c r="D6774" s="38"/>
      <c r="G6774" s="836"/>
      <c r="H6774" s="341"/>
      <c r="I6774" s="341"/>
      <c r="J6774" s="341"/>
      <c r="K6774" s="341"/>
      <c r="L6774" s="341"/>
      <c r="M6774" s="341"/>
      <c r="N6774" s="341"/>
      <c r="O6774" s="341"/>
      <c r="P6774" s="341"/>
      <c r="Q6774" s="341"/>
      <c r="R6774" s="341"/>
      <c r="S6774" s="341"/>
      <c r="T6774" s="341"/>
      <c r="U6774" s="341"/>
      <c r="V6774" s="341"/>
      <c r="W6774" s="341"/>
      <c r="X6774" s="341"/>
      <c r="Y6774" s="341"/>
      <c r="Z6774" s="341"/>
      <c r="AA6774" s="341"/>
      <c r="AB6774" s="341"/>
      <c r="AC6774" s="341"/>
      <c r="AD6774" s="341"/>
      <c r="AE6774" s="341"/>
      <c r="AF6774" s="341"/>
      <c r="AG6774" s="341"/>
      <c r="AH6774" s="341"/>
      <c r="AI6774" s="341"/>
      <c r="AJ6774" s="341"/>
      <c r="AK6774" s="341"/>
      <c r="AL6774" s="341"/>
      <c r="AM6774" s="341"/>
      <c r="AN6774" s="341"/>
      <c r="AO6774" s="341"/>
      <c r="AP6774" s="341"/>
      <c r="AQ6774" s="341"/>
      <c r="AR6774" s="341"/>
      <c r="AS6774" s="341"/>
      <c r="AT6774" s="341"/>
      <c r="AU6774" s="341"/>
      <c r="AV6774" s="341"/>
      <c r="AW6774" s="341"/>
      <c r="AX6774" s="341"/>
      <c r="AY6774" s="341"/>
      <c r="AZ6774" s="342"/>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684" t="s">
        <v>3576</v>
      </c>
      <c r="H6823" s="685"/>
      <c r="I6823" s="685"/>
      <c r="J6823" s="685"/>
      <c r="K6823" s="685"/>
      <c r="L6823" s="686"/>
      <c r="M6823" s="687" t="s">
        <v>9981</v>
      </c>
      <c r="N6823" s="685"/>
      <c r="O6823" s="685"/>
      <c r="P6823" s="685"/>
      <c r="Q6823" s="685"/>
      <c r="R6823" s="685"/>
      <c r="S6823" s="685"/>
      <c r="T6823" s="685"/>
      <c r="U6823" s="685"/>
      <c r="V6823" s="685"/>
      <c r="W6823" s="685"/>
      <c r="X6823" s="685"/>
      <c r="Y6823" s="685"/>
      <c r="Z6823" s="685"/>
      <c r="AA6823" s="685"/>
      <c r="AB6823" s="685"/>
      <c r="AC6823" s="685"/>
      <c r="AD6823" s="685"/>
      <c r="AE6823" s="685"/>
      <c r="AF6823" s="686"/>
      <c r="AG6823" s="687" t="s">
        <v>9982</v>
      </c>
      <c r="AH6823" s="685"/>
      <c r="AI6823" s="685"/>
      <c r="AJ6823" s="685"/>
      <c r="AK6823" s="685"/>
      <c r="AL6823" s="685"/>
      <c r="AM6823" s="685"/>
      <c r="AN6823" s="685"/>
      <c r="AO6823" s="685"/>
      <c r="AP6823" s="685"/>
      <c r="AQ6823" s="685"/>
      <c r="AR6823" s="685"/>
      <c r="AS6823" s="685"/>
      <c r="AT6823" s="685"/>
      <c r="AU6823" s="685"/>
      <c r="AV6823" s="685"/>
      <c r="AW6823" s="685"/>
      <c r="AX6823" s="685"/>
      <c r="AY6823" s="685"/>
      <c r="AZ6823" s="688"/>
    </row>
    <row r="6824" spans="1:55" ht="14.45" customHeight="1" outlineLevel="4" thickBot="1">
      <c r="A6824" s="30">
        <f t="shared" si="106"/>
        <v>6823</v>
      </c>
      <c r="C6824" s="35"/>
      <c r="D6824" s="38"/>
      <c r="G6824" s="350" t="s">
        <v>9983</v>
      </c>
      <c r="H6824" s="351"/>
      <c r="I6824" s="351"/>
      <c r="J6824" s="351"/>
      <c r="K6824" s="351"/>
      <c r="L6824" s="352"/>
      <c r="M6824" s="382" t="s">
        <v>9984</v>
      </c>
      <c r="N6824" s="409"/>
      <c r="O6824" s="409"/>
      <c r="P6824" s="409"/>
      <c r="Q6824" s="409"/>
      <c r="R6824" s="409"/>
      <c r="S6824" s="409"/>
      <c r="T6824" s="409"/>
      <c r="U6824" s="409"/>
      <c r="V6824" s="409"/>
      <c r="W6824" s="409"/>
      <c r="X6824" s="409"/>
      <c r="Y6824" s="409"/>
      <c r="Z6824" s="409"/>
      <c r="AA6824" s="409"/>
      <c r="AB6824" s="409"/>
      <c r="AC6824" s="409"/>
      <c r="AD6824" s="409"/>
      <c r="AE6824" s="409"/>
      <c r="AF6824" s="410"/>
      <c r="AG6824" s="382" t="s">
        <v>9985</v>
      </c>
      <c r="AH6824" s="409"/>
      <c r="AI6824" s="409"/>
      <c r="AJ6824" s="409"/>
      <c r="AK6824" s="409"/>
      <c r="AL6824" s="409"/>
      <c r="AM6824" s="409"/>
      <c r="AN6824" s="409"/>
      <c r="AO6824" s="409"/>
      <c r="AP6824" s="409"/>
      <c r="AQ6824" s="409"/>
      <c r="AR6824" s="409"/>
      <c r="AS6824" s="409"/>
      <c r="AT6824" s="409"/>
      <c r="AU6824" s="409"/>
      <c r="AV6824" s="409"/>
      <c r="AW6824" s="409"/>
      <c r="AX6824" s="409"/>
      <c r="AY6824" s="409"/>
      <c r="AZ6824" s="417"/>
    </row>
    <row r="6825" spans="1:55" ht="14.45" customHeight="1" outlineLevel="4" thickBot="1">
      <c r="A6825" s="30">
        <f t="shared" si="106"/>
        <v>6824</v>
      </c>
      <c r="C6825" s="35"/>
      <c r="D6825" s="38"/>
      <c r="G6825" s="388"/>
      <c r="H6825" s="389"/>
      <c r="I6825" s="389"/>
      <c r="J6825" s="389"/>
      <c r="K6825" s="389"/>
      <c r="L6825" s="390"/>
      <c r="M6825" s="411"/>
      <c r="N6825" s="412"/>
      <c r="O6825" s="412"/>
      <c r="P6825" s="412"/>
      <c r="Q6825" s="412"/>
      <c r="R6825" s="412"/>
      <c r="S6825" s="412"/>
      <c r="T6825" s="412"/>
      <c r="U6825" s="412"/>
      <c r="V6825" s="412"/>
      <c r="W6825" s="412"/>
      <c r="X6825" s="412"/>
      <c r="Y6825" s="412"/>
      <c r="Z6825" s="412"/>
      <c r="AA6825" s="412"/>
      <c r="AB6825" s="412"/>
      <c r="AC6825" s="412"/>
      <c r="AD6825" s="412"/>
      <c r="AE6825" s="412"/>
      <c r="AF6825" s="413"/>
      <c r="AG6825" s="411"/>
      <c r="AH6825" s="412"/>
      <c r="AI6825" s="412"/>
      <c r="AJ6825" s="412"/>
      <c r="AK6825" s="412"/>
      <c r="AL6825" s="412"/>
      <c r="AM6825" s="412"/>
      <c r="AN6825" s="412"/>
      <c r="AO6825" s="412"/>
      <c r="AP6825" s="412"/>
      <c r="AQ6825" s="412"/>
      <c r="AR6825" s="412"/>
      <c r="AS6825" s="412"/>
      <c r="AT6825" s="412"/>
      <c r="AU6825" s="412"/>
      <c r="AV6825" s="412"/>
      <c r="AW6825" s="412"/>
      <c r="AX6825" s="412"/>
      <c r="AY6825" s="412"/>
      <c r="AZ6825" s="418"/>
    </row>
    <row r="6826" spans="1:55" ht="14.45" customHeight="1" outlineLevel="4" thickBot="1">
      <c r="A6826" s="30">
        <f t="shared" si="106"/>
        <v>6825</v>
      </c>
      <c r="C6826" s="35"/>
      <c r="D6826" s="38"/>
      <c r="G6826" s="353"/>
      <c r="H6826" s="354"/>
      <c r="I6826" s="354"/>
      <c r="J6826" s="354"/>
      <c r="K6826" s="354"/>
      <c r="L6826" s="355"/>
      <c r="M6826" s="414"/>
      <c r="N6826" s="415"/>
      <c r="O6826" s="415"/>
      <c r="P6826" s="415"/>
      <c r="Q6826" s="415"/>
      <c r="R6826" s="415"/>
      <c r="S6826" s="415"/>
      <c r="T6826" s="415"/>
      <c r="U6826" s="415"/>
      <c r="V6826" s="415"/>
      <c r="W6826" s="415"/>
      <c r="X6826" s="415"/>
      <c r="Y6826" s="415"/>
      <c r="Z6826" s="415"/>
      <c r="AA6826" s="415"/>
      <c r="AB6826" s="415"/>
      <c r="AC6826" s="415"/>
      <c r="AD6826" s="415"/>
      <c r="AE6826" s="415"/>
      <c r="AF6826" s="416"/>
      <c r="AG6826" s="414"/>
      <c r="AH6826" s="415"/>
      <c r="AI6826" s="415"/>
      <c r="AJ6826" s="415"/>
      <c r="AK6826" s="415"/>
      <c r="AL6826" s="415"/>
      <c r="AM6826" s="415"/>
      <c r="AN6826" s="415"/>
      <c r="AO6826" s="415"/>
      <c r="AP6826" s="415"/>
      <c r="AQ6826" s="415"/>
      <c r="AR6826" s="415"/>
      <c r="AS6826" s="415"/>
      <c r="AT6826" s="415"/>
      <c r="AU6826" s="415"/>
      <c r="AV6826" s="415"/>
      <c r="AW6826" s="415"/>
      <c r="AX6826" s="415"/>
      <c r="AY6826" s="415"/>
      <c r="AZ6826" s="419"/>
    </row>
    <row r="6827" spans="1:55" ht="14.45" customHeight="1" outlineLevel="4" thickBot="1">
      <c r="A6827" s="30">
        <f t="shared" si="106"/>
        <v>6826</v>
      </c>
      <c r="C6827" s="35"/>
      <c r="D6827" s="38"/>
      <c r="G6827" s="350" t="s">
        <v>7832</v>
      </c>
      <c r="H6827" s="351"/>
      <c r="I6827" s="351"/>
      <c r="J6827" s="351"/>
      <c r="K6827" s="351"/>
      <c r="L6827" s="352"/>
      <c r="M6827" s="382" t="s">
        <v>9986</v>
      </c>
      <c r="N6827" s="409"/>
      <c r="O6827" s="409"/>
      <c r="P6827" s="409"/>
      <c r="Q6827" s="409"/>
      <c r="R6827" s="409"/>
      <c r="S6827" s="409"/>
      <c r="T6827" s="409"/>
      <c r="U6827" s="409"/>
      <c r="V6827" s="409"/>
      <c r="W6827" s="409"/>
      <c r="X6827" s="409"/>
      <c r="Y6827" s="409"/>
      <c r="Z6827" s="409"/>
      <c r="AA6827" s="409"/>
      <c r="AB6827" s="409"/>
      <c r="AC6827" s="409"/>
      <c r="AD6827" s="409"/>
      <c r="AE6827" s="409"/>
      <c r="AF6827" s="410"/>
      <c r="AG6827" s="382" t="s">
        <v>9987</v>
      </c>
      <c r="AH6827" s="409"/>
      <c r="AI6827" s="409"/>
      <c r="AJ6827" s="409"/>
      <c r="AK6827" s="409"/>
      <c r="AL6827" s="409"/>
      <c r="AM6827" s="409"/>
      <c r="AN6827" s="409"/>
      <c r="AO6827" s="409"/>
      <c r="AP6827" s="409"/>
      <c r="AQ6827" s="409"/>
      <c r="AR6827" s="409"/>
      <c r="AS6827" s="409"/>
      <c r="AT6827" s="409"/>
      <c r="AU6827" s="409"/>
      <c r="AV6827" s="409"/>
      <c r="AW6827" s="409"/>
      <c r="AX6827" s="409"/>
      <c r="AY6827" s="409"/>
      <c r="AZ6827" s="417"/>
    </row>
    <row r="6828" spans="1:55" ht="14.45" customHeight="1" outlineLevel="4" thickBot="1">
      <c r="A6828" s="30">
        <f t="shared" si="106"/>
        <v>6827</v>
      </c>
      <c r="C6828" s="35"/>
      <c r="D6828" s="38"/>
      <c r="G6828" s="388"/>
      <c r="H6828" s="389"/>
      <c r="I6828" s="389"/>
      <c r="J6828" s="389"/>
      <c r="K6828" s="389"/>
      <c r="L6828" s="390"/>
      <c r="M6828" s="411"/>
      <c r="N6828" s="412"/>
      <c r="O6828" s="412"/>
      <c r="P6828" s="412"/>
      <c r="Q6828" s="412"/>
      <c r="R6828" s="412"/>
      <c r="S6828" s="412"/>
      <c r="T6828" s="412"/>
      <c r="U6828" s="412"/>
      <c r="V6828" s="412"/>
      <c r="W6828" s="412"/>
      <c r="X6828" s="412"/>
      <c r="Y6828" s="412"/>
      <c r="Z6828" s="412"/>
      <c r="AA6828" s="412"/>
      <c r="AB6828" s="412"/>
      <c r="AC6828" s="412"/>
      <c r="AD6828" s="412"/>
      <c r="AE6828" s="412"/>
      <c r="AF6828" s="413"/>
      <c r="AG6828" s="411"/>
      <c r="AH6828" s="412"/>
      <c r="AI6828" s="412"/>
      <c r="AJ6828" s="412"/>
      <c r="AK6828" s="412"/>
      <c r="AL6828" s="412"/>
      <c r="AM6828" s="412"/>
      <c r="AN6828" s="412"/>
      <c r="AO6828" s="412"/>
      <c r="AP6828" s="412"/>
      <c r="AQ6828" s="412"/>
      <c r="AR6828" s="412"/>
      <c r="AS6828" s="412"/>
      <c r="AT6828" s="412"/>
      <c r="AU6828" s="412"/>
      <c r="AV6828" s="412"/>
      <c r="AW6828" s="412"/>
      <c r="AX6828" s="412"/>
      <c r="AY6828" s="412"/>
      <c r="AZ6828" s="418"/>
    </row>
    <row r="6829" spans="1:55" ht="14.45" customHeight="1" outlineLevel="4" thickBot="1">
      <c r="A6829" s="30">
        <f t="shared" si="106"/>
        <v>6828</v>
      </c>
      <c r="C6829" s="35"/>
      <c r="D6829" s="38"/>
      <c r="G6829" s="388"/>
      <c r="H6829" s="389"/>
      <c r="I6829" s="389"/>
      <c r="J6829" s="389"/>
      <c r="K6829" s="389"/>
      <c r="L6829" s="390"/>
      <c r="M6829" s="411"/>
      <c r="N6829" s="412"/>
      <c r="O6829" s="412"/>
      <c r="P6829" s="412"/>
      <c r="Q6829" s="412"/>
      <c r="R6829" s="412"/>
      <c r="S6829" s="412"/>
      <c r="T6829" s="412"/>
      <c r="U6829" s="412"/>
      <c r="V6829" s="412"/>
      <c r="W6829" s="412"/>
      <c r="X6829" s="412"/>
      <c r="Y6829" s="412"/>
      <c r="Z6829" s="412"/>
      <c r="AA6829" s="412"/>
      <c r="AB6829" s="412"/>
      <c r="AC6829" s="412"/>
      <c r="AD6829" s="412"/>
      <c r="AE6829" s="412"/>
      <c r="AF6829" s="413"/>
      <c r="AG6829" s="411"/>
      <c r="AH6829" s="412"/>
      <c r="AI6829" s="412"/>
      <c r="AJ6829" s="412"/>
      <c r="AK6829" s="412"/>
      <c r="AL6829" s="412"/>
      <c r="AM6829" s="412"/>
      <c r="AN6829" s="412"/>
      <c r="AO6829" s="412"/>
      <c r="AP6829" s="412"/>
      <c r="AQ6829" s="412"/>
      <c r="AR6829" s="412"/>
      <c r="AS6829" s="412"/>
      <c r="AT6829" s="412"/>
      <c r="AU6829" s="412"/>
      <c r="AV6829" s="412"/>
      <c r="AW6829" s="412"/>
      <c r="AX6829" s="412"/>
      <c r="AY6829" s="412"/>
      <c r="AZ6829" s="418"/>
    </row>
    <row r="6830" spans="1:55" ht="14.45" customHeight="1" outlineLevel="4" thickBot="1">
      <c r="A6830" s="30">
        <f t="shared" si="106"/>
        <v>6829</v>
      </c>
      <c r="C6830" s="35"/>
      <c r="D6830" s="38"/>
      <c r="G6830" s="367"/>
      <c r="H6830" s="368"/>
      <c r="I6830" s="368"/>
      <c r="J6830" s="368"/>
      <c r="K6830" s="368"/>
      <c r="L6830" s="369"/>
      <c r="M6830" s="423"/>
      <c r="N6830" s="424"/>
      <c r="O6830" s="424"/>
      <c r="P6830" s="424"/>
      <c r="Q6830" s="424"/>
      <c r="R6830" s="424"/>
      <c r="S6830" s="424"/>
      <c r="T6830" s="424"/>
      <c r="U6830" s="424"/>
      <c r="V6830" s="424"/>
      <c r="W6830" s="424"/>
      <c r="X6830" s="424"/>
      <c r="Y6830" s="424"/>
      <c r="Z6830" s="424"/>
      <c r="AA6830" s="424"/>
      <c r="AB6830" s="424"/>
      <c r="AC6830" s="424"/>
      <c r="AD6830" s="424"/>
      <c r="AE6830" s="424"/>
      <c r="AF6830" s="425"/>
      <c r="AG6830" s="423"/>
      <c r="AH6830" s="424"/>
      <c r="AI6830" s="424"/>
      <c r="AJ6830" s="424"/>
      <c r="AK6830" s="424"/>
      <c r="AL6830" s="424"/>
      <c r="AM6830" s="424"/>
      <c r="AN6830" s="424"/>
      <c r="AO6830" s="424"/>
      <c r="AP6830" s="424"/>
      <c r="AQ6830" s="424"/>
      <c r="AR6830" s="424"/>
      <c r="AS6830" s="424"/>
      <c r="AT6830" s="424"/>
      <c r="AU6830" s="424"/>
      <c r="AV6830" s="424"/>
      <c r="AW6830" s="424"/>
      <c r="AX6830" s="424"/>
      <c r="AY6830" s="424"/>
      <c r="AZ6830" s="426"/>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347" t="s">
        <v>10202</v>
      </c>
      <c r="G7045" s="348"/>
      <c r="H7045" s="348"/>
      <c r="I7045" s="348"/>
      <c r="J7045" s="348"/>
      <c r="K7045" s="348"/>
      <c r="L7045" s="348"/>
      <c r="M7045" s="348"/>
      <c r="N7045" s="348"/>
      <c r="O7045" s="348"/>
      <c r="P7045" s="348"/>
      <c r="Q7045" s="348"/>
      <c r="R7045" s="348"/>
      <c r="S7045" s="348"/>
      <c r="T7045" s="348"/>
      <c r="U7045" s="348"/>
      <c r="V7045" s="348"/>
      <c r="W7045" s="348"/>
      <c r="X7045" s="348"/>
      <c r="Y7045" s="348"/>
      <c r="Z7045" s="348"/>
      <c r="AA7045" s="348"/>
      <c r="AB7045" s="348"/>
      <c r="AC7045" s="348"/>
      <c r="AD7045" s="348" t="s">
        <v>10203</v>
      </c>
      <c r="AE7045" s="348"/>
      <c r="AF7045" s="348"/>
      <c r="AG7045" s="348"/>
      <c r="AH7045" s="348"/>
      <c r="AI7045" s="348"/>
      <c r="AJ7045" s="348"/>
      <c r="AK7045" s="348"/>
      <c r="AL7045" s="348"/>
      <c r="AM7045" s="348"/>
      <c r="AN7045" s="348"/>
      <c r="AO7045" s="348"/>
      <c r="AP7045" s="348"/>
      <c r="AQ7045" s="348"/>
      <c r="AR7045" s="348"/>
      <c r="AS7045" s="348"/>
      <c r="AT7045" s="348"/>
      <c r="AU7045" s="348"/>
      <c r="AV7045" s="348"/>
      <c r="AW7045" s="348"/>
      <c r="AX7045" s="348"/>
      <c r="AY7045" s="348"/>
      <c r="AZ7045" s="349"/>
    </row>
    <row r="7046" spans="1:91" ht="14.45" customHeight="1" outlineLevel="4" thickBot="1">
      <c r="A7046" s="30">
        <f t="shared" ref="A7046:A7109" si="110">ROW()-1</f>
        <v>7045</v>
      </c>
      <c r="C7046" s="35"/>
      <c r="D7046" s="38"/>
      <c r="F7046" s="835" t="s">
        <v>10204</v>
      </c>
      <c r="G7046" s="345"/>
      <c r="H7046" s="345"/>
      <c r="I7046" s="345"/>
      <c r="J7046" s="345"/>
      <c r="K7046" s="345"/>
      <c r="L7046" s="345"/>
      <c r="M7046" s="345"/>
      <c r="N7046" s="345"/>
      <c r="O7046" s="345"/>
      <c r="P7046" s="345"/>
      <c r="Q7046" s="345"/>
      <c r="R7046" s="345"/>
      <c r="S7046" s="345"/>
      <c r="T7046" s="345"/>
      <c r="U7046" s="345"/>
      <c r="V7046" s="345"/>
      <c r="W7046" s="345"/>
      <c r="X7046" s="345"/>
      <c r="Y7046" s="345"/>
      <c r="Z7046" s="345"/>
      <c r="AA7046" s="345"/>
      <c r="AB7046" s="345"/>
      <c r="AC7046" s="345"/>
      <c r="AD7046" s="345" t="s">
        <v>10205</v>
      </c>
      <c r="AE7046" s="345"/>
      <c r="AF7046" s="345"/>
      <c r="AG7046" s="345"/>
      <c r="AH7046" s="345"/>
      <c r="AI7046" s="345"/>
      <c r="AJ7046" s="345"/>
      <c r="AK7046" s="345"/>
      <c r="AL7046" s="345"/>
      <c r="AM7046" s="345"/>
      <c r="AN7046" s="345"/>
      <c r="AO7046" s="345"/>
      <c r="AP7046" s="345"/>
      <c r="AQ7046" s="345"/>
      <c r="AR7046" s="345"/>
      <c r="AS7046" s="345"/>
      <c r="AT7046" s="345"/>
      <c r="AU7046" s="345"/>
      <c r="AV7046" s="345"/>
      <c r="AW7046" s="345"/>
      <c r="AX7046" s="345"/>
      <c r="AY7046" s="345"/>
      <c r="AZ7046" s="346"/>
    </row>
    <row r="7047" spans="1:91" ht="14.45" customHeight="1" outlineLevel="4" thickBot="1">
      <c r="A7047" s="30">
        <f t="shared" si="110"/>
        <v>7046</v>
      </c>
      <c r="C7047" s="35"/>
      <c r="D7047" s="38"/>
      <c r="F7047" s="835" t="s">
        <v>10206</v>
      </c>
      <c r="G7047" s="345"/>
      <c r="H7047" s="345"/>
      <c r="I7047" s="345"/>
      <c r="J7047" s="345"/>
      <c r="K7047" s="345"/>
      <c r="L7047" s="345"/>
      <c r="M7047" s="345"/>
      <c r="N7047" s="345"/>
      <c r="O7047" s="345"/>
      <c r="P7047" s="345"/>
      <c r="Q7047" s="345"/>
      <c r="R7047" s="345"/>
      <c r="S7047" s="345"/>
      <c r="T7047" s="345"/>
      <c r="U7047" s="345"/>
      <c r="V7047" s="345"/>
      <c r="W7047" s="345"/>
      <c r="X7047" s="345"/>
      <c r="Y7047" s="345"/>
      <c r="Z7047" s="345"/>
      <c r="AA7047" s="345"/>
      <c r="AB7047" s="345"/>
      <c r="AC7047" s="345"/>
      <c r="AD7047" s="345" t="s">
        <v>10207</v>
      </c>
      <c r="AE7047" s="345"/>
      <c r="AF7047" s="345"/>
      <c r="AG7047" s="345"/>
      <c r="AH7047" s="345"/>
      <c r="AI7047" s="345"/>
      <c r="AJ7047" s="345"/>
      <c r="AK7047" s="345"/>
      <c r="AL7047" s="345"/>
      <c r="AM7047" s="345"/>
      <c r="AN7047" s="345"/>
      <c r="AO7047" s="345"/>
      <c r="AP7047" s="345"/>
      <c r="AQ7047" s="345"/>
      <c r="AR7047" s="345"/>
      <c r="AS7047" s="345"/>
      <c r="AT7047" s="345"/>
      <c r="AU7047" s="345"/>
      <c r="AV7047" s="345"/>
      <c r="AW7047" s="345"/>
      <c r="AX7047" s="345"/>
      <c r="AY7047" s="345"/>
      <c r="AZ7047" s="346"/>
    </row>
    <row r="7048" spans="1:91" ht="14.45" customHeight="1" outlineLevel="4" thickBot="1">
      <c r="A7048" s="30">
        <f t="shared" si="110"/>
        <v>7047</v>
      </c>
      <c r="C7048" s="35"/>
      <c r="D7048" s="38"/>
      <c r="F7048" s="835" t="s">
        <v>10208</v>
      </c>
      <c r="G7048" s="345"/>
      <c r="H7048" s="345"/>
      <c r="I7048" s="345"/>
      <c r="J7048" s="345"/>
      <c r="K7048" s="345"/>
      <c r="L7048" s="345"/>
      <c r="M7048" s="345"/>
      <c r="N7048" s="345"/>
      <c r="O7048" s="345"/>
      <c r="P7048" s="345"/>
      <c r="Q7048" s="345"/>
      <c r="R7048" s="345"/>
      <c r="S7048" s="345"/>
      <c r="T7048" s="345"/>
      <c r="U7048" s="345"/>
      <c r="V7048" s="345"/>
      <c r="W7048" s="345"/>
      <c r="X7048" s="345"/>
      <c r="Y7048" s="345"/>
      <c r="Z7048" s="345"/>
      <c r="AA7048" s="345"/>
      <c r="AB7048" s="345"/>
      <c r="AC7048" s="345"/>
      <c r="AD7048" s="345" t="s">
        <v>10209</v>
      </c>
      <c r="AE7048" s="345"/>
      <c r="AF7048" s="345"/>
      <c r="AG7048" s="345"/>
      <c r="AH7048" s="345"/>
      <c r="AI7048" s="345"/>
      <c r="AJ7048" s="345"/>
      <c r="AK7048" s="345"/>
      <c r="AL7048" s="345"/>
      <c r="AM7048" s="345"/>
      <c r="AN7048" s="345"/>
      <c r="AO7048" s="345"/>
      <c r="AP7048" s="345"/>
      <c r="AQ7048" s="345"/>
      <c r="AR7048" s="345"/>
      <c r="AS7048" s="345"/>
      <c r="AT7048" s="345"/>
      <c r="AU7048" s="345"/>
      <c r="AV7048" s="345"/>
      <c r="AW7048" s="345"/>
      <c r="AX7048" s="345"/>
      <c r="AY7048" s="345"/>
      <c r="AZ7048" s="346"/>
    </row>
    <row r="7049" spans="1:91" ht="14.45" customHeight="1" outlineLevel="4" thickBot="1">
      <c r="A7049" s="30">
        <f t="shared" si="110"/>
        <v>7048</v>
      </c>
      <c r="C7049" s="35"/>
      <c r="D7049" s="38"/>
      <c r="F7049" s="835" t="s">
        <v>10210</v>
      </c>
      <c r="G7049" s="345"/>
      <c r="H7049" s="345"/>
      <c r="I7049" s="345"/>
      <c r="J7049" s="345"/>
      <c r="K7049" s="345"/>
      <c r="L7049" s="345"/>
      <c r="M7049" s="345"/>
      <c r="N7049" s="345"/>
      <c r="O7049" s="345"/>
      <c r="P7049" s="345"/>
      <c r="Q7049" s="345"/>
      <c r="R7049" s="345"/>
      <c r="S7049" s="345"/>
      <c r="T7049" s="345"/>
      <c r="U7049" s="345"/>
      <c r="V7049" s="345"/>
      <c r="W7049" s="345"/>
      <c r="X7049" s="345"/>
      <c r="Y7049" s="345"/>
      <c r="Z7049" s="345"/>
      <c r="AA7049" s="345"/>
      <c r="AB7049" s="345"/>
      <c r="AC7049" s="345"/>
      <c r="AD7049" s="345" t="s">
        <v>10211</v>
      </c>
      <c r="AE7049" s="345"/>
      <c r="AF7049" s="345"/>
      <c r="AG7049" s="345"/>
      <c r="AH7049" s="345"/>
      <c r="AI7049" s="345"/>
      <c r="AJ7049" s="345"/>
      <c r="AK7049" s="345"/>
      <c r="AL7049" s="345"/>
      <c r="AM7049" s="345"/>
      <c r="AN7049" s="345"/>
      <c r="AO7049" s="345"/>
      <c r="AP7049" s="345"/>
      <c r="AQ7049" s="345"/>
      <c r="AR7049" s="345"/>
      <c r="AS7049" s="345"/>
      <c r="AT7049" s="345"/>
      <c r="AU7049" s="345"/>
      <c r="AV7049" s="345"/>
      <c r="AW7049" s="345"/>
      <c r="AX7049" s="345"/>
      <c r="AY7049" s="345"/>
      <c r="AZ7049" s="346"/>
    </row>
    <row r="7050" spans="1:91" ht="14.45" customHeight="1" outlineLevel="4" thickBot="1">
      <c r="A7050" s="30">
        <f t="shared" si="110"/>
        <v>7049</v>
      </c>
      <c r="C7050" s="35"/>
      <c r="D7050" s="38"/>
      <c r="F7050" s="835" t="s">
        <v>10212</v>
      </c>
      <c r="G7050" s="345"/>
      <c r="H7050" s="345"/>
      <c r="I7050" s="345"/>
      <c r="J7050" s="345"/>
      <c r="K7050" s="345"/>
      <c r="L7050" s="345"/>
      <c r="M7050" s="345"/>
      <c r="N7050" s="345"/>
      <c r="O7050" s="345"/>
      <c r="P7050" s="345"/>
      <c r="Q7050" s="345"/>
      <c r="R7050" s="345"/>
      <c r="S7050" s="345"/>
      <c r="T7050" s="345"/>
      <c r="U7050" s="345"/>
      <c r="V7050" s="345"/>
      <c r="W7050" s="345"/>
      <c r="X7050" s="345"/>
      <c r="Y7050" s="345"/>
      <c r="Z7050" s="345"/>
      <c r="AA7050" s="345"/>
      <c r="AB7050" s="345"/>
      <c r="AC7050" s="345"/>
      <c r="AD7050" s="345" t="s">
        <v>10213</v>
      </c>
      <c r="AE7050" s="345"/>
      <c r="AF7050" s="345"/>
      <c r="AG7050" s="345"/>
      <c r="AH7050" s="345"/>
      <c r="AI7050" s="345"/>
      <c r="AJ7050" s="345"/>
      <c r="AK7050" s="345"/>
      <c r="AL7050" s="345"/>
      <c r="AM7050" s="345"/>
      <c r="AN7050" s="345"/>
      <c r="AO7050" s="345"/>
      <c r="AP7050" s="345"/>
      <c r="AQ7050" s="345"/>
      <c r="AR7050" s="345"/>
      <c r="AS7050" s="345"/>
      <c r="AT7050" s="345"/>
      <c r="AU7050" s="345"/>
      <c r="AV7050" s="345"/>
      <c r="AW7050" s="345"/>
      <c r="AX7050" s="345"/>
      <c r="AY7050" s="345"/>
      <c r="AZ7050" s="346"/>
    </row>
    <row r="7051" spans="1:91" ht="14.45" customHeight="1" outlineLevel="4" thickBot="1">
      <c r="A7051" s="30">
        <f t="shared" si="110"/>
        <v>7050</v>
      </c>
      <c r="C7051" s="35"/>
      <c r="D7051" s="38"/>
      <c r="F7051" s="836" t="s">
        <v>10214</v>
      </c>
      <c r="G7051" s="341"/>
      <c r="H7051" s="341"/>
      <c r="I7051" s="341"/>
      <c r="J7051" s="341"/>
      <c r="K7051" s="341"/>
      <c r="L7051" s="341"/>
      <c r="M7051" s="341"/>
      <c r="N7051" s="341"/>
      <c r="O7051" s="341"/>
      <c r="P7051" s="341"/>
      <c r="Q7051" s="341"/>
      <c r="R7051" s="341"/>
      <c r="S7051" s="341"/>
      <c r="T7051" s="341"/>
      <c r="U7051" s="341"/>
      <c r="V7051" s="341"/>
      <c r="W7051" s="341"/>
      <c r="X7051" s="341"/>
      <c r="Y7051" s="341"/>
      <c r="Z7051" s="341"/>
      <c r="AA7051" s="341"/>
      <c r="AB7051" s="341"/>
      <c r="AC7051" s="341"/>
      <c r="AD7051" s="341" t="s">
        <v>10215</v>
      </c>
      <c r="AE7051" s="341"/>
      <c r="AF7051" s="341"/>
      <c r="AG7051" s="341"/>
      <c r="AH7051" s="341"/>
      <c r="AI7051" s="341"/>
      <c r="AJ7051" s="341"/>
      <c r="AK7051" s="341"/>
      <c r="AL7051" s="341"/>
      <c r="AM7051" s="341"/>
      <c r="AN7051" s="341"/>
      <c r="AO7051" s="341"/>
      <c r="AP7051" s="341"/>
      <c r="AQ7051" s="341"/>
      <c r="AR7051" s="341"/>
      <c r="AS7051" s="341"/>
      <c r="AT7051" s="341"/>
      <c r="AU7051" s="341"/>
      <c r="AV7051" s="341"/>
      <c r="AW7051" s="341"/>
      <c r="AX7051" s="341"/>
      <c r="AY7051" s="341"/>
      <c r="AZ7051" s="342"/>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837" t="s">
        <v>10238</v>
      </c>
      <c r="H7070" s="434"/>
      <c r="I7070" s="434"/>
      <c r="J7070" s="434"/>
      <c r="K7070" s="434"/>
      <c r="L7070" s="434"/>
      <c r="M7070" s="435"/>
      <c r="N7070" s="433" t="s">
        <v>10239</v>
      </c>
      <c r="O7070" s="434"/>
      <c r="P7070" s="434"/>
      <c r="Q7070" s="434"/>
      <c r="R7070" s="434"/>
      <c r="S7070" s="434"/>
      <c r="T7070" s="435"/>
      <c r="U7070" s="433" t="s">
        <v>10240</v>
      </c>
      <c r="V7070" s="434"/>
      <c r="W7070" s="434"/>
      <c r="X7070" s="434"/>
      <c r="Y7070" s="434"/>
      <c r="Z7070" s="434"/>
      <c r="AA7070" s="435"/>
      <c r="AB7070" s="433" t="s">
        <v>10241</v>
      </c>
      <c r="AC7070" s="434"/>
      <c r="AD7070" s="434"/>
      <c r="AE7070" s="434"/>
      <c r="AF7070" s="434"/>
      <c r="AG7070" s="434"/>
      <c r="AH7070" s="435"/>
      <c r="AI7070" s="433" t="s">
        <v>10242</v>
      </c>
      <c r="AJ7070" s="434"/>
      <c r="AK7070" s="434"/>
      <c r="AL7070" s="434"/>
      <c r="AM7070" s="434"/>
      <c r="AN7070" s="434"/>
      <c r="AO7070" s="434"/>
      <c r="AP7070" s="434"/>
      <c r="AQ7070" s="435"/>
      <c r="AR7070" s="433" t="s">
        <v>10243</v>
      </c>
      <c r="AS7070" s="434"/>
      <c r="AT7070" s="434"/>
      <c r="AU7070" s="434"/>
      <c r="AV7070" s="434"/>
      <c r="AW7070" s="434"/>
      <c r="AX7070" s="434"/>
      <c r="AY7070" s="434"/>
      <c r="AZ7070" s="439"/>
    </row>
    <row r="7071" spans="1:55" ht="14.45" customHeight="1" outlineLevel="4" thickBot="1">
      <c r="A7071" s="30">
        <f t="shared" si="110"/>
        <v>7070</v>
      </c>
      <c r="C7071" s="35"/>
      <c r="D7071" s="38"/>
      <c r="G7071" s="529"/>
      <c r="H7071" s="437"/>
      <c r="I7071" s="437"/>
      <c r="J7071" s="437"/>
      <c r="K7071" s="437"/>
      <c r="L7071" s="437"/>
      <c r="M7071" s="438"/>
      <c r="N7071" s="436"/>
      <c r="O7071" s="437"/>
      <c r="P7071" s="437"/>
      <c r="Q7071" s="437"/>
      <c r="R7071" s="437"/>
      <c r="S7071" s="437"/>
      <c r="T7071" s="438"/>
      <c r="U7071" s="436"/>
      <c r="V7071" s="437"/>
      <c r="W7071" s="437"/>
      <c r="X7071" s="437"/>
      <c r="Y7071" s="437"/>
      <c r="Z7071" s="437"/>
      <c r="AA7071" s="438"/>
      <c r="AB7071" s="436"/>
      <c r="AC7071" s="437"/>
      <c r="AD7071" s="437"/>
      <c r="AE7071" s="437"/>
      <c r="AF7071" s="437"/>
      <c r="AG7071" s="437"/>
      <c r="AH7071" s="438"/>
      <c r="AI7071" s="436"/>
      <c r="AJ7071" s="437"/>
      <c r="AK7071" s="437"/>
      <c r="AL7071" s="437"/>
      <c r="AM7071" s="437"/>
      <c r="AN7071" s="437"/>
      <c r="AO7071" s="437"/>
      <c r="AP7071" s="437"/>
      <c r="AQ7071" s="438"/>
      <c r="AR7071" s="436"/>
      <c r="AS7071" s="437"/>
      <c r="AT7071" s="437"/>
      <c r="AU7071" s="437"/>
      <c r="AV7071" s="437"/>
      <c r="AW7071" s="437"/>
      <c r="AX7071" s="437"/>
      <c r="AY7071" s="437"/>
      <c r="AZ7071" s="440"/>
    </row>
    <row r="7072" spans="1:55" ht="14.45" customHeight="1" outlineLevel="4" thickBot="1">
      <c r="A7072" s="30">
        <f t="shared" si="110"/>
        <v>7071</v>
      </c>
      <c r="C7072" s="35"/>
      <c r="D7072" s="38"/>
      <c r="G7072" s="615" t="s">
        <v>10244</v>
      </c>
      <c r="H7072" s="383"/>
      <c r="I7072" s="383"/>
      <c r="J7072" s="383"/>
      <c r="K7072" s="383"/>
      <c r="L7072" s="383"/>
      <c r="M7072" s="384"/>
      <c r="N7072" s="382" t="s">
        <v>10245</v>
      </c>
      <c r="O7072" s="383"/>
      <c r="P7072" s="383"/>
      <c r="Q7072" s="383"/>
      <c r="R7072" s="383"/>
      <c r="S7072" s="383"/>
      <c r="T7072" s="384"/>
      <c r="U7072" s="382" t="s">
        <v>10246</v>
      </c>
      <c r="V7072" s="383"/>
      <c r="W7072" s="383"/>
      <c r="X7072" s="383"/>
      <c r="Y7072" s="383"/>
      <c r="Z7072" s="383"/>
      <c r="AA7072" s="384"/>
      <c r="AB7072" s="382" t="s">
        <v>10247</v>
      </c>
      <c r="AC7072" s="383"/>
      <c r="AD7072" s="383"/>
      <c r="AE7072" s="383"/>
      <c r="AF7072" s="383"/>
      <c r="AG7072" s="383"/>
      <c r="AH7072" s="384"/>
      <c r="AI7072" s="382" t="s">
        <v>10248</v>
      </c>
      <c r="AJ7072" s="383"/>
      <c r="AK7072" s="383"/>
      <c r="AL7072" s="383"/>
      <c r="AM7072" s="383"/>
      <c r="AN7072" s="383"/>
      <c r="AO7072" s="383"/>
      <c r="AP7072" s="383"/>
      <c r="AQ7072" s="384"/>
      <c r="AR7072" s="382" t="s">
        <v>10249</v>
      </c>
      <c r="AS7072" s="383"/>
      <c r="AT7072" s="383"/>
      <c r="AU7072" s="383"/>
      <c r="AV7072" s="383"/>
      <c r="AW7072" s="383"/>
      <c r="AX7072" s="383"/>
      <c r="AY7072" s="383"/>
      <c r="AZ7072" s="441"/>
    </row>
    <row r="7073" spans="1:82" ht="14.45" customHeight="1" outlineLevel="4" thickBot="1">
      <c r="A7073" s="30">
        <f t="shared" si="110"/>
        <v>7072</v>
      </c>
      <c r="C7073" s="35"/>
      <c r="D7073" s="38"/>
      <c r="G7073" s="630"/>
      <c r="H7073" s="443"/>
      <c r="I7073" s="443"/>
      <c r="J7073" s="443"/>
      <c r="K7073" s="443"/>
      <c r="L7073" s="443"/>
      <c r="M7073" s="534"/>
      <c r="N7073" s="442"/>
      <c r="O7073" s="443"/>
      <c r="P7073" s="443"/>
      <c r="Q7073" s="443"/>
      <c r="R7073" s="443"/>
      <c r="S7073" s="443"/>
      <c r="T7073" s="534"/>
      <c r="U7073" s="442"/>
      <c r="V7073" s="443"/>
      <c r="W7073" s="443"/>
      <c r="X7073" s="443"/>
      <c r="Y7073" s="443"/>
      <c r="Z7073" s="443"/>
      <c r="AA7073" s="534"/>
      <c r="AB7073" s="442"/>
      <c r="AC7073" s="443"/>
      <c r="AD7073" s="443"/>
      <c r="AE7073" s="443"/>
      <c r="AF7073" s="443"/>
      <c r="AG7073" s="443"/>
      <c r="AH7073" s="534"/>
      <c r="AI7073" s="442"/>
      <c r="AJ7073" s="443"/>
      <c r="AK7073" s="443"/>
      <c r="AL7073" s="443"/>
      <c r="AM7073" s="443"/>
      <c r="AN7073" s="443"/>
      <c r="AO7073" s="443"/>
      <c r="AP7073" s="443"/>
      <c r="AQ7073" s="534"/>
      <c r="AR7073" s="442"/>
      <c r="AS7073" s="443"/>
      <c r="AT7073" s="443"/>
      <c r="AU7073" s="443"/>
      <c r="AV7073" s="443"/>
      <c r="AW7073" s="443"/>
      <c r="AX7073" s="443"/>
      <c r="AY7073" s="443"/>
      <c r="AZ7073" s="444"/>
    </row>
    <row r="7074" spans="1:82" ht="14.45" customHeight="1" outlineLevel="4" thickBot="1">
      <c r="A7074" s="30">
        <f t="shared" si="110"/>
        <v>7073</v>
      </c>
      <c r="C7074" s="35"/>
      <c r="D7074" s="38"/>
      <c r="G7074" s="630"/>
      <c r="H7074" s="443"/>
      <c r="I7074" s="443"/>
      <c r="J7074" s="443"/>
      <c r="K7074" s="443"/>
      <c r="L7074" s="443"/>
      <c r="M7074" s="534"/>
      <c r="N7074" s="442"/>
      <c r="O7074" s="443"/>
      <c r="P7074" s="443"/>
      <c r="Q7074" s="443"/>
      <c r="R7074" s="443"/>
      <c r="S7074" s="443"/>
      <c r="T7074" s="534"/>
      <c r="U7074" s="442"/>
      <c r="V7074" s="443"/>
      <c r="W7074" s="443"/>
      <c r="X7074" s="443"/>
      <c r="Y7074" s="443"/>
      <c r="Z7074" s="443"/>
      <c r="AA7074" s="534"/>
      <c r="AB7074" s="442"/>
      <c r="AC7074" s="443"/>
      <c r="AD7074" s="443"/>
      <c r="AE7074" s="443"/>
      <c r="AF7074" s="443"/>
      <c r="AG7074" s="443"/>
      <c r="AH7074" s="534"/>
      <c r="AI7074" s="442"/>
      <c r="AJ7074" s="443"/>
      <c r="AK7074" s="443"/>
      <c r="AL7074" s="443"/>
      <c r="AM7074" s="443"/>
      <c r="AN7074" s="443"/>
      <c r="AO7074" s="443"/>
      <c r="AP7074" s="443"/>
      <c r="AQ7074" s="534"/>
      <c r="AR7074" s="442"/>
      <c r="AS7074" s="443"/>
      <c r="AT7074" s="443"/>
      <c r="AU7074" s="443"/>
      <c r="AV7074" s="443"/>
      <c r="AW7074" s="443"/>
      <c r="AX7074" s="443"/>
      <c r="AY7074" s="443"/>
      <c r="AZ7074" s="444"/>
    </row>
    <row r="7075" spans="1:82" ht="14.45" customHeight="1" outlineLevel="4" thickBot="1">
      <c r="A7075" s="30">
        <f t="shared" si="110"/>
        <v>7074</v>
      </c>
      <c r="C7075" s="35"/>
      <c r="D7075" s="38"/>
      <c r="G7075" s="630"/>
      <c r="H7075" s="443"/>
      <c r="I7075" s="443"/>
      <c r="J7075" s="443"/>
      <c r="K7075" s="443"/>
      <c r="L7075" s="443"/>
      <c r="M7075" s="534"/>
      <c r="N7075" s="442"/>
      <c r="O7075" s="443"/>
      <c r="P7075" s="443"/>
      <c r="Q7075" s="443"/>
      <c r="R7075" s="443"/>
      <c r="S7075" s="443"/>
      <c r="T7075" s="534"/>
      <c r="U7075" s="442"/>
      <c r="V7075" s="443"/>
      <c r="W7075" s="443"/>
      <c r="X7075" s="443"/>
      <c r="Y7075" s="443"/>
      <c r="Z7075" s="443"/>
      <c r="AA7075" s="534"/>
      <c r="AB7075" s="442"/>
      <c r="AC7075" s="443"/>
      <c r="AD7075" s="443"/>
      <c r="AE7075" s="443"/>
      <c r="AF7075" s="443"/>
      <c r="AG7075" s="443"/>
      <c r="AH7075" s="534"/>
      <c r="AI7075" s="442"/>
      <c r="AJ7075" s="443"/>
      <c r="AK7075" s="443"/>
      <c r="AL7075" s="443"/>
      <c r="AM7075" s="443"/>
      <c r="AN7075" s="443"/>
      <c r="AO7075" s="443"/>
      <c r="AP7075" s="443"/>
      <c r="AQ7075" s="534"/>
      <c r="AR7075" s="442"/>
      <c r="AS7075" s="443"/>
      <c r="AT7075" s="443"/>
      <c r="AU7075" s="443"/>
      <c r="AV7075" s="443"/>
      <c r="AW7075" s="443"/>
      <c r="AX7075" s="443"/>
      <c r="AY7075" s="443"/>
      <c r="AZ7075" s="444"/>
    </row>
    <row r="7076" spans="1:82" ht="14.45" customHeight="1" outlineLevel="4" thickBot="1">
      <c r="A7076" s="30">
        <f t="shared" si="110"/>
        <v>7075</v>
      </c>
      <c r="C7076" s="35"/>
      <c r="D7076" s="38"/>
      <c r="G7076" s="630"/>
      <c r="H7076" s="443"/>
      <c r="I7076" s="443"/>
      <c r="J7076" s="443"/>
      <c r="K7076" s="443"/>
      <c r="L7076" s="443"/>
      <c r="M7076" s="534"/>
      <c r="N7076" s="442"/>
      <c r="O7076" s="443"/>
      <c r="P7076" s="443"/>
      <c r="Q7076" s="443"/>
      <c r="R7076" s="443"/>
      <c r="S7076" s="443"/>
      <c r="T7076" s="534"/>
      <c r="U7076" s="442"/>
      <c r="V7076" s="443"/>
      <c r="W7076" s="443"/>
      <c r="X7076" s="443"/>
      <c r="Y7076" s="443"/>
      <c r="Z7076" s="443"/>
      <c r="AA7076" s="534"/>
      <c r="AB7076" s="442"/>
      <c r="AC7076" s="443"/>
      <c r="AD7076" s="443"/>
      <c r="AE7076" s="443"/>
      <c r="AF7076" s="443"/>
      <c r="AG7076" s="443"/>
      <c r="AH7076" s="534"/>
      <c r="AI7076" s="442"/>
      <c r="AJ7076" s="443"/>
      <c r="AK7076" s="443"/>
      <c r="AL7076" s="443"/>
      <c r="AM7076" s="443"/>
      <c r="AN7076" s="443"/>
      <c r="AO7076" s="443"/>
      <c r="AP7076" s="443"/>
      <c r="AQ7076" s="534"/>
      <c r="AR7076" s="442"/>
      <c r="AS7076" s="443"/>
      <c r="AT7076" s="443"/>
      <c r="AU7076" s="443"/>
      <c r="AV7076" s="443"/>
      <c r="AW7076" s="443"/>
      <c r="AX7076" s="443"/>
      <c r="AY7076" s="443"/>
      <c r="AZ7076" s="444"/>
    </row>
    <row r="7077" spans="1:82" ht="14.45" customHeight="1" outlineLevel="4" thickBot="1">
      <c r="A7077" s="30">
        <f t="shared" si="110"/>
        <v>7076</v>
      </c>
      <c r="C7077" s="35"/>
      <c r="D7077" s="38"/>
      <c r="G7077" s="630"/>
      <c r="H7077" s="443"/>
      <c r="I7077" s="443"/>
      <c r="J7077" s="443"/>
      <c r="K7077" s="443"/>
      <c r="L7077" s="443"/>
      <c r="M7077" s="534"/>
      <c r="N7077" s="442"/>
      <c r="O7077" s="443"/>
      <c r="P7077" s="443"/>
      <c r="Q7077" s="443"/>
      <c r="R7077" s="443"/>
      <c r="S7077" s="443"/>
      <c r="T7077" s="534"/>
      <c r="U7077" s="442"/>
      <c r="V7077" s="443"/>
      <c r="W7077" s="443"/>
      <c r="X7077" s="443"/>
      <c r="Y7077" s="443"/>
      <c r="Z7077" s="443"/>
      <c r="AA7077" s="534"/>
      <c r="AB7077" s="442"/>
      <c r="AC7077" s="443"/>
      <c r="AD7077" s="443"/>
      <c r="AE7077" s="443"/>
      <c r="AF7077" s="443"/>
      <c r="AG7077" s="443"/>
      <c r="AH7077" s="534"/>
      <c r="AI7077" s="442"/>
      <c r="AJ7077" s="443"/>
      <c r="AK7077" s="443"/>
      <c r="AL7077" s="443"/>
      <c r="AM7077" s="443"/>
      <c r="AN7077" s="443"/>
      <c r="AO7077" s="443"/>
      <c r="AP7077" s="443"/>
      <c r="AQ7077" s="534"/>
      <c r="AR7077" s="442"/>
      <c r="AS7077" s="443"/>
      <c r="AT7077" s="443"/>
      <c r="AU7077" s="443"/>
      <c r="AV7077" s="443"/>
      <c r="AW7077" s="443"/>
      <c r="AX7077" s="443"/>
      <c r="AY7077" s="443"/>
      <c r="AZ7077" s="444"/>
    </row>
    <row r="7078" spans="1:82" ht="14.45" customHeight="1" outlineLevel="4" thickBot="1">
      <c r="A7078" s="30">
        <f t="shared" si="110"/>
        <v>7077</v>
      </c>
      <c r="C7078" s="35"/>
      <c r="D7078" s="38"/>
      <c r="G7078" s="630"/>
      <c r="H7078" s="443"/>
      <c r="I7078" s="443"/>
      <c r="J7078" s="443"/>
      <c r="K7078" s="443"/>
      <c r="L7078" s="443"/>
      <c r="M7078" s="534"/>
      <c r="N7078" s="442"/>
      <c r="O7078" s="443"/>
      <c r="P7078" s="443"/>
      <c r="Q7078" s="443"/>
      <c r="R7078" s="443"/>
      <c r="S7078" s="443"/>
      <c r="T7078" s="534"/>
      <c r="U7078" s="442"/>
      <c r="V7078" s="443"/>
      <c r="W7078" s="443"/>
      <c r="X7078" s="443"/>
      <c r="Y7078" s="443"/>
      <c r="Z7078" s="443"/>
      <c r="AA7078" s="534"/>
      <c r="AB7078" s="442"/>
      <c r="AC7078" s="443"/>
      <c r="AD7078" s="443"/>
      <c r="AE7078" s="443"/>
      <c r="AF7078" s="443"/>
      <c r="AG7078" s="443"/>
      <c r="AH7078" s="534"/>
      <c r="AI7078" s="442"/>
      <c r="AJ7078" s="443"/>
      <c r="AK7078" s="443"/>
      <c r="AL7078" s="443"/>
      <c r="AM7078" s="443"/>
      <c r="AN7078" s="443"/>
      <c r="AO7078" s="443"/>
      <c r="AP7078" s="443"/>
      <c r="AQ7078" s="534"/>
      <c r="AR7078" s="442"/>
      <c r="AS7078" s="443"/>
      <c r="AT7078" s="443"/>
      <c r="AU7078" s="443"/>
      <c r="AV7078" s="443"/>
      <c r="AW7078" s="443"/>
      <c r="AX7078" s="443"/>
      <c r="AY7078" s="443"/>
      <c r="AZ7078" s="444"/>
    </row>
    <row r="7079" spans="1:82" ht="14.45" customHeight="1" outlineLevel="4" thickBot="1">
      <c r="A7079" s="30">
        <f t="shared" si="110"/>
        <v>7078</v>
      </c>
      <c r="C7079" s="35"/>
      <c r="D7079" s="38"/>
      <c r="G7079" s="630"/>
      <c r="H7079" s="443"/>
      <c r="I7079" s="443"/>
      <c r="J7079" s="443"/>
      <c r="K7079" s="443"/>
      <c r="L7079" s="443"/>
      <c r="M7079" s="534"/>
      <c r="N7079" s="442"/>
      <c r="O7079" s="443"/>
      <c r="P7079" s="443"/>
      <c r="Q7079" s="443"/>
      <c r="R7079" s="443"/>
      <c r="S7079" s="443"/>
      <c r="T7079" s="534"/>
      <c r="U7079" s="442"/>
      <c r="V7079" s="443"/>
      <c r="W7079" s="443"/>
      <c r="X7079" s="443"/>
      <c r="Y7079" s="443"/>
      <c r="Z7079" s="443"/>
      <c r="AA7079" s="534"/>
      <c r="AB7079" s="442"/>
      <c r="AC7079" s="443"/>
      <c r="AD7079" s="443"/>
      <c r="AE7079" s="443"/>
      <c r="AF7079" s="443"/>
      <c r="AG7079" s="443"/>
      <c r="AH7079" s="534"/>
      <c r="AI7079" s="442"/>
      <c r="AJ7079" s="443"/>
      <c r="AK7079" s="443"/>
      <c r="AL7079" s="443"/>
      <c r="AM7079" s="443"/>
      <c r="AN7079" s="443"/>
      <c r="AO7079" s="443"/>
      <c r="AP7079" s="443"/>
      <c r="AQ7079" s="534"/>
      <c r="AR7079" s="442"/>
      <c r="AS7079" s="443"/>
      <c r="AT7079" s="443"/>
      <c r="AU7079" s="443"/>
      <c r="AV7079" s="443"/>
      <c r="AW7079" s="443"/>
      <c r="AX7079" s="443"/>
      <c r="AY7079" s="443"/>
      <c r="AZ7079" s="444"/>
    </row>
    <row r="7080" spans="1:82" ht="14.45" customHeight="1" outlineLevel="4" thickBot="1">
      <c r="A7080" s="30">
        <f t="shared" si="110"/>
        <v>7079</v>
      </c>
      <c r="C7080" s="35"/>
      <c r="D7080" s="38"/>
      <c r="G7080" s="630"/>
      <c r="H7080" s="443"/>
      <c r="I7080" s="443"/>
      <c r="J7080" s="443"/>
      <c r="K7080" s="443"/>
      <c r="L7080" s="443"/>
      <c r="M7080" s="534"/>
      <c r="N7080" s="442"/>
      <c r="O7080" s="443"/>
      <c r="P7080" s="443"/>
      <c r="Q7080" s="443"/>
      <c r="R7080" s="443"/>
      <c r="S7080" s="443"/>
      <c r="T7080" s="534"/>
      <c r="U7080" s="442"/>
      <c r="V7080" s="443"/>
      <c r="W7080" s="443"/>
      <c r="X7080" s="443"/>
      <c r="Y7080" s="443"/>
      <c r="Z7080" s="443"/>
      <c r="AA7080" s="534"/>
      <c r="AB7080" s="442"/>
      <c r="AC7080" s="443"/>
      <c r="AD7080" s="443"/>
      <c r="AE7080" s="443"/>
      <c r="AF7080" s="443"/>
      <c r="AG7080" s="443"/>
      <c r="AH7080" s="534"/>
      <c r="AI7080" s="442"/>
      <c r="AJ7080" s="443"/>
      <c r="AK7080" s="443"/>
      <c r="AL7080" s="443"/>
      <c r="AM7080" s="443"/>
      <c r="AN7080" s="443"/>
      <c r="AO7080" s="443"/>
      <c r="AP7080" s="443"/>
      <c r="AQ7080" s="534"/>
      <c r="AR7080" s="442"/>
      <c r="AS7080" s="443"/>
      <c r="AT7080" s="443"/>
      <c r="AU7080" s="443"/>
      <c r="AV7080" s="443"/>
      <c r="AW7080" s="443"/>
      <c r="AX7080" s="443"/>
      <c r="AY7080" s="443"/>
      <c r="AZ7080" s="444"/>
    </row>
    <row r="7081" spans="1:82" ht="14.45" customHeight="1" outlineLevel="4" thickBot="1">
      <c r="A7081" s="30">
        <f t="shared" si="110"/>
        <v>7080</v>
      </c>
      <c r="C7081" s="35"/>
      <c r="D7081" s="38"/>
      <c r="G7081" s="630"/>
      <c r="H7081" s="443"/>
      <c r="I7081" s="443"/>
      <c r="J7081" s="443"/>
      <c r="K7081" s="443"/>
      <c r="L7081" s="443"/>
      <c r="M7081" s="534"/>
      <c r="N7081" s="442"/>
      <c r="O7081" s="443"/>
      <c r="P7081" s="443"/>
      <c r="Q7081" s="443"/>
      <c r="R7081" s="443"/>
      <c r="S7081" s="443"/>
      <c r="T7081" s="534"/>
      <c r="U7081" s="442"/>
      <c r="V7081" s="443"/>
      <c r="W7081" s="443"/>
      <c r="X7081" s="443"/>
      <c r="Y7081" s="443"/>
      <c r="Z7081" s="443"/>
      <c r="AA7081" s="534"/>
      <c r="AB7081" s="442"/>
      <c r="AC7081" s="443"/>
      <c r="AD7081" s="443"/>
      <c r="AE7081" s="443"/>
      <c r="AF7081" s="443"/>
      <c r="AG7081" s="443"/>
      <c r="AH7081" s="534"/>
      <c r="AI7081" s="442"/>
      <c r="AJ7081" s="443"/>
      <c r="AK7081" s="443"/>
      <c r="AL7081" s="443"/>
      <c r="AM7081" s="443"/>
      <c r="AN7081" s="443"/>
      <c r="AO7081" s="443"/>
      <c r="AP7081" s="443"/>
      <c r="AQ7081" s="534"/>
      <c r="AR7081" s="442"/>
      <c r="AS7081" s="443"/>
      <c r="AT7081" s="443"/>
      <c r="AU7081" s="443"/>
      <c r="AV7081" s="443"/>
      <c r="AW7081" s="443"/>
      <c r="AX7081" s="443"/>
      <c r="AY7081" s="443"/>
      <c r="AZ7081" s="444"/>
    </row>
    <row r="7082" spans="1:82" ht="14.45" customHeight="1" outlineLevel="4" thickBot="1">
      <c r="A7082" s="30">
        <f t="shared" si="110"/>
        <v>7081</v>
      </c>
      <c r="C7082" s="35"/>
      <c r="D7082" s="38"/>
      <c r="G7082" s="647"/>
      <c r="H7082" s="446"/>
      <c r="I7082" s="446"/>
      <c r="J7082" s="446"/>
      <c r="K7082" s="446"/>
      <c r="L7082" s="446"/>
      <c r="M7082" s="648"/>
      <c r="N7082" s="445"/>
      <c r="O7082" s="446"/>
      <c r="P7082" s="446"/>
      <c r="Q7082" s="446"/>
      <c r="R7082" s="446"/>
      <c r="S7082" s="446"/>
      <c r="T7082" s="648"/>
      <c r="U7082" s="445"/>
      <c r="V7082" s="446"/>
      <c r="W7082" s="446"/>
      <c r="X7082" s="446"/>
      <c r="Y7082" s="446"/>
      <c r="Z7082" s="446"/>
      <c r="AA7082" s="648"/>
      <c r="AB7082" s="445"/>
      <c r="AC7082" s="446"/>
      <c r="AD7082" s="446"/>
      <c r="AE7082" s="446"/>
      <c r="AF7082" s="446"/>
      <c r="AG7082" s="446"/>
      <c r="AH7082" s="648"/>
      <c r="AI7082" s="445"/>
      <c r="AJ7082" s="446"/>
      <c r="AK7082" s="446"/>
      <c r="AL7082" s="446"/>
      <c r="AM7082" s="446"/>
      <c r="AN7082" s="446"/>
      <c r="AO7082" s="446"/>
      <c r="AP7082" s="446"/>
      <c r="AQ7082" s="648"/>
      <c r="AR7082" s="445"/>
      <c r="AS7082" s="446"/>
      <c r="AT7082" s="446"/>
      <c r="AU7082" s="446"/>
      <c r="AV7082" s="446"/>
      <c r="AW7082" s="446"/>
      <c r="AX7082" s="446"/>
      <c r="AY7082" s="446"/>
      <c r="AZ7082" s="447"/>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602" t="s">
        <v>10666</v>
      </c>
      <c r="BD7544" s="603"/>
      <c r="BE7544" s="603"/>
      <c r="BF7544" s="603"/>
      <c r="BG7544" s="603"/>
      <c r="BH7544" s="603"/>
      <c r="BI7544" s="603"/>
      <c r="BJ7544" s="603"/>
      <c r="BK7544" s="603"/>
      <c r="BL7544" s="603"/>
      <c r="BM7544" s="603"/>
      <c r="BN7544" s="603"/>
      <c r="BO7544" s="603"/>
      <c r="BP7544" s="603"/>
      <c r="BQ7544" s="603"/>
      <c r="BR7544" s="603"/>
      <c r="BS7544" s="603"/>
      <c r="BT7544" s="603"/>
      <c r="BU7544" s="603"/>
      <c r="BV7544" s="603"/>
      <c r="BW7544" s="603"/>
      <c r="BX7544" s="603"/>
      <c r="BY7544" s="603"/>
      <c r="BZ7544" s="603"/>
      <c r="CA7544" s="603"/>
      <c r="CB7544" s="603"/>
      <c r="CC7544" s="603"/>
      <c r="CD7544" s="603"/>
      <c r="CE7544" s="603"/>
      <c r="CF7544" s="603"/>
      <c r="CG7544" s="603"/>
      <c r="CH7544" s="603"/>
      <c r="CI7544" s="603"/>
      <c r="CJ7544" s="603"/>
      <c r="CK7544" s="603"/>
      <c r="CL7544" s="603"/>
      <c r="CM7544" s="603"/>
      <c r="CN7544" s="603"/>
      <c r="CO7544" s="603"/>
      <c r="CP7544" s="603"/>
      <c r="CQ7544" s="603"/>
      <c r="CR7544" s="603"/>
      <c r="CS7544" s="603"/>
      <c r="CT7544" s="604"/>
    </row>
    <row r="7545" spans="1:98" ht="14.45" customHeight="1" outlineLevel="4" thickBot="1">
      <c r="A7545" s="30">
        <f t="shared" si="117"/>
        <v>7544</v>
      </c>
      <c r="C7545" s="35"/>
      <c r="D7545" s="38"/>
      <c r="G7545" s="43" t="s">
        <v>10667</v>
      </c>
      <c r="BB7545" s="98"/>
      <c r="BC7545" s="479"/>
      <c r="BD7545" s="480"/>
      <c r="BE7545" s="480"/>
      <c r="BF7545" s="480"/>
      <c r="BG7545" s="480"/>
      <c r="BH7545" s="480"/>
      <c r="BI7545" s="480"/>
      <c r="BJ7545" s="481"/>
      <c r="BK7545" s="482" t="s">
        <v>10668</v>
      </c>
      <c r="BL7545" s="480"/>
      <c r="BM7545" s="480"/>
      <c r="BN7545" s="480"/>
      <c r="BO7545" s="480"/>
      <c r="BP7545" s="480"/>
      <c r="BQ7545" s="480"/>
      <c r="BR7545" s="480"/>
      <c r="BS7545" s="481"/>
      <c r="BT7545" s="482" t="s">
        <v>10669</v>
      </c>
      <c r="BU7545" s="480"/>
      <c r="BV7545" s="480"/>
      <c r="BW7545" s="480"/>
      <c r="BX7545" s="480"/>
      <c r="BY7545" s="480"/>
      <c r="BZ7545" s="480"/>
      <c r="CA7545" s="480"/>
      <c r="CB7545" s="481"/>
      <c r="CC7545" s="482" t="s">
        <v>10670</v>
      </c>
      <c r="CD7545" s="480"/>
      <c r="CE7545" s="480"/>
      <c r="CF7545" s="480"/>
      <c r="CG7545" s="480"/>
      <c r="CH7545" s="480"/>
      <c r="CI7545" s="480"/>
      <c r="CJ7545" s="480"/>
      <c r="CK7545" s="481"/>
      <c r="CL7545" s="482" t="s">
        <v>10671</v>
      </c>
      <c r="CM7545" s="480"/>
      <c r="CN7545" s="480"/>
      <c r="CO7545" s="480"/>
      <c r="CP7545" s="480"/>
      <c r="CQ7545" s="480"/>
      <c r="CR7545" s="480"/>
      <c r="CS7545" s="480"/>
      <c r="CT7545" s="483"/>
    </row>
    <row r="7546" spans="1:98" ht="14.45" customHeight="1" outlineLevel="4" thickBot="1">
      <c r="A7546" s="30">
        <f t="shared" si="117"/>
        <v>7545</v>
      </c>
      <c r="C7546" s="35"/>
      <c r="D7546" s="38"/>
      <c r="H7546" s="44" t="s">
        <v>10672</v>
      </c>
      <c r="BB7546" s="98"/>
      <c r="BC7546" s="561" t="s">
        <v>10673</v>
      </c>
      <c r="BD7546" s="459"/>
      <c r="BE7546" s="460"/>
      <c r="BF7546" s="817" t="s">
        <v>10674</v>
      </c>
      <c r="BG7546" s="818"/>
      <c r="BH7546" s="818"/>
      <c r="BI7546" s="818"/>
      <c r="BJ7546" s="819"/>
      <c r="BK7546" s="820" t="s">
        <v>10675</v>
      </c>
      <c r="BL7546" s="821"/>
      <c r="BM7546" s="821"/>
      <c r="BN7546" s="821"/>
      <c r="BO7546" s="821"/>
      <c r="BP7546" s="821"/>
      <c r="BQ7546" s="821"/>
      <c r="BR7546" s="821"/>
      <c r="BS7546" s="822"/>
      <c r="BT7546" s="820"/>
      <c r="BU7546" s="821"/>
      <c r="BV7546" s="821"/>
      <c r="BW7546" s="821"/>
      <c r="BX7546" s="821"/>
      <c r="BY7546" s="821"/>
      <c r="BZ7546" s="821"/>
      <c r="CA7546" s="821"/>
      <c r="CB7546" s="822"/>
      <c r="CC7546" s="820"/>
      <c r="CD7546" s="821"/>
      <c r="CE7546" s="821"/>
      <c r="CF7546" s="821"/>
      <c r="CG7546" s="821"/>
      <c r="CH7546" s="821"/>
      <c r="CI7546" s="821"/>
      <c r="CJ7546" s="821"/>
      <c r="CK7546" s="822"/>
      <c r="CL7546" s="820"/>
      <c r="CM7546" s="821"/>
      <c r="CN7546" s="821"/>
      <c r="CO7546" s="821"/>
      <c r="CP7546" s="821"/>
      <c r="CQ7546" s="821"/>
      <c r="CR7546" s="821"/>
      <c r="CS7546" s="821"/>
      <c r="CT7546" s="823"/>
    </row>
    <row r="7547" spans="1:98" ht="14.45" customHeight="1" outlineLevel="4" thickBot="1">
      <c r="A7547" s="30">
        <f t="shared" si="117"/>
        <v>7546</v>
      </c>
      <c r="C7547" s="35"/>
      <c r="D7547" s="38"/>
      <c r="I7547" s="26" t="s">
        <v>10676</v>
      </c>
      <c r="J7547" s="41"/>
      <c r="K7547" s="41"/>
      <c r="L7547" s="41"/>
      <c r="M7547" s="41"/>
      <c r="BB7547" s="98"/>
      <c r="BC7547" s="461"/>
      <c r="BD7547" s="462"/>
      <c r="BE7547" s="463"/>
      <c r="BF7547" s="824" t="s">
        <v>10677</v>
      </c>
      <c r="BG7547" s="825"/>
      <c r="BH7547" s="825"/>
      <c r="BI7547" s="825"/>
      <c r="BJ7547" s="826"/>
      <c r="BK7547" s="807" t="s">
        <v>10678</v>
      </c>
      <c r="BL7547" s="808"/>
      <c r="BM7547" s="808"/>
      <c r="BN7547" s="808"/>
      <c r="BO7547" s="808"/>
      <c r="BP7547" s="808"/>
      <c r="BQ7547" s="808"/>
      <c r="BR7547" s="808"/>
      <c r="BS7547" s="827"/>
      <c r="BT7547" s="807"/>
      <c r="BU7547" s="808"/>
      <c r="BV7547" s="808"/>
      <c r="BW7547" s="808"/>
      <c r="BX7547" s="808"/>
      <c r="BY7547" s="808"/>
      <c r="BZ7547" s="808"/>
      <c r="CA7547" s="808"/>
      <c r="CB7547" s="827"/>
      <c r="CC7547" s="807" t="s">
        <v>10679</v>
      </c>
      <c r="CD7547" s="808"/>
      <c r="CE7547" s="808"/>
      <c r="CF7547" s="808"/>
      <c r="CG7547" s="808"/>
      <c r="CH7547" s="808"/>
      <c r="CI7547" s="808"/>
      <c r="CJ7547" s="808"/>
      <c r="CK7547" s="827"/>
      <c r="CL7547" s="807"/>
      <c r="CM7547" s="808"/>
      <c r="CN7547" s="808"/>
      <c r="CO7547" s="808"/>
      <c r="CP7547" s="808"/>
      <c r="CQ7547" s="808"/>
      <c r="CR7547" s="808"/>
      <c r="CS7547" s="808"/>
      <c r="CT7547" s="809"/>
    </row>
    <row r="7548" spans="1:98" ht="14.45" customHeight="1" outlineLevel="4" thickBot="1">
      <c r="A7548" s="30">
        <f t="shared" si="117"/>
        <v>7547</v>
      </c>
      <c r="C7548" s="35"/>
      <c r="D7548" s="38"/>
      <c r="I7548" s="26" t="s">
        <v>10680</v>
      </c>
      <c r="BB7548" s="98"/>
      <c r="BC7548" s="484"/>
      <c r="BD7548" s="485"/>
      <c r="BE7548" s="486"/>
      <c r="BF7548" s="828" t="s">
        <v>10681</v>
      </c>
      <c r="BG7548" s="829"/>
      <c r="BH7548" s="829"/>
      <c r="BI7548" s="829"/>
      <c r="BJ7548" s="830"/>
      <c r="BK7548" s="831" t="s">
        <v>10682</v>
      </c>
      <c r="BL7548" s="832"/>
      <c r="BM7548" s="832"/>
      <c r="BN7548" s="832"/>
      <c r="BO7548" s="832"/>
      <c r="BP7548" s="832"/>
      <c r="BQ7548" s="832"/>
      <c r="BR7548" s="832"/>
      <c r="BS7548" s="833"/>
      <c r="BT7548" s="831" t="s">
        <v>10683</v>
      </c>
      <c r="BU7548" s="832"/>
      <c r="BV7548" s="832"/>
      <c r="BW7548" s="832"/>
      <c r="BX7548" s="832"/>
      <c r="BY7548" s="832"/>
      <c r="BZ7548" s="832"/>
      <c r="CA7548" s="832"/>
      <c r="CB7548" s="833"/>
      <c r="CC7548" s="831"/>
      <c r="CD7548" s="832"/>
      <c r="CE7548" s="832"/>
      <c r="CF7548" s="832"/>
      <c r="CG7548" s="832"/>
      <c r="CH7548" s="832"/>
      <c r="CI7548" s="832"/>
      <c r="CJ7548" s="832"/>
      <c r="CK7548" s="833"/>
      <c r="CL7548" s="831"/>
      <c r="CM7548" s="832"/>
      <c r="CN7548" s="832"/>
      <c r="CO7548" s="832"/>
      <c r="CP7548" s="832"/>
      <c r="CQ7548" s="832"/>
      <c r="CR7548" s="832"/>
      <c r="CS7548" s="832"/>
      <c r="CT7548" s="834"/>
    </row>
    <row r="7549" spans="1:98" ht="14.45" customHeight="1" outlineLevel="4" thickBot="1">
      <c r="A7549" s="30">
        <f t="shared" si="117"/>
        <v>7548</v>
      </c>
      <c r="C7549" s="35"/>
      <c r="D7549" s="38"/>
      <c r="H7549" s="44" t="s">
        <v>10684</v>
      </c>
      <c r="BB7549" s="98"/>
      <c r="BC7549" s="561" t="s">
        <v>10685</v>
      </c>
      <c r="BD7549" s="459"/>
      <c r="BE7549" s="460"/>
      <c r="BF7549" s="817" t="s">
        <v>10686</v>
      </c>
      <c r="BG7549" s="818"/>
      <c r="BH7549" s="818"/>
      <c r="BI7549" s="818"/>
      <c r="BJ7549" s="819"/>
      <c r="BK7549" s="820" t="s">
        <v>10687</v>
      </c>
      <c r="BL7549" s="821"/>
      <c r="BM7549" s="821"/>
      <c r="BN7549" s="821"/>
      <c r="BO7549" s="821"/>
      <c r="BP7549" s="821"/>
      <c r="BQ7549" s="821"/>
      <c r="BR7549" s="821"/>
      <c r="BS7549" s="822"/>
      <c r="BT7549" s="820" t="s">
        <v>10688</v>
      </c>
      <c r="BU7549" s="821"/>
      <c r="BV7549" s="821"/>
      <c r="BW7549" s="821"/>
      <c r="BX7549" s="821"/>
      <c r="BY7549" s="821"/>
      <c r="BZ7549" s="821"/>
      <c r="CA7549" s="821"/>
      <c r="CB7549" s="822"/>
      <c r="CC7549" s="820" t="s">
        <v>10688</v>
      </c>
      <c r="CD7549" s="821"/>
      <c r="CE7549" s="821"/>
      <c r="CF7549" s="821"/>
      <c r="CG7549" s="821"/>
      <c r="CH7549" s="821"/>
      <c r="CI7549" s="821"/>
      <c r="CJ7549" s="821"/>
      <c r="CK7549" s="822"/>
      <c r="CL7549" s="820"/>
      <c r="CM7549" s="821"/>
      <c r="CN7549" s="821"/>
      <c r="CO7549" s="821"/>
      <c r="CP7549" s="821"/>
      <c r="CQ7549" s="821"/>
      <c r="CR7549" s="821"/>
      <c r="CS7549" s="821"/>
      <c r="CT7549" s="823"/>
    </row>
    <row r="7550" spans="1:98" ht="14.45" customHeight="1" outlineLevel="4" thickBot="1">
      <c r="A7550" s="30">
        <f t="shared" si="117"/>
        <v>7549</v>
      </c>
      <c r="C7550" s="35"/>
      <c r="D7550" s="38"/>
      <c r="I7550" s="26" t="s">
        <v>10689</v>
      </c>
      <c r="J7550" s="41"/>
      <c r="K7550" s="41"/>
      <c r="L7550" s="41"/>
      <c r="M7550" s="41"/>
      <c r="BB7550" s="98"/>
      <c r="BC7550" s="461"/>
      <c r="BD7550" s="462"/>
      <c r="BE7550" s="463"/>
      <c r="BF7550" s="824" t="s">
        <v>10690</v>
      </c>
      <c r="BG7550" s="825"/>
      <c r="BH7550" s="825"/>
      <c r="BI7550" s="825"/>
      <c r="BJ7550" s="826"/>
      <c r="BK7550" s="807" t="s">
        <v>10691</v>
      </c>
      <c r="BL7550" s="808"/>
      <c r="BM7550" s="808"/>
      <c r="BN7550" s="808"/>
      <c r="BO7550" s="808"/>
      <c r="BP7550" s="808"/>
      <c r="BQ7550" s="808"/>
      <c r="BR7550" s="808"/>
      <c r="BS7550" s="827"/>
      <c r="BT7550" s="807"/>
      <c r="BU7550" s="808"/>
      <c r="BV7550" s="808"/>
      <c r="BW7550" s="808"/>
      <c r="BX7550" s="808"/>
      <c r="BY7550" s="808"/>
      <c r="BZ7550" s="808"/>
      <c r="CA7550" s="808"/>
      <c r="CB7550" s="827"/>
      <c r="CC7550" s="807"/>
      <c r="CD7550" s="808"/>
      <c r="CE7550" s="808"/>
      <c r="CF7550" s="808"/>
      <c r="CG7550" s="808"/>
      <c r="CH7550" s="808"/>
      <c r="CI7550" s="808"/>
      <c r="CJ7550" s="808"/>
      <c r="CK7550" s="827"/>
      <c r="CL7550" s="807"/>
      <c r="CM7550" s="808"/>
      <c r="CN7550" s="808"/>
      <c r="CO7550" s="808"/>
      <c r="CP7550" s="808"/>
      <c r="CQ7550" s="808"/>
      <c r="CR7550" s="808"/>
      <c r="CS7550" s="808"/>
      <c r="CT7550" s="809"/>
    </row>
    <row r="7551" spans="1:98" ht="14.45" customHeight="1" outlineLevel="4" thickBot="1">
      <c r="A7551" s="30">
        <f t="shared" si="117"/>
        <v>7550</v>
      </c>
      <c r="C7551" s="35"/>
      <c r="D7551" s="38"/>
      <c r="I7551" s="26" t="s">
        <v>10692</v>
      </c>
      <c r="BB7551" s="98"/>
      <c r="BC7551" s="464"/>
      <c r="BD7551" s="465"/>
      <c r="BE7551" s="466"/>
      <c r="BF7551" s="810" t="s">
        <v>10693</v>
      </c>
      <c r="BG7551" s="811"/>
      <c r="BH7551" s="811"/>
      <c r="BI7551" s="811"/>
      <c r="BJ7551" s="812"/>
      <c r="BK7551" s="813" t="s">
        <v>10694</v>
      </c>
      <c r="BL7551" s="814"/>
      <c r="BM7551" s="814"/>
      <c r="BN7551" s="814"/>
      <c r="BO7551" s="814"/>
      <c r="BP7551" s="814"/>
      <c r="BQ7551" s="814"/>
      <c r="BR7551" s="814"/>
      <c r="BS7551" s="815"/>
      <c r="BT7551" s="813" t="s">
        <v>10695</v>
      </c>
      <c r="BU7551" s="814"/>
      <c r="BV7551" s="814"/>
      <c r="BW7551" s="814"/>
      <c r="BX7551" s="814"/>
      <c r="BY7551" s="814"/>
      <c r="BZ7551" s="814"/>
      <c r="CA7551" s="814"/>
      <c r="CB7551" s="815"/>
      <c r="CC7551" s="813" t="s">
        <v>10695</v>
      </c>
      <c r="CD7551" s="814"/>
      <c r="CE7551" s="814"/>
      <c r="CF7551" s="814"/>
      <c r="CG7551" s="814"/>
      <c r="CH7551" s="814"/>
      <c r="CI7551" s="814"/>
      <c r="CJ7551" s="814"/>
      <c r="CK7551" s="815"/>
      <c r="CL7551" s="813"/>
      <c r="CM7551" s="814"/>
      <c r="CN7551" s="814"/>
      <c r="CO7551" s="814"/>
      <c r="CP7551" s="814"/>
      <c r="CQ7551" s="814"/>
      <c r="CR7551" s="814"/>
      <c r="CS7551" s="814"/>
      <c r="CT7551" s="816"/>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377" t="s">
        <v>3576</v>
      </c>
      <c r="I7616" s="378"/>
      <c r="J7616" s="378"/>
      <c r="K7616" s="378"/>
      <c r="L7616" s="378"/>
      <c r="M7616" s="378"/>
      <c r="N7616" s="378"/>
      <c r="O7616" s="378"/>
      <c r="P7616" s="378"/>
      <c r="Q7616" s="379"/>
      <c r="R7616" s="380" t="s">
        <v>10766</v>
      </c>
      <c r="S7616" s="378"/>
      <c r="T7616" s="378"/>
      <c r="U7616" s="378"/>
      <c r="V7616" s="378"/>
      <c r="W7616" s="378"/>
      <c r="X7616" s="379"/>
      <c r="Y7616" s="380" t="s">
        <v>10767</v>
      </c>
      <c r="Z7616" s="378"/>
      <c r="AA7616" s="378"/>
      <c r="AB7616" s="378"/>
      <c r="AC7616" s="378"/>
      <c r="AD7616" s="378"/>
      <c r="AE7616" s="379"/>
      <c r="AF7616" s="380" t="s">
        <v>10768</v>
      </c>
      <c r="AG7616" s="378"/>
      <c r="AH7616" s="378"/>
      <c r="AI7616" s="378"/>
      <c r="AJ7616" s="378"/>
      <c r="AK7616" s="378"/>
      <c r="AL7616" s="379"/>
      <c r="AM7616" s="380" t="s">
        <v>10769</v>
      </c>
      <c r="AN7616" s="378"/>
      <c r="AO7616" s="378"/>
      <c r="AP7616" s="378"/>
      <c r="AQ7616" s="378"/>
      <c r="AR7616" s="378"/>
      <c r="AS7616" s="379"/>
      <c r="AT7616" s="380" t="s">
        <v>10770</v>
      </c>
      <c r="AU7616" s="378"/>
      <c r="AV7616" s="378"/>
      <c r="AW7616" s="378"/>
      <c r="AX7616" s="378"/>
      <c r="AY7616" s="378"/>
      <c r="AZ7616" s="381"/>
      <c r="BH7616" s="29" t="s">
        <v>6378</v>
      </c>
    </row>
    <row r="7617" spans="1:60" ht="14.45" customHeight="1" outlineLevel="4" thickBot="1">
      <c r="A7617" s="30">
        <f t="shared" si="118"/>
        <v>7616</v>
      </c>
      <c r="C7617" s="35"/>
      <c r="D7617" s="38"/>
      <c r="H7617" s="762" t="s">
        <v>10771</v>
      </c>
      <c r="I7617" s="763"/>
      <c r="J7617" s="763"/>
      <c r="K7617" s="763"/>
      <c r="L7617" s="763"/>
      <c r="M7617" s="763"/>
      <c r="N7617" s="763"/>
      <c r="O7617" s="763"/>
      <c r="P7617" s="763"/>
      <c r="Q7617" s="764"/>
      <c r="R7617" s="803" t="s">
        <v>10772</v>
      </c>
      <c r="S7617" s="804"/>
      <c r="T7617" s="804"/>
      <c r="U7617" s="804"/>
      <c r="V7617" s="804"/>
      <c r="W7617" s="804"/>
      <c r="X7617" s="805"/>
      <c r="Y7617" s="803" t="s">
        <v>10773</v>
      </c>
      <c r="Z7617" s="804"/>
      <c r="AA7617" s="804"/>
      <c r="AB7617" s="804"/>
      <c r="AC7617" s="804"/>
      <c r="AD7617" s="804"/>
      <c r="AE7617" s="805"/>
      <c r="AF7617" s="803" t="s">
        <v>10774</v>
      </c>
      <c r="AG7617" s="804"/>
      <c r="AH7617" s="804"/>
      <c r="AI7617" s="804"/>
      <c r="AJ7617" s="804"/>
      <c r="AK7617" s="804"/>
      <c r="AL7617" s="805"/>
      <c r="AM7617" s="803" t="s">
        <v>10775</v>
      </c>
      <c r="AN7617" s="804"/>
      <c r="AO7617" s="804"/>
      <c r="AP7617" s="804"/>
      <c r="AQ7617" s="804"/>
      <c r="AR7617" s="804"/>
      <c r="AS7617" s="805"/>
      <c r="AT7617" s="803" t="s">
        <v>10776</v>
      </c>
      <c r="AU7617" s="804"/>
      <c r="AV7617" s="804"/>
      <c r="AW7617" s="804"/>
      <c r="AX7617" s="804"/>
      <c r="AY7617" s="804"/>
      <c r="AZ7617" s="806"/>
    </row>
    <row r="7618" spans="1:60" ht="14.45" customHeight="1" outlineLevel="4" thickBot="1">
      <c r="A7618" s="30">
        <f t="shared" si="118"/>
        <v>7617</v>
      </c>
      <c r="C7618" s="35"/>
      <c r="D7618" s="38"/>
      <c r="H7618" s="376" t="s">
        <v>2147</v>
      </c>
      <c r="I7618" s="792"/>
      <c r="J7618" s="792"/>
      <c r="K7618" s="792"/>
      <c r="L7618" s="792"/>
      <c r="M7618" s="792"/>
      <c r="N7618" s="792"/>
      <c r="O7618" s="792"/>
      <c r="P7618" s="792"/>
      <c r="Q7618" s="793"/>
      <c r="R7618" s="611" t="s">
        <v>10777</v>
      </c>
      <c r="S7618" s="778"/>
      <c r="T7618" s="778"/>
      <c r="U7618" s="778"/>
      <c r="V7618" s="778"/>
      <c r="W7618" s="778"/>
      <c r="X7618" s="779"/>
      <c r="Y7618" s="611" t="s">
        <v>10778</v>
      </c>
      <c r="Z7618" s="778"/>
      <c r="AA7618" s="778"/>
      <c r="AB7618" s="778"/>
      <c r="AC7618" s="778"/>
      <c r="AD7618" s="778"/>
      <c r="AE7618" s="779"/>
      <c r="AF7618" s="611" t="s">
        <v>10779</v>
      </c>
      <c r="AG7618" s="778"/>
      <c r="AH7618" s="778"/>
      <c r="AI7618" s="778"/>
      <c r="AJ7618" s="778"/>
      <c r="AK7618" s="778"/>
      <c r="AL7618" s="779"/>
      <c r="AM7618" s="611" t="s">
        <v>10780</v>
      </c>
      <c r="AN7618" s="778"/>
      <c r="AO7618" s="778"/>
      <c r="AP7618" s="778"/>
      <c r="AQ7618" s="778"/>
      <c r="AR7618" s="778"/>
      <c r="AS7618" s="779"/>
      <c r="AT7618" s="611" t="s">
        <v>10781</v>
      </c>
      <c r="AU7618" s="778"/>
      <c r="AV7618" s="778"/>
      <c r="AW7618" s="778"/>
      <c r="AX7618" s="778"/>
      <c r="AY7618" s="778"/>
      <c r="AZ7618" s="779"/>
      <c r="BH7618" s="29" t="s">
        <v>10782</v>
      </c>
    </row>
    <row r="7619" spans="1:60" ht="14.45" customHeight="1" outlineLevel="4" thickBot="1">
      <c r="A7619" s="30">
        <f t="shared" si="118"/>
        <v>7618</v>
      </c>
      <c r="C7619" s="35"/>
      <c r="D7619" s="38"/>
      <c r="H7619" s="794"/>
      <c r="I7619" s="795"/>
      <c r="J7619" s="795"/>
      <c r="K7619" s="795"/>
      <c r="L7619" s="795"/>
      <c r="M7619" s="795"/>
      <c r="N7619" s="795"/>
      <c r="O7619" s="795"/>
      <c r="P7619" s="795"/>
      <c r="Q7619" s="796"/>
      <c r="R7619" s="800"/>
      <c r="S7619" s="801"/>
      <c r="T7619" s="801"/>
      <c r="U7619" s="801"/>
      <c r="V7619" s="801"/>
      <c r="W7619" s="801"/>
      <c r="X7619" s="802"/>
      <c r="Y7619" s="800"/>
      <c r="Z7619" s="801"/>
      <c r="AA7619" s="801"/>
      <c r="AB7619" s="801"/>
      <c r="AC7619" s="801"/>
      <c r="AD7619" s="801"/>
      <c r="AE7619" s="802"/>
      <c r="AF7619" s="800"/>
      <c r="AG7619" s="801"/>
      <c r="AH7619" s="801"/>
      <c r="AI7619" s="801"/>
      <c r="AJ7619" s="801"/>
      <c r="AK7619" s="801"/>
      <c r="AL7619" s="802"/>
      <c r="AM7619" s="800"/>
      <c r="AN7619" s="801"/>
      <c r="AO7619" s="801"/>
      <c r="AP7619" s="801"/>
      <c r="AQ7619" s="801"/>
      <c r="AR7619" s="801"/>
      <c r="AS7619" s="802"/>
      <c r="AT7619" s="800"/>
      <c r="AU7619" s="801"/>
      <c r="AV7619" s="801"/>
      <c r="AW7619" s="801"/>
      <c r="AX7619" s="801"/>
      <c r="AY7619" s="801"/>
      <c r="AZ7619" s="802"/>
      <c r="BH7619" s="29" t="s">
        <v>3374</v>
      </c>
    </row>
    <row r="7620" spans="1:60" ht="14.45" customHeight="1" outlineLevel="4" thickBot="1">
      <c r="A7620" s="30">
        <f t="shared" si="118"/>
        <v>7619</v>
      </c>
      <c r="C7620" s="35"/>
      <c r="D7620" s="38"/>
      <c r="H7620" s="794"/>
      <c r="I7620" s="795"/>
      <c r="J7620" s="795"/>
      <c r="K7620" s="795"/>
      <c r="L7620" s="795"/>
      <c r="M7620" s="795"/>
      <c r="N7620" s="795"/>
      <c r="O7620" s="795"/>
      <c r="P7620" s="795"/>
      <c r="Q7620" s="796"/>
      <c r="R7620" s="800"/>
      <c r="S7620" s="801"/>
      <c r="T7620" s="801"/>
      <c r="U7620" s="801"/>
      <c r="V7620" s="801"/>
      <c r="W7620" s="801"/>
      <c r="X7620" s="802"/>
      <c r="Y7620" s="800"/>
      <c r="Z7620" s="801"/>
      <c r="AA7620" s="801"/>
      <c r="AB7620" s="801"/>
      <c r="AC7620" s="801"/>
      <c r="AD7620" s="801"/>
      <c r="AE7620" s="802"/>
      <c r="AF7620" s="800"/>
      <c r="AG7620" s="801"/>
      <c r="AH7620" s="801"/>
      <c r="AI7620" s="801"/>
      <c r="AJ7620" s="801"/>
      <c r="AK7620" s="801"/>
      <c r="AL7620" s="802"/>
      <c r="AM7620" s="800"/>
      <c r="AN7620" s="801"/>
      <c r="AO7620" s="801"/>
      <c r="AP7620" s="801"/>
      <c r="AQ7620" s="801"/>
      <c r="AR7620" s="801"/>
      <c r="AS7620" s="802"/>
      <c r="AT7620" s="800"/>
      <c r="AU7620" s="801"/>
      <c r="AV7620" s="801"/>
      <c r="AW7620" s="801"/>
      <c r="AX7620" s="801"/>
      <c r="AY7620" s="801"/>
      <c r="AZ7620" s="802"/>
      <c r="BH7620" s="29" t="s">
        <v>2203</v>
      </c>
    </row>
    <row r="7621" spans="1:60" ht="14.45" customHeight="1" outlineLevel="4" thickBot="1">
      <c r="A7621" s="30">
        <f t="shared" si="118"/>
        <v>7620</v>
      </c>
      <c r="C7621" s="35"/>
      <c r="D7621" s="38"/>
      <c r="H7621" s="794"/>
      <c r="I7621" s="795"/>
      <c r="J7621" s="795"/>
      <c r="K7621" s="795"/>
      <c r="L7621" s="795"/>
      <c r="M7621" s="795"/>
      <c r="N7621" s="795"/>
      <c r="O7621" s="795"/>
      <c r="P7621" s="795"/>
      <c r="Q7621" s="796"/>
      <c r="R7621" s="800"/>
      <c r="S7621" s="801"/>
      <c r="T7621" s="801"/>
      <c r="U7621" s="801"/>
      <c r="V7621" s="801"/>
      <c r="W7621" s="801"/>
      <c r="X7621" s="802"/>
      <c r="Y7621" s="800"/>
      <c r="Z7621" s="801"/>
      <c r="AA7621" s="801"/>
      <c r="AB7621" s="801"/>
      <c r="AC7621" s="801"/>
      <c r="AD7621" s="801"/>
      <c r="AE7621" s="802"/>
      <c r="AF7621" s="800"/>
      <c r="AG7621" s="801"/>
      <c r="AH7621" s="801"/>
      <c r="AI7621" s="801"/>
      <c r="AJ7621" s="801"/>
      <c r="AK7621" s="801"/>
      <c r="AL7621" s="802"/>
      <c r="AM7621" s="800"/>
      <c r="AN7621" s="801"/>
      <c r="AO7621" s="801"/>
      <c r="AP7621" s="801"/>
      <c r="AQ7621" s="801"/>
      <c r="AR7621" s="801"/>
      <c r="AS7621" s="802"/>
      <c r="AT7621" s="800"/>
      <c r="AU7621" s="801"/>
      <c r="AV7621" s="801"/>
      <c r="AW7621" s="801"/>
      <c r="AX7621" s="801"/>
      <c r="AY7621" s="801"/>
      <c r="AZ7621" s="802"/>
    </row>
    <row r="7622" spans="1:60" ht="14.45" customHeight="1" outlineLevel="4" thickBot="1">
      <c r="A7622" s="30">
        <f t="shared" si="118"/>
        <v>7621</v>
      </c>
      <c r="C7622" s="35"/>
      <c r="D7622" s="38"/>
      <c r="H7622" s="794"/>
      <c r="I7622" s="795"/>
      <c r="J7622" s="795"/>
      <c r="K7622" s="795"/>
      <c r="L7622" s="795"/>
      <c r="M7622" s="795"/>
      <c r="N7622" s="795"/>
      <c r="O7622" s="795"/>
      <c r="P7622" s="795"/>
      <c r="Q7622" s="796"/>
      <c r="R7622" s="800"/>
      <c r="S7622" s="801"/>
      <c r="T7622" s="801"/>
      <c r="U7622" s="801"/>
      <c r="V7622" s="801"/>
      <c r="W7622" s="801"/>
      <c r="X7622" s="802"/>
      <c r="Y7622" s="800"/>
      <c r="Z7622" s="801"/>
      <c r="AA7622" s="801"/>
      <c r="AB7622" s="801"/>
      <c r="AC7622" s="801"/>
      <c r="AD7622" s="801"/>
      <c r="AE7622" s="802"/>
      <c r="AF7622" s="800"/>
      <c r="AG7622" s="801"/>
      <c r="AH7622" s="801"/>
      <c r="AI7622" s="801"/>
      <c r="AJ7622" s="801"/>
      <c r="AK7622" s="801"/>
      <c r="AL7622" s="802"/>
      <c r="AM7622" s="800"/>
      <c r="AN7622" s="801"/>
      <c r="AO7622" s="801"/>
      <c r="AP7622" s="801"/>
      <c r="AQ7622" s="801"/>
      <c r="AR7622" s="801"/>
      <c r="AS7622" s="802"/>
      <c r="AT7622" s="800"/>
      <c r="AU7622" s="801"/>
      <c r="AV7622" s="801"/>
      <c r="AW7622" s="801"/>
      <c r="AX7622" s="801"/>
      <c r="AY7622" s="801"/>
      <c r="AZ7622" s="802"/>
    </row>
    <row r="7623" spans="1:60" ht="14.45" customHeight="1" outlineLevel="4" thickBot="1">
      <c r="A7623" s="30">
        <f t="shared" ref="A7623:A7686" si="119">ROW()-1</f>
        <v>7622</v>
      </c>
      <c r="C7623" s="35"/>
      <c r="D7623" s="38"/>
      <c r="H7623" s="797"/>
      <c r="I7623" s="798"/>
      <c r="J7623" s="798"/>
      <c r="K7623" s="798"/>
      <c r="L7623" s="798"/>
      <c r="M7623" s="798"/>
      <c r="N7623" s="798"/>
      <c r="O7623" s="798"/>
      <c r="P7623" s="798"/>
      <c r="Q7623" s="799"/>
      <c r="R7623" s="780"/>
      <c r="S7623" s="781"/>
      <c r="T7623" s="781"/>
      <c r="U7623" s="781"/>
      <c r="V7623" s="781"/>
      <c r="W7623" s="781"/>
      <c r="X7623" s="782"/>
      <c r="Y7623" s="780"/>
      <c r="Z7623" s="781"/>
      <c r="AA7623" s="781"/>
      <c r="AB7623" s="781"/>
      <c r="AC7623" s="781"/>
      <c r="AD7623" s="781"/>
      <c r="AE7623" s="782"/>
      <c r="AF7623" s="780"/>
      <c r="AG7623" s="781"/>
      <c r="AH7623" s="781"/>
      <c r="AI7623" s="781"/>
      <c r="AJ7623" s="781"/>
      <c r="AK7623" s="781"/>
      <c r="AL7623" s="782"/>
      <c r="AM7623" s="780"/>
      <c r="AN7623" s="781"/>
      <c r="AO7623" s="781"/>
      <c r="AP7623" s="781"/>
      <c r="AQ7623" s="781"/>
      <c r="AR7623" s="781"/>
      <c r="AS7623" s="782"/>
      <c r="AT7623" s="780"/>
      <c r="AU7623" s="781"/>
      <c r="AV7623" s="781"/>
      <c r="AW7623" s="781"/>
      <c r="AX7623" s="781"/>
      <c r="AY7623" s="781"/>
      <c r="AZ7623" s="782"/>
    </row>
    <row r="7624" spans="1:60" ht="14.45" customHeight="1" outlineLevel="4" thickBot="1">
      <c r="A7624" s="30">
        <f t="shared" si="119"/>
        <v>7623</v>
      </c>
      <c r="C7624" s="35"/>
      <c r="D7624" s="38"/>
      <c r="H7624" s="762" t="s">
        <v>10783</v>
      </c>
      <c r="I7624" s="763"/>
      <c r="J7624" s="763"/>
      <c r="K7624" s="763"/>
      <c r="L7624" s="763"/>
      <c r="M7624" s="763"/>
      <c r="N7624" s="763"/>
      <c r="O7624" s="763"/>
      <c r="P7624" s="763"/>
      <c r="Q7624" s="764"/>
      <c r="R7624" s="775" t="s">
        <v>10784</v>
      </c>
      <c r="S7624" s="776"/>
      <c r="T7624" s="776"/>
      <c r="U7624" s="776"/>
      <c r="V7624" s="776"/>
      <c r="W7624" s="776"/>
      <c r="X7624" s="777"/>
      <c r="Y7624" s="775" t="s">
        <v>10785</v>
      </c>
      <c r="Z7624" s="776"/>
      <c r="AA7624" s="776"/>
      <c r="AB7624" s="776"/>
      <c r="AC7624" s="776"/>
      <c r="AD7624" s="776"/>
      <c r="AE7624" s="776"/>
      <c r="AF7624" s="776"/>
      <c r="AG7624" s="776"/>
      <c r="AH7624" s="776"/>
      <c r="AI7624" s="776"/>
      <c r="AJ7624" s="776"/>
      <c r="AK7624" s="776"/>
      <c r="AL7624" s="777"/>
      <c r="AM7624" s="775" t="s">
        <v>10786</v>
      </c>
      <c r="AN7624" s="776"/>
      <c r="AO7624" s="776"/>
      <c r="AP7624" s="776"/>
      <c r="AQ7624" s="776"/>
      <c r="AR7624" s="776"/>
      <c r="AS7624" s="776"/>
      <c r="AT7624" s="776"/>
      <c r="AU7624" s="776"/>
      <c r="AV7624" s="776"/>
      <c r="AW7624" s="776"/>
      <c r="AX7624" s="776"/>
      <c r="AY7624" s="776"/>
      <c r="AZ7624" s="785"/>
    </row>
    <row r="7625" spans="1:60" ht="14.45" customHeight="1" outlineLevel="4" thickBot="1">
      <c r="A7625" s="30">
        <f t="shared" si="119"/>
        <v>7624</v>
      </c>
      <c r="C7625" s="35"/>
      <c r="D7625" s="38"/>
      <c r="H7625" s="376" t="s">
        <v>10787</v>
      </c>
      <c r="I7625" s="792"/>
      <c r="J7625" s="792"/>
      <c r="K7625" s="792"/>
      <c r="L7625" s="792"/>
      <c r="M7625" s="792"/>
      <c r="N7625" s="792"/>
      <c r="O7625" s="792"/>
      <c r="P7625" s="792"/>
      <c r="Q7625" s="793"/>
      <c r="R7625" s="611" t="s">
        <v>10788</v>
      </c>
      <c r="S7625" s="778"/>
      <c r="T7625" s="778"/>
      <c r="U7625" s="778"/>
      <c r="V7625" s="778"/>
      <c r="W7625" s="778"/>
      <c r="X7625" s="779"/>
      <c r="Y7625" s="611" t="s">
        <v>10789</v>
      </c>
      <c r="Z7625" s="778"/>
      <c r="AA7625" s="778"/>
      <c r="AB7625" s="778"/>
      <c r="AC7625" s="778"/>
      <c r="AD7625" s="778"/>
      <c r="AE7625" s="779"/>
      <c r="AF7625" s="611" t="s">
        <v>10790</v>
      </c>
      <c r="AG7625" s="778"/>
      <c r="AH7625" s="778"/>
      <c r="AI7625" s="778"/>
      <c r="AJ7625" s="778"/>
      <c r="AK7625" s="778"/>
      <c r="AL7625" s="779"/>
      <c r="AM7625" s="611" t="s">
        <v>10791</v>
      </c>
      <c r="AN7625" s="778"/>
      <c r="AO7625" s="778"/>
      <c r="AP7625" s="778"/>
      <c r="AQ7625" s="778"/>
      <c r="AR7625" s="778"/>
      <c r="AS7625" s="779"/>
      <c r="AT7625" s="611" t="s">
        <v>10792</v>
      </c>
      <c r="AU7625" s="778"/>
      <c r="AV7625" s="778"/>
      <c r="AW7625" s="778"/>
      <c r="AX7625" s="778"/>
      <c r="AY7625" s="778"/>
      <c r="AZ7625" s="779"/>
    </row>
    <row r="7626" spans="1:60" ht="14.45" customHeight="1" outlineLevel="4" thickBot="1">
      <c r="A7626" s="30">
        <f t="shared" si="119"/>
        <v>7625</v>
      </c>
      <c r="C7626" s="35"/>
      <c r="D7626" s="38"/>
      <c r="H7626" s="794"/>
      <c r="I7626" s="795"/>
      <c r="J7626" s="795"/>
      <c r="K7626" s="795"/>
      <c r="L7626" s="795"/>
      <c r="M7626" s="795"/>
      <c r="N7626" s="795"/>
      <c r="O7626" s="795"/>
      <c r="P7626" s="795"/>
      <c r="Q7626" s="796"/>
      <c r="R7626" s="800"/>
      <c r="S7626" s="801"/>
      <c r="T7626" s="801"/>
      <c r="U7626" s="801"/>
      <c r="V7626" s="801"/>
      <c r="W7626" s="801"/>
      <c r="X7626" s="802"/>
      <c r="Y7626" s="800"/>
      <c r="Z7626" s="801"/>
      <c r="AA7626" s="801"/>
      <c r="AB7626" s="801"/>
      <c r="AC7626" s="801"/>
      <c r="AD7626" s="801"/>
      <c r="AE7626" s="802"/>
      <c r="AF7626" s="800"/>
      <c r="AG7626" s="801"/>
      <c r="AH7626" s="801"/>
      <c r="AI7626" s="801"/>
      <c r="AJ7626" s="801"/>
      <c r="AK7626" s="801"/>
      <c r="AL7626" s="802"/>
      <c r="AM7626" s="800"/>
      <c r="AN7626" s="801"/>
      <c r="AO7626" s="801"/>
      <c r="AP7626" s="801"/>
      <c r="AQ7626" s="801"/>
      <c r="AR7626" s="801"/>
      <c r="AS7626" s="802"/>
      <c r="AT7626" s="800"/>
      <c r="AU7626" s="801"/>
      <c r="AV7626" s="801"/>
      <c r="AW7626" s="801"/>
      <c r="AX7626" s="801"/>
      <c r="AY7626" s="801"/>
      <c r="AZ7626" s="802"/>
    </row>
    <row r="7627" spans="1:60" ht="14.45" customHeight="1" outlineLevel="4" thickBot="1">
      <c r="A7627" s="30">
        <f t="shared" si="119"/>
        <v>7626</v>
      </c>
      <c r="C7627" s="35"/>
      <c r="D7627" s="38"/>
      <c r="H7627" s="797"/>
      <c r="I7627" s="798"/>
      <c r="J7627" s="798"/>
      <c r="K7627" s="798"/>
      <c r="L7627" s="798"/>
      <c r="M7627" s="798"/>
      <c r="N7627" s="798"/>
      <c r="O7627" s="798"/>
      <c r="P7627" s="798"/>
      <c r="Q7627" s="799"/>
      <c r="R7627" s="780"/>
      <c r="S7627" s="781"/>
      <c r="T7627" s="781"/>
      <c r="U7627" s="781"/>
      <c r="V7627" s="781"/>
      <c r="W7627" s="781"/>
      <c r="X7627" s="782"/>
      <c r="Y7627" s="780"/>
      <c r="Z7627" s="781"/>
      <c r="AA7627" s="781"/>
      <c r="AB7627" s="781"/>
      <c r="AC7627" s="781"/>
      <c r="AD7627" s="781"/>
      <c r="AE7627" s="782"/>
      <c r="AF7627" s="780"/>
      <c r="AG7627" s="781"/>
      <c r="AH7627" s="781"/>
      <c r="AI7627" s="781"/>
      <c r="AJ7627" s="781"/>
      <c r="AK7627" s="781"/>
      <c r="AL7627" s="782"/>
      <c r="AM7627" s="780"/>
      <c r="AN7627" s="781"/>
      <c r="AO7627" s="781"/>
      <c r="AP7627" s="781"/>
      <c r="AQ7627" s="781"/>
      <c r="AR7627" s="781"/>
      <c r="AS7627" s="782"/>
      <c r="AT7627" s="780"/>
      <c r="AU7627" s="781"/>
      <c r="AV7627" s="781"/>
      <c r="AW7627" s="781"/>
      <c r="AX7627" s="781"/>
      <c r="AY7627" s="781"/>
      <c r="AZ7627" s="782"/>
    </row>
    <row r="7628" spans="1:60" ht="14.45" customHeight="1" outlineLevel="4" thickBot="1">
      <c r="A7628" s="30">
        <f t="shared" si="119"/>
        <v>7627</v>
      </c>
      <c r="C7628" s="35"/>
      <c r="D7628" s="38"/>
      <c r="H7628" s="786" t="s">
        <v>10793</v>
      </c>
      <c r="I7628" s="787"/>
      <c r="J7628" s="787"/>
      <c r="K7628" s="787"/>
      <c r="L7628" s="787"/>
      <c r="M7628" s="787"/>
      <c r="N7628" s="787"/>
      <c r="O7628" s="787"/>
      <c r="P7628" s="787"/>
      <c r="Q7628" s="788"/>
      <c r="R7628" s="789" t="s">
        <v>10202</v>
      </c>
      <c r="S7628" s="790"/>
      <c r="T7628" s="790"/>
      <c r="U7628" s="790"/>
      <c r="V7628" s="790"/>
      <c r="W7628" s="790"/>
      <c r="X7628" s="791"/>
      <c r="Y7628" s="789" t="s">
        <v>10202</v>
      </c>
      <c r="Z7628" s="790"/>
      <c r="AA7628" s="790"/>
      <c r="AB7628" s="790"/>
      <c r="AC7628" s="790"/>
      <c r="AD7628" s="790"/>
      <c r="AE7628" s="791"/>
      <c r="AF7628" s="789" t="s">
        <v>10202</v>
      </c>
      <c r="AG7628" s="790"/>
      <c r="AH7628" s="790"/>
      <c r="AI7628" s="790"/>
      <c r="AJ7628" s="790"/>
      <c r="AK7628" s="790"/>
      <c r="AL7628" s="791"/>
      <c r="AM7628" s="789" t="s">
        <v>10202</v>
      </c>
      <c r="AN7628" s="790"/>
      <c r="AO7628" s="790"/>
      <c r="AP7628" s="790"/>
      <c r="AQ7628" s="790"/>
      <c r="AR7628" s="790"/>
      <c r="AS7628" s="791"/>
      <c r="AT7628" s="789" t="s">
        <v>10794</v>
      </c>
      <c r="AU7628" s="790"/>
      <c r="AV7628" s="790"/>
      <c r="AW7628" s="790"/>
      <c r="AX7628" s="790"/>
      <c r="AY7628" s="790"/>
      <c r="AZ7628" s="791"/>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377" t="s">
        <v>10856</v>
      </c>
      <c r="H7712" s="378"/>
      <c r="I7712" s="378"/>
      <c r="J7712" s="378"/>
      <c r="K7712" s="378"/>
      <c r="L7712" s="378"/>
      <c r="M7712" s="378"/>
      <c r="N7712" s="378"/>
      <c r="O7712" s="378"/>
      <c r="P7712" s="379"/>
      <c r="Q7712" s="380" t="s">
        <v>10857</v>
      </c>
      <c r="R7712" s="378"/>
      <c r="S7712" s="378"/>
      <c r="T7712" s="378"/>
      <c r="U7712" s="378"/>
      <c r="V7712" s="378"/>
      <c r="W7712" s="378"/>
      <c r="X7712" s="378"/>
      <c r="Y7712" s="378"/>
      <c r="Z7712" s="378"/>
      <c r="AA7712" s="378"/>
      <c r="AB7712" s="378"/>
      <c r="AC7712" s="378"/>
      <c r="AD7712" s="378"/>
      <c r="AE7712" s="378"/>
      <c r="AF7712" s="378"/>
      <c r="AG7712" s="378"/>
      <c r="AH7712" s="379"/>
      <c r="AI7712" s="380" t="s">
        <v>10858</v>
      </c>
      <c r="AJ7712" s="378"/>
      <c r="AK7712" s="378"/>
      <c r="AL7712" s="378"/>
      <c r="AM7712" s="378"/>
      <c r="AN7712" s="378"/>
      <c r="AO7712" s="378"/>
      <c r="AP7712" s="378"/>
      <c r="AQ7712" s="378"/>
      <c r="AR7712" s="378"/>
      <c r="AS7712" s="378"/>
      <c r="AT7712" s="378"/>
      <c r="AU7712" s="378"/>
      <c r="AV7712" s="378"/>
      <c r="AW7712" s="378"/>
      <c r="AX7712" s="378"/>
      <c r="AY7712" s="378"/>
      <c r="AZ7712" s="381"/>
      <c r="BH7712" s="29" t="s">
        <v>4496</v>
      </c>
    </row>
    <row r="7713" spans="1:82" ht="14.45" customHeight="1" outlineLevel="4" thickBot="1">
      <c r="A7713" s="30">
        <f t="shared" si="120"/>
        <v>7712</v>
      </c>
      <c r="C7713" s="35"/>
      <c r="D7713" s="38"/>
      <c r="G7713" s="350" t="s">
        <v>10859</v>
      </c>
      <c r="H7713" s="351"/>
      <c r="I7713" s="351"/>
      <c r="J7713" s="351"/>
      <c r="K7713" s="351"/>
      <c r="L7713" s="351"/>
      <c r="M7713" s="351"/>
      <c r="N7713" s="351"/>
      <c r="O7713" s="351"/>
      <c r="P7713" s="352"/>
      <c r="Q7713" s="611" t="s">
        <v>10860</v>
      </c>
      <c r="R7713" s="778"/>
      <c r="S7713" s="778"/>
      <c r="T7713" s="778"/>
      <c r="U7713" s="778"/>
      <c r="V7713" s="778"/>
      <c r="W7713" s="778"/>
      <c r="X7713" s="778"/>
      <c r="Y7713" s="778"/>
      <c r="Z7713" s="778"/>
      <c r="AA7713" s="778"/>
      <c r="AB7713" s="778"/>
      <c r="AC7713" s="778"/>
      <c r="AD7713" s="778"/>
      <c r="AE7713" s="778"/>
      <c r="AF7713" s="778"/>
      <c r="AG7713" s="778"/>
      <c r="AH7713" s="779"/>
      <c r="AI7713" s="611" t="s">
        <v>10861</v>
      </c>
      <c r="AJ7713" s="778"/>
      <c r="AK7713" s="778"/>
      <c r="AL7713" s="778"/>
      <c r="AM7713" s="778"/>
      <c r="AN7713" s="778"/>
      <c r="AO7713" s="778"/>
      <c r="AP7713" s="778"/>
      <c r="AQ7713" s="778"/>
      <c r="AR7713" s="778"/>
      <c r="AS7713" s="778"/>
      <c r="AT7713" s="778"/>
      <c r="AU7713" s="778"/>
      <c r="AV7713" s="778"/>
      <c r="AW7713" s="778"/>
      <c r="AX7713" s="778"/>
      <c r="AY7713" s="778"/>
      <c r="AZ7713" s="783"/>
      <c r="BH7713" s="29" t="s">
        <v>4498</v>
      </c>
    </row>
    <row r="7714" spans="1:82" ht="14.45" customHeight="1" outlineLevel="4" thickBot="1">
      <c r="A7714" s="30">
        <f t="shared" si="120"/>
        <v>7713</v>
      </c>
      <c r="C7714" s="35"/>
      <c r="D7714" s="38"/>
      <c r="G7714" s="353"/>
      <c r="H7714" s="354"/>
      <c r="I7714" s="354"/>
      <c r="J7714" s="354"/>
      <c r="K7714" s="354"/>
      <c r="L7714" s="354"/>
      <c r="M7714" s="354"/>
      <c r="N7714" s="354"/>
      <c r="O7714" s="354"/>
      <c r="P7714" s="355"/>
      <c r="Q7714" s="780"/>
      <c r="R7714" s="781"/>
      <c r="S7714" s="781"/>
      <c r="T7714" s="781"/>
      <c r="U7714" s="781"/>
      <c r="V7714" s="781"/>
      <c r="W7714" s="781"/>
      <c r="X7714" s="781"/>
      <c r="Y7714" s="781"/>
      <c r="Z7714" s="781"/>
      <c r="AA7714" s="781"/>
      <c r="AB7714" s="781"/>
      <c r="AC7714" s="781"/>
      <c r="AD7714" s="781"/>
      <c r="AE7714" s="781"/>
      <c r="AF7714" s="781"/>
      <c r="AG7714" s="781"/>
      <c r="AH7714" s="782"/>
      <c r="AI7714" s="780"/>
      <c r="AJ7714" s="781"/>
      <c r="AK7714" s="781"/>
      <c r="AL7714" s="781"/>
      <c r="AM7714" s="781"/>
      <c r="AN7714" s="781"/>
      <c r="AO7714" s="781"/>
      <c r="AP7714" s="781"/>
      <c r="AQ7714" s="781"/>
      <c r="AR7714" s="781"/>
      <c r="AS7714" s="781"/>
      <c r="AT7714" s="781"/>
      <c r="AU7714" s="781"/>
      <c r="AV7714" s="781"/>
      <c r="AW7714" s="781"/>
      <c r="AX7714" s="781"/>
      <c r="AY7714" s="781"/>
      <c r="AZ7714" s="784"/>
      <c r="BH7714" s="29" t="s">
        <v>2203</v>
      </c>
    </row>
    <row r="7715" spans="1:82" ht="14.45" customHeight="1" outlineLevel="4" thickBot="1">
      <c r="A7715" s="30">
        <f t="shared" si="120"/>
        <v>7714</v>
      </c>
      <c r="C7715" s="35"/>
      <c r="D7715" s="38"/>
      <c r="G7715" s="760" t="s">
        <v>10862</v>
      </c>
      <c r="H7715" s="761"/>
      <c r="I7715" s="761"/>
      <c r="J7715" s="761"/>
      <c r="K7715" s="761"/>
      <c r="L7715" s="761"/>
      <c r="M7715" s="761"/>
      <c r="N7715" s="761"/>
      <c r="O7715" s="761"/>
      <c r="P7715" s="518"/>
      <c r="Q7715" s="775" t="s">
        <v>10863</v>
      </c>
      <c r="R7715" s="776"/>
      <c r="S7715" s="776"/>
      <c r="T7715" s="776"/>
      <c r="U7715" s="776"/>
      <c r="V7715" s="776"/>
      <c r="W7715" s="776"/>
      <c r="X7715" s="776"/>
      <c r="Y7715" s="776"/>
      <c r="Z7715" s="776"/>
      <c r="AA7715" s="776"/>
      <c r="AB7715" s="776"/>
      <c r="AC7715" s="776"/>
      <c r="AD7715" s="776"/>
      <c r="AE7715" s="776"/>
      <c r="AF7715" s="776"/>
      <c r="AG7715" s="776"/>
      <c r="AH7715" s="777"/>
      <c r="AI7715" s="775" t="s">
        <v>10864</v>
      </c>
      <c r="AJ7715" s="776"/>
      <c r="AK7715" s="776"/>
      <c r="AL7715" s="776"/>
      <c r="AM7715" s="776"/>
      <c r="AN7715" s="776"/>
      <c r="AO7715" s="776"/>
      <c r="AP7715" s="776"/>
      <c r="AQ7715" s="776"/>
      <c r="AR7715" s="776"/>
      <c r="AS7715" s="776"/>
      <c r="AT7715" s="776"/>
      <c r="AU7715" s="776"/>
      <c r="AV7715" s="776"/>
      <c r="AW7715" s="776"/>
      <c r="AX7715" s="776"/>
      <c r="AY7715" s="776"/>
      <c r="AZ7715" s="785"/>
    </row>
    <row r="7716" spans="1:82" ht="14.45" customHeight="1" outlineLevel="4" thickBot="1">
      <c r="A7716" s="30">
        <f t="shared" si="120"/>
        <v>7715</v>
      </c>
      <c r="C7716" s="35"/>
      <c r="D7716" s="38"/>
      <c r="G7716" s="350" t="s">
        <v>10865</v>
      </c>
      <c r="H7716" s="351"/>
      <c r="I7716" s="351"/>
      <c r="J7716" s="351"/>
      <c r="K7716" s="351"/>
      <c r="L7716" s="351"/>
      <c r="M7716" s="351"/>
      <c r="N7716" s="351"/>
      <c r="O7716" s="351"/>
      <c r="P7716" s="352"/>
      <c r="Q7716" s="611" t="s">
        <v>10866</v>
      </c>
      <c r="R7716" s="778"/>
      <c r="S7716" s="778"/>
      <c r="T7716" s="778"/>
      <c r="U7716" s="778"/>
      <c r="V7716" s="778"/>
      <c r="W7716" s="778"/>
      <c r="X7716" s="778"/>
      <c r="Y7716" s="778"/>
      <c r="Z7716" s="778"/>
      <c r="AA7716" s="778"/>
      <c r="AB7716" s="778"/>
      <c r="AC7716" s="778"/>
      <c r="AD7716" s="778"/>
      <c r="AE7716" s="778"/>
      <c r="AF7716" s="778"/>
      <c r="AG7716" s="778"/>
      <c r="AH7716" s="779"/>
      <c r="AI7716" s="611" t="s">
        <v>10867</v>
      </c>
      <c r="AJ7716" s="778"/>
      <c r="AK7716" s="778"/>
      <c r="AL7716" s="778"/>
      <c r="AM7716" s="778"/>
      <c r="AN7716" s="778"/>
      <c r="AO7716" s="778"/>
      <c r="AP7716" s="778"/>
      <c r="AQ7716" s="778"/>
      <c r="AR7716" s="778"/>
      <c r="AS7716" s="778"/>
      <c r="AT7716" s="778"/>
      <c r="AU7716" s="778"/>
      <c r="AV7716" s="778"/>
      <c r="AW7716" s="778"/>
      <c r="AX7716" s="778"/>
      <c r="AY7716" s="778"/>
      <c r="AZ7716" s="783"/>
    </row>
    <row r="7717" spans="1:82" ht="14.45" customHeight="1" outlineLevel="4" thickBot="1">
      <c r="A7717" s="30">
        <f t="shared" si="120"/>
        <v>7716</v>
      </c>
      <c r="C7717" s="35"/>
      <c r="D7717" s="38"/>
      <c r="G7717" s="353"/>
      <c r="H7717" s="354"/>
      <c r="I7717" s="354"/>
      <c r="J7717" s="354"/>
      <c r="K7717" s="354"/>
      <c r="L7717" s="354"/>
      <c r="M7717" s="354"/>
      <c r="N7717" s="354"/>
      <c r="O7717" s="354"/>
      <c r="P7717" s="355"/>
      <c r="Q7717" s="780"/>
      <c r="R7717" s="781"/>
      <c r="S7717" s="781"/>
      <c r="T7717" s="781"/>
      <c r="U7717" s="781"/>
      <c r="V7717" s="781"/>
      <c r="W7717" s="781"/>
      <c r="X7717" s="781"/>
      <c r="Y7717" s="781"/>
      <c r="Z7717" s="781"/>
      <c r="AA7717" s="781"/>
      <c r="AB7717" s="781"/>
      <c r="AC7717" s="781"/>
      <c r="AD7717" s="781"/>
      <c r="AE7717" s="781"/>
      <c r="AF7717" s="781"/>
      <c r="AG7717" s="781"/>
      <c r="AH7717" s="782"/>
      <c r="AI7717" s="780"/>
      <c r="AJ7717" s="781"/>
      <c r="AK7717" s="781"/>
      <c r="AL7717" s="781"/>
      <c r="AM7717" s="781"/>
      <c r="AN7717" s="781"/>
      <c r="AO7717" s="781"/>
      <c r="AP7717" s="781"/>
      <c r="AQ7717" s="781"/>
      <c r="AR7717" s="781"/>
      <c r="AS7717" s="781"/>
      <c r="AT7717" s="781"/>
      <c r="AU7717" s="781"/>
      <c r="AV7717" s="781"/>
      <c r="AW7717" s="781"/>
      <c r="AX7717" s="781"/>
      <c r="AY7717" s="781"/>
      <c r="AZ7717" s="784"/>
      <c r="BH7717" s="29" t="s">
        <v>10868</v>
      </c>
      <c r="CD7717" s="29" t="s">
        <v>10869</v>
      </c>
    </row>
    <row r="7718" spans="1:82" ht="14.45" customHeight="1" outlineLevel="4" thickBot="1">
      <c r="A7718" s="30">
        <f t="shared" si="120"/>
        <v>7717</v>
      </c>
      <c r="C7718" s="35"/>
      <c r="D7718" s="38"/>
      <c r="G7718" s="350" t="s">
        <v>10870</v>
      </c>
      <c r="H7718" s="351"/>
      <c r="I7718" s="351"/>
      <c r="J7718" s="351"/>
      <c r="K7718" s="351"/>
      <c r="L7718" s="351"/>
      <c r="M7718" s="351"/>
      <c r="N7718" s="351"/>
      <c r="O7718" s="351"/>
      <c r="P7718" s="352"/>
      <c r="Q7718" s="611" t="s">
        <v>10871</v>
      </c>
      <c r="R7718" s="778"/>
      <c r="S7718" s="778"/>
      <c r="T7718" s="778"/>
      <c r="U7718" s="778"/>
      <c r="V7718" s="778"/>
      <c r="W7718" s="778"/>
      <c r="X7718" s="778"/>
      <c r="Y7718" s="778"/>
      <c r="Z7718" s="778"/>
      <c r="AA7718" s="778"/>
      <c r="AB7718" s="778"/>
      <c r="AC7718" s="778"/>
      <c r="AD7718" s="778"/>
      <c r="AE7718" s="778"/>
      <c r="AF7718" s="778"/>
      <c r="AG7718" s="778"/>
      <c r="AH7718" s="779"/>
      <c r="AI7718" s="611" t="s">
        <v>10872</v>
      </c>
      <c r="AJ7718" s="778"/>
      <c r="AK7718" s="778"/>
      <c r="AL7718" s="778"/>
      <c r="AM7718" s="778"/>
      <c r="AN7718" s="778"/>
      <c r="AO7718" s="778"/>
      <c r="AP7718" s="778"/>
      <c r="AQ7718" s="778"/>
      <c r="AR7718" s="778"/>
      <c r="AS7718" s="778"/>
      <c r="AT7718" s="778"/>
      <c r="AU7718" s="778"/>
      <c r="AV7718" s="778"/>
      <c r="AW7718" s="778"/>
      <c r="AX7718" s="778"/>
      <c r="AY7718" s="778"/>
      <c r="AZ7718" s="783"/>
      <c r="BH7718" s="29" t="s">
        <v>10873</v>
      </c>
      <c r="CD7718" s="29" t="s">
        <v>3373</v>
      </c>
    </row>
    <row r="7719" spans="1:82" ht="14.45" customHeight="1" outlineLevel="4" thickBot="1">
      <c r="A7719" s="30">
        <f t="shared" si="120"/>
        <v>7718</v>
      </c>
      <c r="C7719" s="35"/>
      <c r="D7719" s="38"/>
      <c r="G7719" s="353"/>
      <c r="H7719" s="354"/>
      <c r="I7719" s="354"/>
      <c r="J7719" s="354"/>
      <c r="K7719" s="354"/>
      <c r="L7719" s="354"/>
      <c r="M7719" s="354"/>
      <c r="N7719" s="354"/>
      <c r="O7719" s="354"/>
      <c r="P7719" s="355"/>
      <c r="Q7719" s="780"/>
      <c r="R7719" s="781"/>
      <c r="S7719" s="781"/>
      <c r="T7719" s="781"/>
      <c r="U7719" s="781"/>
      <c r="V7719" s="781"/>
      <c r="W7719" s="781"/>
      <c r="X7719" s="781"/>
      <c r="Y7719" s="781"/>
      <c r="Z7719" s="781"/>
      <c r="AA7719" s="781"/>
      <c r="AB7719" s="781"/>
      <c r="AC7719" s="781"/>
      <c r="AD7719" s="781"/>
      <c r="AE7719" s="781"/>
      <c r="AF7719" s="781"/>
      <c r="AG7719" s="781"/>
      <c r="AH7719" s="782"/>
      <c r="AI7719" s="780"/>
      <c r="AJ7719" s="781"/>
      <c r="AK7719" s="781"/>
      <c r="AL7719" s="781"/>
      <c r="AM7719" s="781"/>
      <c r="AN7719" s="781"/>
      <c r="AO7719" s="781"/>
      <c r="AP7719" s="781"/>
      <c r="AQ7719" s="781"/>
      <c r="AR7719" s="781"/>
      <c r="AS7719" s="781"/>
      <c r="AT7719" s="781"/>
      <c r="AU7719" s="781"/>
      <c r="AV7719" s="781"/>
      <c r="AW7719" s="781"/>
      <c r="AX7719" s="781"/>
      <c r="AY7719" s="781"/>
      <c r="AZ7719" s="784"/>
      <c r="BH7719" s="29" t="s">
        <v>2203</v>
      </c>
      <c r="CD7719" s="29" t="s">
        <v>10874</v>
      </c>
    </row>
    <row r="7720" spans="1:82" ht="14.45" customHeight="1" outlineLevel="4" thickBot="1">
      <c r="A7720" s="30">
        <f t="shared" si="120"/>
        <v>7719</v>
      </c>
      <c r="C7720" s="35"/>
      <c r="D7720" s="38"/>
      <c r="G7720" s="350" t="s">
        <v>10875</v>
      </c>
      <c r="H7720" s="351"/>
      <c r="I7720" s="351"/>
      <c r="J7720" s="351"/>
      <c r="K7720" s="351"/>
      <c r="L7720" s="351"/>
      <c r="M7720" s="351"/>
      <c r="N7720" s="351"/>
      <c r="O7720" s="351"/>
      <c r="P7720" s="352"/>
      <c r="Q7720" s="611" t="s">
        <v>10876</v>
      </c>
      <c r="R7720" s="778"/>
      <c r="S7720" s="778"/>
      <c r="T7720" s="778"/>
      <c r="U7720" s="778"/>
      <c r="V7720" s="778"/>
      <c r="W7720" s="778"/>
      <c r="X7720" s="778"/>
      <c r="Y7720" s="778"/>
      <c r="Z7720" s="778"/>
      <c r="AA7720" s="778"/>
      <c r="AB7720" s="778"/>
      <c r="AC7720" s="778"/>
      <c r="AD7720" s="778"/>
      <c r="AE7720" s="778"/>
      <c r="AF7720" s="778"/>
      <c r="AG7720" s="778"/>
      <c r="AH7720" s="779"/>
      <c r="AI7720" s="611" t="s">
        <v>10877</v>
      </c>
      <c r="AJ7720" s="778"/>
      <c r="AK7720" s="778"/>
      <c r="AL7720" s="778"/>
      <c r="AM7720" s="778"/>
      <c r="AN7720" s="778"/>
      <c r="AO7720" s="778"/>
      <c r="AP7720" s="778"/>
      <c r="AQ7720" s="778"/>
      <c r="AR7720" s="778"/>
      <c r="AS7720" s="778"/>
      <c r="AT7720" s="778"/>
      <c r="AU7720" s="778"/>
      <c r="AV7720" s="778"/>
      <c r="AW7720" s="778"/>
      <c r="AX7720" s="778"/>
      <c r="AY7720" s="778"/>
      <c r="AZ7720" s="783"/>
    </row>
    <row r="7721" spans="1:82" ht="14.45" customHeight="1" outlineLevel="4" thickBot="1">
      <c r="A7721" s="30">
        <f t="shared" si="120"/>
        <v>7720</v>
      </c>
      <c r="C7721" s="35"/>
      <c r="D7721" s="38"/>
      <c r="G7721" s="353"/>
      <c r="H7721" s="354"/>
      <c r="I7721" s="354"/>
      <c r="J7721" s="354"/>
      <c r="K7721" s="354"/>
      <c r="L7721" s="354"/>
      <c r="M7721" s="354"/>
      <c r="N7721" s="354"/>
      <c r="O7721" s="354"/>
      <c r="P7721" s="355"/>
      <c r="Q7721" s="780"/>
      <c r="R7721" s="781"/>
      <c r="S7721" s="781"/>
      <c r="T7721" s="781"/>
      <c r="U7721" s="781"/>
      <c r="V7721" s="781"/>
      <c r="W7721" s="781"/>
      <c r="X7721" s="781"/>
      <c r="Y7721" s="781"/>
      <c r="Z7721" s="781"/>
      <c r="AA7721" s="781"/>
      <c r="AB7721" s="781"/>
      <c r="AC7721" s="781"/>
      <c r="AD7721" s="781"/>
      <c r="AE7721" s="781"/>
      <c r="AF7721" s="781"/>
      <c r="AG7721" s="781"/>
      <c r="AH7721" s="782"/>
      <c r="AI7721" s="780"/>
      <c r="AJ7721" s="781"/>
      <c r="AK7721" s="781"/>
      <c r="AL7721" s="781"/>
      <c r="AM7721" s="781"/>
      <c r="AN7721" s="781"/>
      <c r="AO7721" s="781"/>
      <c r="AP7721" s="781"/>
      <c r="AQ7721" s="781"/>
      <c r="AR7721" s="781"/>
      <c r="AS7721" s="781"/>
      <c r="AT7721" s="781"/>
      <c r="AU7721" s="781"/>
      <c r="AV7721" s="781"/>
      <c r="AW7721" s="781"/>
      <c r="AX7721" s="781"/>
      <c r="AY7721" s="781"/>
      <c r="AZ7721" s="784"/>
    </row>
    <row r="7722" spans="1:82" ht="14.45" customHeight="1" outlineLevel="4" thickBot="1">
      <c r="A7722" s="30">
        <f t="shared" si="120"/>
        <v>7721</v>
      </c>
      <c r="C7722" s="35"/>
      <c r="D7722" s="38"/>
      <c r="G7722" s="760" t="s">
        <v>10878</v>
      </c>
      <c r="H7722" s="761"/>
      <c r="I7722" s="761"/>
      <c r="J7722" s="761"/>
      <c r="K7722" s="761"/>
      <c r="L7722" s="761"/>
      <c r="M7722" s="761"/>
      <c r="N7722" s="761"/>
      <c r="O7722" s="761"/>
      <c r="P7722" s="518"/>
      <c r="Q7722" s="775" t="s">
        <v>10879</v>
      </c>
      <c r="R7722" s="776"/>
      <c r="S7722" s="776"/>
      <c r="T7722" s="776"/>
      <c r="U7722" s="776"/>
      <c r="V7722" s="776"/>
      <c r="W7722" s="776"/>
      <c r="X7722" s="776"/>
      <c r="Y7722" s="776"/>
      <c r="Z7722" s="776"/>
      <c r="AA7722" s="776"/>
      <c r="AB7722" s="776"/>
      <c r="AC7722" s="776"/>
      <c r="AD7722" s="776"/>
      <c r="AE7722" s="776"/>
      <c r="AF7722" s="776"/>
      <c r="AG7722" s="776"/>
      <c r="AH7722" s="777"/>
      <c r="AI7722" s="775" t="s">
        <v>10880</v>
      </c>
      <c r="AJ7722" s="776"/>
      <c r="AK7722" s="776"/>
      <c r="AL7722" s="776"/>
      <c r="AM7722" s="776"/>
      <c r="AN7722" s="776"/>
      <c r="AO7722" s="776"/>
      <c r="AP7722" s="776"/>
      <c r="AQ7722" s="776"/>
      <c r="AR7722" s="776"/>
      <c r="AS7722" s="776"/>
      <c r="AT7722" s="776"/>
      <c r="AU7722" s="776"/>
      <c r="AV7722" s="776"/>
      <c r="AW7722" s="776"/>
      <c r="AX7722" s="776"/>
      <c r="AY7722" s="776"/>
      <c r="AZ7722" s="777"/>
    </row>
    <row r="7723" spans="1:82" ht="14.45" customHeight="1" outlineLevel="4" thickBot="1">
      <c r="A7723" s="30">
        <f t="shared" si="120"/>
        <v>7722</v>
      </c>
      <c r="C7723" s="35"/>
      <c r="D7723" s="38"/>
      <c r="G7723" s="350" t="s">
        <v>10881</v>
      </c>
      <c r="H7723" s="351"/>
      <c r="I7723" s="351"/>
      <c r="J7723" s="351"/>
      <c r="K7723" s="351"/>
      <c r="L7723" s="351"/>
      <c r="M7723" s="351"/>
      <c r="N7723" s="351"/>
      <c r="O7723" s="351"/>
      <c r="P7723" s="352"/>
      <c r="Q7723" s="611" t="s">
        <v>10882</v>
      </c>
      <c r="R7723" s="778"/>
      <c r="S7723" s="778"/>
      <c r="T7723" s="778"/>
      <c r="U7723" s="778"/>
      <c r="V7723" s="778"/>
      <c r="W7723" s="778"/>
      <c r="X7723" s="778"/>
      <c r="Y7723" s="778"/>
      <c r="Z7723" s="778"/>
      <c r="AA7723" s="778"/>
      <c r="AB7723" s="778"/>
      <c r="AC7723" s="778"/>
      <c r="AD7723" s="778"/>
      <c r="AE7723" s="778"/>
      <c r="AF7723" s="778"/>
      <c r="AG7723" s="778"/>
      <c r="AH7723" s="779"/>
      <c r="AI7723" s="611" t="s">
        <v>10883</v>
      </c>
      <c r="AJ7723" s="778"/>
      <c r="AK7723" s="778"/>
      <c r="AL7723" s="778"/>
      <c r="AM7723" s="778"/>
      <c r="AN7723" s="778"/>
      <c r="AO7723" s="778"/>
      <c r="AP7723" s="778"/>
      <c r="AQ7723" s="778"/>
      <c r="AR7723" s="778"/>
      <c r="AS7723" s="778"/>
      <c r="AT7723" s="778"/>
      <c r="AU7723" s="778"/>
      <c r="AV7723" s="778"/>
      <c r="AW7723" s="778"/>
      <c r="AX7723" s="778"/>
      <c r="AY7723" s="778"/>
      <c r="AZ7723" s="779"/>
    </row>
    <row r="7724" spans="1:82" ht="14.45" customHeight="1" outlineLevel="4" thickBot="1">
      <c r="A7724" s="30">
        <f t="shared" si="120"/>
        <v>7723</v>
      </c>
      <c r="C7724" s="35"/>
      <c r="D7724" s="38"/>
      <c r="G7724" s="353"/>
      <c r="H7724" s="354"/>
      <c r="I7724" s="354"/>
      <c r="J7724" s="354"/>
      <c r="K7724" s="354"/>
      <c r="L7724" s="354"/>
      <c r="M7724" s="354"/>
      <c r="N7724" s="354"/>
      <c r="O7724" s="354"/>
      <c r="P7724" s="355"/>
      <c r="Q7724" s="780"/>
      <c r="R7724" s="781"/>
      <c r="S7724" s="781"/>
      <c r="T7724" s="781"/>
      <c r="U7724" s="781"/>
      <c r="V7724" s="781"/>
      <c r="W7724" s="781"/>
      <c r="X7724" s="781"/>
      <c r="Y7724" s="781"/>
      <c r="Z7724" s="781"/>
      <c r="AA7724" s="781"/>
      <c r="AB7724" s="781"/>
      <c r="AC7724" s="781"/>
      <c r="AD7724" s="781"/>
      <c r="AE7724" s="781"/>
      <c r="AF7724" s="781"/>
      <c r="AG7724" s="781"/>
      <c r="AH7724" s="782"/>
      <c r="AI7724" s="780"/>
      <c r="AJ7724" s="781"/>
      <c r="AK7724" s="781"/>
      <c r="AL7724" s="781"/>
      <c r="AM7724" s="781"/>
      <c r="AN7724" s="781"/>
      <c r="AO7724" s="781"/>
      <c r="AP7724" s="781"/>
      <c r="AQ7724" s="781"/>
      <c r="AR7724" s="781"/>
      <c r="AS7724" s="781"/>
      <c r="AT7724" s="781"/>
      <c r="AU7724" s="781"/>
      <c r="AV7724" s="781"/>
      <c r="AW7724" s="781"/>
      <c r="AX7724" s="781"/>
      <c r="AY7724" s="781"/>
      <c r="AZ7724" s="782"/>
    </row>
    <row r="7725" spans="1:82" ht="14.45" customHeight="1" outlineLevel="4" thickBot="1">
      <c r="A7725" s="30">
        <f t="shared" si="120"/>
        <v>7724</v>
      </c>
      <c r="C7725" s="35"/>
      <c r="D7725" s="38"/>
      <c r="G7725" s="350" t="s">
        <v>10884</v>
      </c>
      <c r="H7725" s="351"/>
      <c r="I7725" s="351"/>
      <c r="J7725" s="351"/>
      <c r="K7725" s="351"/>
      <c r="L7725" s="351"/>
      <c r="M7725" s="351"/>
      <c r="N7725" s="351"/>
      <c r="O7725" s="351"/>
      <c r="P7725" s="352"/>
      <c r="Q7725" s="382" t="s">
        <v>10885</v>
      </c>
      <c r="R7725" s="409"/>
      <c r="S7725" s="409"/>
      <c r="T7725" s="409"/>
      <c r="U7725" s="409"/>
      <c r="V7725" s="409"/>
      <c r="W7725" s="409"/>
      <c r="X7725" s="409"/>
      <c r="Y7725" s="409"/>
      <c r="Z7725" s="409"/>
      <c r="AA7725" s="409"/>
      <c r="AB7725" s="409"/>
      <c r="AC7725" s="409"/>
      <c r="AD7725" s="409"/>
      <c r="AE7725" s="409"/>
      <c r="AF7725" s="409"/>
      <c r="AG7725" s="409"/>
      <c r="AH7725" s="410"/>
      <c r="AI7725" s="382" t="s">
        <v>10886</v>
      </c>
      <c r="AJ7725" s="409"/>
      <c r="AK7725" s="409"/>
      <c r="AL7725" s="409"/>
      <c r="AM7725" s="409"/>
      <c r="AN7725" s="409"/>
      <c r="AO7725" s="409"/>
      <c r="AP7725" s="409"/>
      <c r="AQ7725" s="409"/>
      <c r="AR7725" s="409"/>
      <c r="AS7725" s="409"/>
      <c r="AT7725" s="409"/>
      <c r="AU7725" s="409"/>
      <c r="AV7725" s="409"/>
      <c r="AW7725" s="409"/>
      <c r="AX7725" s="409"/>
      <c r="AY7725" s="409"/>
      <c r="AZ7725" s="410"/>
    </row>
    <row r="7726" spans="1:82" ht="14.45" customHeight="1" outlineLevel="4" thickBot="1">
      <c r="A7726" s="30">
        <f t="shared" si="120"/>
        <v>7725</v>
      </c>
      <c r="C7726" s="35"/>
      <c r="D7726" s="38"/>
      <c r="G7726" s="388"/>
      <c r="H7726" s="389"/>
      <c r="I7726" s="389"/>
      <c r="J7726" s="389"/>
      <c r="K7726" s="389"/>
      <c r="L7726" s="389"/>
      <c r="M7726" s="389"/>
      <c r="N7726" s="389"/>
      <c r="O7726" s="389"/>
      <c r="P7726" s="390"/>
      <c r="Q7726" s="411"/>
      <c r="R7726" s="412"/>
      <c r="S7726" s="412"/>
      <c r="T7726" s="412"/>
      <c r="U7726" s="412"/>
      <c r="V7726" s="412"/>
      <c r="W7726" s="412"/>
      <c r="X7726" s="412"/>
      <c r="Y7726" s="412"/>
      <c r="Z7726" s="412"/>
      <c r="AA7726" s="412"/>
      <c r="AB7726" s="412"/>
      <c r="AC7726" s="412"/>
      <c r="AD7726" s="412"/>
      <c r="AE7726" s="412"/>
      <c r="AF7726" s="412"/>
      <c r="AG7726" s="412"/>
      <c r="AH7726" s="413"/>
      <c r="AI7726" s="411"/>
      <c r="AJ7726" s="412"/>
      <c r="AK7726" s="412"/>
      <c r="AL7726" s="412"/>
      <c r="AM7726" s="412"/>
      <c r="AN7726" s="412"/>
      <c r="AO7726" s="412"/>
      <c r="AP7726" s="412"/>
      <c r="AQ7726" s="412"/>
      <c r="AR7726" s="412"/>
      <c r="AS7726" s="412"/>
      <c r="AT7726" s="412"/>
      <c r="AU7726" s="412"/>
      <c r="AV7726" s="412"/>
      <c r="AW7726" s="412"/>
      <c r="AX7726" s="412"/>
      <c r="AY7726" s="412"/>
      <c r="AZ7726" s="413"/>
    </row>
    <row r="7727" spans="1:82" ht="14.45" customHeight="1" outlineLevel="4" thickBot="1">
      <c r="A7727" s="30">
        <f t="shared" si="120"/>
        <v>7726</v>
      </c>
      <c r="C7727" s="35"/>
      <c r="D7727" s="38"/>
      <c r="G7727" s="367"/>
      <c r="H7727" s="368"/>
      <c r="I7727" s="368"/>
      <c r="J7727" s="368"/>
      <c r="K7727" s="368"/>
      <c r="L7727" s="368"/>
      <c r="M7727" s="368"/>
      <c r="N7727" s="368"/>
      <c r="O7727" s="368"/>
      <c r="P7727" s="369"/>
      <c r="Q7727" s="423"/>
      <c r="R7727" s="424"/>
      <c r="S7727" s="424"/>
      <c r="T7727" s="424"/>
      <c r="U7727" s="424"/>
      <c r="V7727" s="424"/>
      <c r="W7727" s="424"/>
      <c r="X7727" s="424"/>
      <c r="Y7727" s="424"/>
      <c r="Z7727" s="424"/>
      <c r="AA7727" s="424"/>
      <c r="AB7727" s="424"/>
      <c r="AC7727" s="424"/>
      <c r="AD7727" s="424"/>
      <c r="AE7727" s="424"/>
      <c r="AF7727" s="424"/>
      <c r="AG7727" s="424"/>
      <c r="AH7727" s="425"/>
      <c r="AI7727" s="423"/>
      <c r="AJ7727" s="424"/>
      <c r="AK7727" s="424"/>
      <c r="AL7727" s="424"/>
      <c r="AM7727" s="424"/>
      <c r="AN7727" s="424"/>
      <c r="AO7727" s="424"/>
      <c r="AP7727" s="424"/>
      <c r="AQ7727" s="424"/>
      <c r="AR7727" s="424"/>
      <c r="AS7727" s="424"/>
      <c r="AT7727" s="424"/>
      <c r="AU7727" s="424"/>
      <c r="AV7727" s="424"/>
      <c r="AW7727" s="424"/>
      <c r="AX7727" s="424"/>
      <c r="AY7727" s="424"/>
      <c r="AZ7727" s="425"/>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377" t="s">
        <v>3576</v>
      </c>
      <c r="I7820" s="378"/>
      <c r="J7820" s="378"/>
      <c r="K7820" s="378"/>
      <c r="L7820" s="378"/>
      <c r="M7820" s="378"/>
      <c r="N7820" s="379"/>
      <c r="O7820" s="380" t="s">
        <v>10994</v>
      </c>
      <c r="P7820" s="378"/>
      <c r="Q7820" s="378"/>
      <c r="R7820" s="378"/>
      <c r="S7820" s="378"/>
      <c r="T7820" s="378"/>
      <c r="U7820" s="378"/>
      <c r="V7820" s="378"/>
      <c r="W7820" s="378"/>
      <c r="X7820" s="378"/>
      <c r="Y7820" s="378"/>
      <c r="Z7820" s="378"/>
      <c r="AA7820" s="378"/>
      <c r="AB7820" s="378"/>
      <c r="AC7820" s="378"/>
      <c r="AD7820" s="378"/>
      <c r="AE7820" s="378"/>
      <c r="AF7820" s="378"/>
      <c r="AG7820" s="379"/>
      <c r="AH7820" s="380" t="s">
        <v>10995</v>
      </c>
      <c r="AI7820" s="378"/>
      <c r="AJ7820" s="378"/>
      <c r="AK7820" s="378"/>
      <c r="AL7820" s="378"/>
      <c r="AM7820" s="378"/>
      <c r="AN7820" s="378"/>
      <c r="AO7820" s="378"/>
      <c r="AP7820" s="378"/>
      <c r="AQ7820" s="378"/>
      <c r="AR7820" s="378"/>
      <c r="AS7820" s="378"/>
      <c r="AT7820" s="378"/>
      <c r="AU7820" s="378"/>
      <c r="AV7820" s="378"/>
      <c r="AW7820" s="378"/>
      <c r="AX7820" s="378"/>
      <c r="AY7820" s="378"/>
      <c r="AZ7820" s="381"/>
    </row>
    <row r="7821" spans="1:76" ht="14.45" customHeight="1" outlineLevel="4" thickBot="1">
      <c r="A7821" s="30">
        <f t="shared" si="122"/>
        <v>7820</v>
      </c>
      <c r="C7821" s="35"/>
      <c r="D7821" s="38"/>
      <c r="H7821" s="350" t="s">
        <v>10996</v>
      </c>
      <c r="I7821" s="351"/>
      <c r="J7821" s="351"/>
      <c r="K7821" s="351"/>
      <c r="L7821" s="351"/>
      <c r="M7821" s="351"/>
      <c r="N7821" s="352"/>
      <c r="O7821" s="611" t="s">
        <v>10997</v>
      </c>
      <c r="P7821" s="606"/>
      <c r="Q7821" s="606"/>
      <c r="R7821" s="606"/>
      <c r="S7821" s="606"/>
      <c r="T7821" s="606"/>
      <c r="U7821" s="606"/>
      <c r="V7821" s="606"/>
      <c r="W7821" s="606"/>
      <c r="X7821" s="606"/>
      <c r="Y7821" s="606"/>
      <c r="Z7821" s="606"/>
      <c r="AA7821" s="606"/>
      <c r="AB7821" s="606"/>
      <c r="AC7821" s="606"/>
      <c r="AD7821" s="606"/>
      <c r="AE7821" s="606"/>
      <c r="AF7821" s="606"/>
      <c r="AG7821" s="607"/>
      <c r="AH7821" s="611" t="s">
        <v>10998</v>
      </c>
      <c r="AI7821" s="606"/>
      <c r="AJ7821" s="606"/>
      <c r="AK7821" s="606"/>
      <c r="AL7821" s="606"/>
      <c r="AM7821" s="606"/>
      <c r="AN7821" s="606"/>
      <c r="AO7821" s="606"/>
      <c r="AP7821" s="606"/>
      <c r="AQ7821" s="606"/>
      <c r="AR7821" s="606"/>
      <c r="AS7821" s="606"/>
      <c r="AT7821" s="606"/>
      <c r="AU7821" s="606"/>
      <c r="AV7821" s="606"/>
      <c r="AW7821" s="606"/>
      <c r="AX7821" s="606"/>
      <c r="AY7821" s="606"/>
      <c r="AZ7821" s="643"/>
      <c r="BC7821" s="29" t="s">
        <v>10999</v>
      </c>
    </row>
    <row r="7822" spans="1:76" ht="14.45" customHeight="1" outlineLevel="4" thickBot="1">
      <c r="A7822" s="30">
        <f t="shared" si="122"/>
        <v>7821</v>
      </c>
      <c r="C7822" s="35"/>
      <c r="D7822" s="38"/>
      <c r="H7822" s="353"/>
      <c r="I7822" s="354"/>
      <c r="J7822" s="354"/>
      <c r="K7822" s="354"/>
      <c r="L7822" s="354"/>
      <c r="M7822" s="354"/>
      <c r="N7822" s="355"/>
      <c r="O7822" s="608"/>
      <c r="P7822" s="609"/>
      <c r="Q7822" s="609"/>
      <c r="R7822" s="609"/>
      <c r="S7822" s="609"/>
      <c r="T7822" s="609"/>
      <c r="U7822" s="609"/>
      <c r="V7822" s="609"/>
      <c r="W7822" s="609"/>
      <c r="X7822" s="609"/>
      <c r="Y7822" s="609"/>
      <c r="Z7822" s="609"/>
      <c r="AA7822" s="609"/>
      <c r="AB7822" s="609"/>
      <c r="AC7822" s="609"/>
      <c r="AD7822" s="609"/>
      <c r="AE7822" s="609"/>
      <c r="AF7822" s="609"/>
      <c r="AG7822" s="610"/>
      <c r="AH7822" s="608"/>
      <c r="AI7822" s="609"/>
      <c r="AJ7822" s="609"/>
      <c r="AK7822" s="609"/>
      <c r="AL7822" s="609"/>
      <c r="AM7822" s="609"/>
      <c r="AN7822" s="609"/>
      <c r="AO7822" s="609"/>
      <c r="AP7822" s="609"/>
      <c r="AQ7822" s="609"/>
      <c r="AR7822" s="609"/>
      <c r="AS7822" s="609"/>
      <c r="AT7822" s="609"/>
      <c r="AU7822" s="609"/>
      <c r="AV7822" s="609"/>
      <c r="AW7822" s="609"/>
      <c r="AX7822" s="609"/>
      <c r="AY7822" s="609"/>
      <c r="AZ7822" s="655"/>
    </row>
    <row r="7823" spans="1:76" ht="14.45" customHeight="1" outlineLevel="4" thickBot="1">
      <c r="A7823" s="30">
        <f t="shared" si="122"/>
        <v>7822</v>
      </c>
      <c r="C7823" s="35"/>
      <c r="D7823" s="38"/>
      <c r="H7823" s="760" t="s">
        <v>11000</v>
      </c>
      <c r="I7823" s="761"/>
      <c r="J7823" s="761"/>
      <c r="K7823" s="761"/>
      <c r="L7823" s="761"/>
      <c r="M7823" s="761"/>
      <c r="N7823" s="518"/>
      <c r="O7823" s="519" t="s">
        <v>11001</v>
      </c>
      <c r="P7823" s="520"/>
      <c r="Q7823" s="520"/>
      <c r="R7823" s="520"/>
      <c r="S7823" s="520"/>
      <c r="T7823" s="520"/>
      <c r="U7823" s="520"/>
      <c r="V7823" s="520"/>
      <c r="W7823" s="520"/>
      <c r="X7823" s="520"/>
      <c r="Y7823" s="520"/>
      <c r="Z7823" s="520"/>
      <c r="AA7823" s="520"/>
      <c r="AB7823" s="520"/>
      <c r="AC7823" s="520"/>
      <c r="AD7823" s="520"/>
      <c r="AE7823" s="520"/>
      <c r="AF7823" s="520"/>
      <c r="AG7823" s="521"/>
      <c r="AH7823" s="519" t="s">
        <v>11002</v>
      </c>
      <c r="AI7823" s="520"/>
      <c r="AJ7823" s="520"/>
      <c r="AK7823" s="520"/>
      <c r="AL7823" s="520"/>
      <c r="AM7823" s="520"/>
      <c r="AN7823" s="520"/>
      <c r="AO7823" s="520"/>
      <c r="AP7823" s="520"/>
      <c r="AQ7823" s="520"/>
      <c r="AR7823" s="520"/>
      <c r="AS7823" s="520"/>
      <c r="AT7823" s="520"/>
      <c r="AU7823" s="520"/>
      <c r="AV7823" s="520"/>
      <c r="AW7823" s="520"/>
      <c r="AX7823" s="520"/>
      <c r="AY7823" s="520"/>
      <c r="AZ7823" s="522"/>
    </row>
    <row r="7824" spans="1:76" ht="14.45" customHeight="1" outlineLevel="4" thickBot="1">
      <c r="A7824" s="30">
        <f t="shared" si="122"/>
        <v>7823</v>
      </c>
      <c r="C7824" s="35"/>
      <c r="D7824" s="38"/>
      <c r="H7824" s="760" t="s">
        <v>11003</v>
      </c>
      <c r="I7824" s="761"/>
      <c r="J7824" s="761"/>
      <c r="K7824" s="761"/>
      <c r="L7824" s="761"/>
      <c r="M7824" s="761"/>
      <c r="N7824" s="518"/>
      <c r="O7824" s="519" t="s">
        <v>11004</v>
      </c>
      <c r="P7824" s="520"/>
      <c r="Q7824" s="520"/>
      <c r="R7824" s="520"/>
      <c r="S7824" s="520"/>
      <c r="T7824" s="520"/>
      <c r="U7824" s="520"/>
      <c r="V7824" s="520"/>
      <c r="W7824" s="520"/>
      <c r="X7824" s="520"/>
      <c r="Y7824" s="520"/>
      <c r="Z7824" s="520"/>
      <c r="AA7824" s="520"/>
      <c r="AB7824" s="520"/>
      <c r="AC7824" s="520"/>
      <c r="AD7824" s="520"/>
      <c r="AE7824" s="520"/>
      <c r="AF7824" s="520"/>
      <c r="AG7824" s="521"/>
      <c r="AH7824" s="519" t="s">
        <v>11005</v>
      </c>
      <c r="AI7824" s="520"/>
      <c r="AJ7824" s="520"/>
      <c r="AK7824" s="520"/>
      <c r="AL7824" s="520"/>
      <c r="AM7824" s="520"/>
      <c r="AN7824" s="520"/>
      <c r="AO7824" s="520"/>
      <c r="AP7824" s="520"/>
      <c r="AQ7824" s="520"/>
      <c r="AR7824" s="520"/>
      <c r="AS7824" s="520"/>
      <c r="AT7824" s="520"/>
      <c r="AU7824" s="520"/>
      <c r="AV7824" s="520"/>
      <c r="AW7824" s="520"/>
      <c r="AX7824" s="520"/>
      <c r="AY7824" s="520"/>
      <c r="AZ7824" s="522"/>
    </row>
    <row r="7825" spans="1:55" ht="14.45" customHeight="1" outlineLevel="4" thickBot="1">
      <c r="A7825" s="30">
        <f t="shared" si="122"/>
        <v>7824</v>
      </c>
      <c r="C7825" s="35"/>
      <c r="D7825" s="38"/>
      <c r="H7825" s="350" t="s">
        <v>24</v>
      </c>
      <c r="I7825" s="351"/>
      <c r="J7825" s="351"/>
      <c r="K7825" s="351"/>
      <c r="L7825" s="351"/>
      <c r="M7825" s="351"/>
      <c r="N7825" s="352"/>
      <c r="O7825" s="611" t="s">
        <v>11006</v>
      </c>
      <c r="P7825" s="606"/>
      <c r="Q7825" s="606"/>
      <c r="R7825" s="606"/>
      <c r="S7825" s="606"/>
      <c r="T7825" s="606"/>
      <c r="U7825" s="606"/>
      <c r="V7825" s="606"/>
      <c r="W7825" s="606"/>
      <c r="X7825" s="606"/>
      <c r="Y7825" s="606"/>
      <c r="Z7825" s="606"/>
      <c r="AA7825" s="606"/>
      <c r="AB7825" s="606"/>
      <c r="AC7825" s="606"/>
      <c r="AD7825" s="606"/>
      <c r="AE7825" s="606"/>
      <c r="AF7825" s="606"/>
      <c r="AG7825" s="607"/>
      <c r="AH7825" s="611" t="s">
        <v>11007</v>
      </c>
      <c r="AI7825" s="606"/>
      <c r="AJ7825" s="606"/>
      <c r="AK7825" s="606"/>
      <c r="AL7825" s="606"/>
      <c r="AM7825" s="606"/>
      <c r="AN7825" s="606"/>
      <c r="AO7825" s="606"/>
      <c r="AP7825" s="606"/>
      <c r="AQ7825" s="606"/>
      <c r="AR7825" s="606"/>
      <c r="AS7825" s="606"/>
      <c r="AT7825" s="606"/>
      <c r="AU7825" s="606"/>
      <c r="AV7825" s="606"/>
      <c r="AW7825" s="606"/>
      <c r="AX7825" s="606"/>
      <c r="AY7825" s="606"/>
      <c r="AZ7825" s="643"/>
    </row>
    <row r="7826" spans="1:55" ht="14.45" customHeight="1" outlineLevel="4" thickBot="1">
      <c r="A7826" s="30">
        <f t="shared" si="122"/>
        <v>7825</v>
      </c>
      <c r="C7826" s="35"/>
      <c r="D7826" s="38"/>
      <c r="H7826" s="353"/>
      <c r="I7826" s="354"/>
      <c r="J7826" s="354"/>
      <c r="K7826" s="354"/>
      <c r="L7826" s="354"/>
      <c r="M7826" s="354"/>
      <c r="N7826" s="355"/>
      <c r="O7826" s="608"/>
      <c r="P7826" s="609"/>
      <c r="Q7826" s="609"/>
      <c r="R7826" s="609"/>
      <c r="S7826" s="609"/>
      <c r="T7826" s="609"/>
      <c r="U7826" s="609"/>
      <c r="V7826" s="609"/>
      <c r="W7826" s="609"/>
      <c r="X7826" s="609"/>
      <c r="Y7826" s="609"/>
      <c r="Z7826" s="609"/>
      <c r="AA7826" s="609"/>
      <c r="AB7826" s="609"/>
      <c r="AC7826" s="609"/>
      <c r="AD7826" s="609"/>
      <c r="AE7826" s="609"/>
      <c r="AF7826" s="609"/>
      <c r="AG7826" s="610"/>
      <c r="AH7826" s="608"/>
      <c r="AI7826" s="609"/>
      <c r="AJ7826" s="609"/>
      <c r="AK7826" s="609"/>
      <c r="AL7826" s="609"/>
      <c r="AM7826" s="609"/>
      <c r="AN7826" s="609"/>
      <c r="AO7826" s="609"/>
      <c r="AP7826" s="609"/>
      <c r="AQ7826" s="609"/>
      <c r="AR7826" s="609"/>
      <c r="AS7826" s="609"/>
      <c r="AT7826" s="609"/>
      <c r="AU7826" s="609"/>
      <c r="AV7826" s="609"/>
      <c r="AW7826" s="609"/>
      <c r="AX7826" s="609"/>
      <c r="AY7826" s="609"/>
      <c r="AZ7826" s="655"/>
    </row>
    <row r="7827" spans="1:55" ht="14.45" customHeight="1" outlineLevel="4" thickBot="1">
      <c r="A7827" s="30">
        <f t="shared" si="122"/>
        <v>7826</v>
      </c>
      <c r="C7827" s="35"/>
      <c r="D7827" s="38"/>
      <c r="H7827" s="760" t="s">
        <v>11008</v>
      </c>
      <c r="I7827" s="761"/>
      <c r="J7827" s="761"/>
      <c r="K7827" s="761"/>
      <c r="L7827" s="761"/>
      <c r="M7827" s="761"/>
      <c r="N7827" s="518"/>
      <c r="O7827" s="519" t="s">
        <v>11009</v>
      </c>
      <c r="P7827" s="520"/>
      <c r="Q7827" s="520"/>
      <c r="R7827" s="520"/>
      <c r="S7827" s="520"/>
      <c r="T7827" s="520"/>
      <c r="U7827" s="520"/>
      <c r="V7827" s="520"/>
      <c r="W7827" s="520"/>
      <c r="X7827" s="520"/>
      <c r="Y7827" s="520"/>
      <c r="Z7827" s="520"/>
      <c r="AA7827" s="520"/>
      <c r="AB7827" s="520"/>
      <c r="AC7827" s="520"/>
      <c r="AD7827" s="520"/>
      <c r="AE7827" s="520"/>
      <c r="AF7827" s="520"/>
      <c r="AG7827" s="521"/>
      <c r="AH7827" s="519" t="s">
        <v>11010</v>
      </c>
      <c r="AI7827" s="520"/>
      <c r="AJ7827" s="520"/>
      <c r="AK7827" s="520"/>
      <c r="AL7827" s="520"/>
      <c r="AM7827" s="520"/>
      <c r="AN7827" s="520"/>
      <c r="AO7827" s="520"/>
      <c r="AP7827" s="520"/>
      <c r="AQ7827" s="520"/>
      <c r="AR7827" s="520"/>
      <c r="AS7827" s="520"/>
      <c r="AT7827" s="520"/>
      <c r="AU7827" s="520"/>
      <c r="AV7827" s="520"/>
      <c r="AW7827" s="520"/>
      <c r="AX7827" s="520"/>
      <c r="AY7827" s="520"/>
      <c r="AZ7827" s="522"/>
    </row>
    <row r="7828" spans="1:55" ht="14.45" customHeight="1" outlineLevel="4" thickBot="1">
      <c r="A7828" s="30">
        <f t="shared" si="122"/>
        <v>7827</v>
      </c>
      <c r="C7828" s="35"/>
      <c r="D7828" s="38"/>
      <c r="H7828" s="350" t="s">
        <v>11011</v>
      </c>
      <c r="I7828" s="351"/>
      <c r="J7828" s="351"/>
      <c r="K7828" s="351"/>
      <c r="L7828" s="351"/>
      <c r="M7828" s="351"/>
      <c r="N7828" s="352"/>
      <c r="O7828" s="611" t="s">
        <v>11012</v>
      </c>
      <c r="P7828" s="606"/>
      <c r="Q7828" s="606"/>
      <c r="R7828" s="606"/>
      <c r="S7828" s="606"/>
      <c r="T7828" s="606"/>
      <c r="U7828" s="606"/>
      <c r="V7828" s="606"/>
      <c r="W7828" s="606"/>
      <c r="X7828" s="606"/>
      <c r="Y7828" s="606"/>
      <c r="Z7828" s="606"/>
      <c r="AA7828" s="606"/>
      <c r="AB7828" s="606"/>
      <c r="AC7828" s="606"/>
      <c r="AD7828" s="606"/>
      <c r="AE7828" s="606"/>
      <c r="AF7828" s="606"/>
      <c r="AG7828" s="607"/>
      <c r="AH7828" s="356" t="s">
        <v>11013</v>
      </c>
      <c r="AI7828" s="362"/>
      <c r="AJ7828" s="362"/>
      <c r="AK7828" s="362"/>
      <c r="AL7828" s="362"/>
      <c r="AM7828" s="362"/>
      <c r="AN7828" s="362"/>
      <c r="AO7828" s="362"/>
      <c r="AP7828" s="362"/>
      <c r="AQ7828" s="362"/>
      <c r="AR7828" s="362"/>
      <c r="AS7828" s="362"/>
      <c r="AT7828" s="362"/>
      <c r="AU7828" s="362"/>
      <c r="AV7828" s="362"/>
      <c r="AW7828" s="362"/>
      <c r="AX7828" s="362"/>
      <c r="AY7828" s="362"/>
      <c r="AZ7828" s="363"/>
    </row>
    <row r="7829" spans="1:55" ht="14.45" customHeight="1" outlineLevel="4" thickBot="1">
      <c r="A7829" s="30">
        <f t="shared" si="122"/>
        <v>7828</v>
      </c>
      <c r="C7829" s="35"/>
      <c r="D7829" s="38"/>
      <c r="H7829" s="388"/>
      <c r="I7829" s="389"/>
      <c r="J7829" s="389"/>
      <c r="K7829" s="389"/>
      <c r="L7829" s="389"/>
      <c r="M7829" s="389"/>
      <c r="N7829" s="390"/>
      <c r="O7829" s="612"/>
      <c r="P7829" s="613"/>
      <c r="Q7829" s="613"/>
      <c r="R7829" s="613"/>
      <c r="S7829" s="613"/>
      <c r="T7829" s="613"/>
      <c r="U7829" s="613"/>
      <c r="V7829" s="613"/>
      <c r="W7829" s="613"/>
      <c r="X7829" s="613"/>
      <c r="Y7829" s="613"/>
      <c r="Z7829" s="613"/>
      <c r="AA7829" s="613"/>
      <c r="AB7829" s="613"/>
      <c r="AC7829" s="613"/>
      <c r="AD7829" s="613"/>
      <c r="AE7829" s="613"/>
      <c r="AF7829" s="613"/>
      <c r="AG7829" s="614"/>
      <c r="AH7829" s="391"/>
      <c r="AI7829" s="392"/>
      <c r="AJ7829" s="392"/>
      <c r="AK7829" s="392"/>
      <c r="AL7829" s="392"/>
      <c r="AM7829" s="392"/>
      <c r="AN7829" s="392"/>
      <c r="AO7829" s="392"/>
      <c r="AP7829" s="392"/>
      <c r="AQ7829" s="392"/>
      <c r="AR7829" s="392"/>
      <c r="AS7829" s="392"/>
      <c r="AT7829" s="392"/>
      <c r="AU7829" s="392"/>
      <c r="AV7829" s="392"/>
      <c r="AW7829" s="392"/>
      <c r="AX7829" s="392"/>
      <c r="AY7829" s="392"/>
      <c r="AZ7829" s="393"/>
    </row>
    <row r="7830" spans="1:55" ht="14.45" customHeight="1" outlineLevel="4" thickBot="1">
      <c r="A7830" s="30">
        <f t="shared" si="122"/>
        <v>7829</v>
      </c>
      <c r="C7830" s="35"/>
      <c r="D7830" s="38"/>
      <c r="H7830" s="367"/>
      <c r="I7830" s="368"/>
      <c r="J7830" s="368"/>
      <c r="K7830" s="368"/>
      <c r="L7830" s="368"/>
      <c r="M7830" s="368"/>
      <c r="N7830" s="369"/>
      <c r="O7830" s="644"/>
      <c r="P7830" s="645"/>
      <c r="Q7830" s="645"/>
      <c r="R7830" s="645"/>
      <c r="S7830" s="645"/>
      <c r="T7830" s="645"/>
      <c r="U7830" s="645"/>
      <c r="V7830" s="645"/>
      <c r="W7830" s="645"/>
      <c r="X7830" s="645"/>
      <c r="Y7830" s="645"/>
      <c r="Z7830" s="645"/>
      <c r="AA7830" s="645"/>
      <c r="AB7830" s="645"/>
      <c r="AC7830" s="645"/>
      <c r="AD7830" s="645"/>
      <c r="AE7830" s="645"/>
      <c r="AF7830" s="645"/>
      <c r="AG7830" s="657"/>
      <c r="AH7830" s="373"/>
      <c r="AI7830" s="374"/>
      <c r="AJ7830" s="374"/>
      <c r="AK7830" s="374"/>
      <c r="AL7830" s="374"/>
      <c r="AM7830" s="374"/>
      <c r="AN7830" s="374"/>
      <c r="AO7830" s="374"/>
      <c r="AP7830" s="374"/>
      <c r="AQ7830" s="374"/>
      <c r="AR7830" s="374"/>
      <c r="AS7830" s="374"/>
      <c r="AT7830" s="374"/>
      <c r="AU7830" s="374"/>
      <c r="AV7830" s="374"/>
      <c r="AW7830" s="374"/>
      <c r="AX7830" s="374"/>
      <c r="AY7830" s="374"/>
      <c r="AZ7830" s="375"/>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377" t="s">
        <v>3576</v>
      </c>
      <c r="I7933" s="378"/>
      <c r="J7933" s="378"/>
      <c r="K7933" s="378"/>
      <c r="L7933" s="378"/>
      <c r="M7933" s="378"/>
      <c r="N7933" s="378"/>
      <c r="O7933" s="378"/>
      <c r="P7933" s="379"/>
      <c r="Q7933" s="380" t="s">
        <v>11117</v>
      </c>
      <c r="R7933" s="378"/>
      <c r="S7933" s="378"/>
      <c r="T7933" s="378"/>
      <c r="U7933" s="378"/>
      <c r="V7933" s="378"/>
      <c r="W7933" s="378"/>
      <c r="X7933" s="378"/>
      <c r="Y7933" s="378"/>
      <c r="Z7933" s="378"/>
      <c r="AA7933" s="378"/>
      <c r="AB7933" s="378"/>
      <c r="AC7933" s="378"/>
      <c r="AD7933" s="378"/>
      <c r="AE7933" s="378"/>
      <c r="AF7933" s="378"/>
      <c r="AG7933" s="378"/>
      <c r="AH7933" s="379"/>
      <c r="AI7933" s="380" t="s">
        <v>11118</v>
      </c>
      <c r="AJ7933" s="378"/>
      <c r="AK7933" s="378"/>
      <c r="AL7933" s="378"/>
      <c r="AM7933" s="378"/>
      <c r="AN7933" s="378"/>
      <c r="AO7933" s="378"/>
      <c r="AP7933" s="378"/>
      <c r="AQ7933" s="378"/>
      <c r="AR7933" s="378"/>
      <c r="AS7933" s="378"/>
      <c r="AT7933" s="378"/>
      <c r="AU7933" s="378"/>
      <c r="AV7933" s="378"/>
      <c r="AW7933" s="378"/>
      <c r="AX7933" s="378"/>
      <c r="AY7933" s="378"/>
      <c r="AZ7933" s="381"/>
    </row>
    <row r="7934" spans="1:78" ht="14.45" customHeight="1" outlineLevel="4" thickBot="1">
      <c r="A7934" s="30">
        <f t="shared" si="123"/>
        <v>7933</v>
      </c>
      <c r="C7934" s="35"/>
      <c r="D7934" s="38"/>
      <c r="H7934" s="760" t="s">
        <v>8394</v>
      </c>
      <c r="I7934" s="761"/>
      <c r="J7934" s="761"/>
      <c r="K7934" s="761"/>
      <c r="L7934" s="761"/>
      <c r="M7934" s="761"/>
      <c r="N7934" s="761"/>
      <c r="O7934" s="761"/>
      <c r="P7934" s="518"/>
      <c r="Q7934" s="519" t="s">
        <v>11119</v>
      </c>
      <c r="R7934" s="520"/>
      <c r="S7934" s="520"/>
      <c r="T7934" s="520"/>
      <c r="U7934" s="520"/>
      <c r="V7934" s="520"/>
      <c r="W7934" s="520"/>
      <c r="X7934" s="520"/>
      <c r="Y7934" s="520"/>
      <c r="Z7934" s="520"/>
      <c r="AA7934" s="520"/>
      <c r="AB7934" s="520"/>
      <c r="AC7934" s="520"/>
      <c r="AD7934" s="520"/>
      <c r="AE7934" s="520"/>
      <c r="AF7934" s="520"/>
      <c r="AG7934" s="520"/>
      <c r="AH7934" s="521"/>
      <c r="AI7934" s="519" t="s">
        <v>11120</v>
      </c>
      <c r="AJ7934" s="520"/>
      <c r="AK7934" s="520"/>
      <c r="AL7934" s="520"/>
      <c r="AM7934" s="520"/>
      <c r="AN7934" s="520"/>
      <c r="AO7934" s="520"/>
      <c r="AP7934" s="520"/>
      <c r="AQ7934" s="520"/>
      <c r="AR7934" s="520"/>
      <c r="AS7934" s="520"/>
      <c r="AT7934" s="520"/>
      <c r="AU7934" s="520"/>
      <c r="AV7934" s="520"/>
      <c r="AW7934" s="520"/>
      <c r="AX7934" s="520"/>
      <c r="AY7934" s="520"/>
      <c r="AZ7934" s="521"/>
    </row>
    <row r="7935" spans="1:78" ht="14.45" customHeight="1" outlineLevel="4" thickBot="1">
      <c r="A7935" s="30">
        <f t="shared" si="123"/>
        <v>7934</v>
      </c>
      <c r="C7935" s="35"/>
      <c r="D7935" s="38"/>
      <c r="H7935" s="760" t="s">
        <v>2146</v>
      </c>
      <c r="I7935" s="761"/>
      <c r="J7935" s="761"/>
      <c r="K7935" s="761"/>
      <c r="L7935" s="761"/>
      <c r="M7935" s="761"/>
      <c r="N7935" s="761"/>
      <c r="O7935" s="761"/>
      <c r="P7935" s="518"/>
      <c r="Q7935" s="519" t="s">
        <v>11121</v>
      </c>
      <c r="R7935" s="520"/>
      <c r="S7935" s="520"/>
      <c r="T7935" s="520"/>
      <c r="U7935" s="520"/>
      <c r="V7935" s="520"/>
      <c r="W7935" s="520"/>
      <c r="X7935" s="520"/>
      <c r="Y7935" s="520"/>
      <c r="Z7935" s="520"/>
      <c r="AA7935" s="520"/>
      <c r="AB7935" s="520"/>
      <c r="AC7935" s="520"/>
      <c r="AD7935" s="520"/>
      <c r="AE7935" s="520"/>
      <c r="AF7935" s="520"/>
      <c r="AG7935" s="520"/>
      <c r="AH7935" s="521"/>
      <c r="AI7935" s="519" t="s">
        <v>11122</v>
      </c>
      <c r="AJ7935" s="520"/>
      <c r="AK7935" s="520"/>
      <c r="AL7935" s="520"/>
      <c r="AM7935" s="520"/>
      <c r="AN7935" s="520"/>
      <c r="AO7935" s="520"/>
      <c r="AP7935" s="520"/>
      <c r="AQ7935" s="520"/>
      <c r="AR7935" s="520"/>
      <c r="AS7935" s="520"/>
      <c r="AT7935" s="520"/>
      <c r="AU7935" s="520"/>
      <c r="AV7935" s="520"/>
      <c r="AW7935" s="520"/>
      <c r="AX7935" s="520"/>
      <c r="AY7935" s="520"/>
      <c r="AZ7935" s="521"/>
    </row>
    <row r="7936" spans="1:78" ht="14.45" customHeight="1" outlineLevel="4" thickBot="1">
      <c r="A7936" s="30">
        <f t="shared" si="123"/>
        <v>7935</v>
      </c>
      <c r="C7936" s="35"/>
      <c r="D7936" s="38"/>
      <c r="H7936" s="760" t="s">
        <v>23</v>
      </c>
      <c r="I7936" s="761"/>
      <c r="J7936" s="761"/>
      <c r="K7936" s="761"/>
      <c r="L7936" s="761"/>
      <c r="M7936" s="761"/>
      <c r="N7936" s="761"/>
      <c r="O7936" s="761"/>
      <c r="P7936" s="518"/>
      <c r="Q7936" s="519" t="s">
        <v>11123</v>
      </c>
      <c r="R7936" s="520"/>
      <c r="S7936" s="520"/>
      <c r="T7936" s="520"/>
      <c r="U7936" s="520"/>
      <c r="V7936" s="520"/>
      <c r="W7936" s="520"/>
      <c r="X7936" s="520"/>
      <c r="Y7936" s="520"/>
      <c r="Z7936" s="520"/>
      <c r="AA7936" s="520"/>
      <c r="AB7936" s="520"/>
      <c r="AC7936" s="520"/>
      <c r="AD7936" s="520"/>
      <c r="AE7936" s="520"/>
      <c r="AF7936" s="520"/>
      <c r="AG7936" s="520"/>
      <c r="AH7936" s="521"/>
      <c r="AI7936" s="519" t="s">
        <v>11124</v>
      </c>
      <c r="AJ7936" s="520"/>
      <c r="AK7936" s="520"/>
      <c r="AL7936" s="520"/>
      <c r="AM7936" s="520"/>
      <c r="AN7936" s="520"/>
      <c r="AO7936" s="520"/>
      <c r="AP7936" s="520"/>
      <c r="AQ7936" s="520"/>
      <c r="AR7936" s="520"/>
      <c r="AS7936" s="520"/>
      <c r="AT7936" s="520"/>
      <c r="AU7936" s="520"/>
      <c r="AV7936" s="520"/>
      <c r="AW7936" s="520"/>
      <c r="AX7936" s="520"/>
      <c r="AY7936" s="520"/>
      <c r="AZ7936" s="521"/>
    </row>
    <row r="7937" spans="1:55" ht="14.45" customHeight="1" outlineLevel="4" thickBot="1">
      <c r="A7937" s="30">
        <f t="shared" si="123"/>
        <v>7936</v>
      </c>
      <c r="C7937" s="35"/>
      <c r="D7937" s="38"/>
      <c r="H7937" s="760" t="s">
        <v>11125</v>
      </c>
      <c r="I7937" s="761"/>
      <c r="J7937" s="761"/>
      <c r="K7937" s="761"/>
      <c r="L7937" s="761"/>
      <c r="M7937" s="761"/>
      <c r="N7937" s="761"/>
      <c r="O7937" s="761"/>
      <c r="P7937" s="518"/>
      <c r="Q7937" s="519" t="s">
        <v>11126</v>
      </c>
      <c r="R7937" s="520"/>
      <c r="S7937" s="520"/>
      <c r="T7937" s="520"/>
      <c r="U7937" s="520"/>
      <c r="V7937" s="520"/>
      <c r="W7937" s="520"/>
      <c r="X7937" s="520"/>
      <c r="Y7937" s="520"/>
      <c r="Z7937" s="520"/>
      <c r="AA7937" s="520"/>
      <c r="AB7937" s="520"/>
      <c r="AC7937" s="520"/>
      <c r="AD7937" s="520"/>
      <c r="AE7937" s="520"/>
      <c r="AF7937" s="520"/>
      <c r="AG7937" s="520"/>
      <c r="AH7937" s="521"/>
      <c r="AI7937" s="519" t="s">
        <v>11127</v>
      </c>
      <c r="AJ7937" s="520"/>
      <c r="AK7937" s="520"/>
      <c r="AL7937" s="520"/>
      <c r="AM7937" s="520"/>
      <c r="AN7937" s="520"/>
      <c r="AO7937" s="520"/>
      <c r="AP7937" s="520"/>
      <c r="AQ7937" s="520"/>
      <c r="AR7937" s="520"/>
      <c r="AS7937" s="520"/>
      <c r="AT7937" s="520"/>
      <c r="AU7937" s="520"/>
      <c r="AV7937" s="520"/>
      <c r="AW7937" s="520"/>
      <c r="AX7937" s="520"/>
      <c r="AY7937" s="520"/>
      <c r="AZ7937" s="521"/>
    </row>
    <row r="7938" spans="1:55" ht="14.45" customHeight="1" outlineLevel="4" thickBot="1">
      <c r="A7938" s="30">
        <f t="shared" si="123"/>
        <v>7937</v>
      </c>
      <c r="C7938" s="35"/>
      <c r="D7938" s="38"/>
      <c r="H7938" s="760" t="s">
        <v>11128</v>
      </c>
      <c r="I7938" s="761"/>
      <c r="J7938" s="761"/>
      <c r="K7938" s="761"/>
      <c r="L7938" s="761"/>
      <c r="M7938" s="761"/>
      <c r="N7938" s="761"/>
      <c r="O7938" s="761"/>
      <c r="P7938" s="518"/>
      <c r="Q7938" s="519" t="s">
        <v>10202</v>
      </c>
      <c r="R7938" s="520"/>
      <c r="S7938" s="520"/>
      <c r="T7938" s="520"/>
      <c r="U7938" s="520"/>
      <c r="V7938" s="520"/>
      <c r="W7938" s="520"/>
      <c r="X7938" s="520"/>
      <c r="Y7938" s="520"/>
      <c r="Z7938" s="520"/>
      <c r="AA7938" s="520"/>
      <c r="AB7938" s="520"/>
      <c r="AC7938" s="520"/>
      <c r="AD7938" s="520"/>
      <c r="AE7938" s="520"/>
      <c r="AF7938" s="520"/>
      <c r="AG7938" s="520"/>
      <c r="AH7938" s="521"/>
      <c r="AI7938" s="519" t="s">
        <v>11129</v>
      </c>
      <c r="AJ7938" s="520"/>
      <c r="AK7938" s="520"/>
      <c r="AL7938" s="520"/>
      <c r="AM7938" s="520"/>
      <c r="AN7938" s="520"/>
      <c r="AO7938" s="520"/>
      <c r="AP7938" s="520"/>
      <c r="AQ7938" s="520"/>
      <c r="AR7938" s="520"/>
      <c r="AS7938" s="520"/>
      <c r="AT7938" s="520"/>
      <c r="AU7938" s="520"/>
      <c r="AV7938" s="520"/>
      <c r="AW7938" s="520"/>
      <c r="AX7938" s="520"/>
      <c r="AY7938" s="520"/>
      <c r="AZ7938" s="521"/>
    </row>
    <row r="7939" spans="1:55" ht="14.45" customHeight="1" outlineLevel="4" thickBot="1">
      <c r="A7939" s="30">
        <f t="shared" si="123"/>
        <v>7938</v>
      </c>
      <c r="C7939" s="35"/>
      <c r="D7939" s="38"/>
      <c r="H7939" s="350" t="s">
        <v>11130</v>
      </c>
      <c r="I7939" s="351"/>
      <c r="J7939" s="351"/>
      <c r="K7939" s="351"/>
      <c r="L7939" s="351"/>
      <c r="M7939" s="351"/>
      <c r="N7939" s="351"/>
      <c r="O7939" s="351"/>
      <c r="P7939" s="352"/>
      <c r="Q7939" s="356" t="s">
        <v>11131</v>
      </c>
      <c r="R7939" s="357"/>
      <c r="S7939" s="357"/>
      <c r="T7939" s="357"/>
      <c r="U7939" s="357"/>
      <c r="V7939" s="357"/>
      <c r="W7939" s="357"/>
      <c r="X7939" s="357"/>
      <c r="Y7939" s="357"/>
      <c r="Z7939" s="357"/>
      <c r="AA7939" s="357"/>
      <c r="AB7939" s="357"/>
      <c r="AC7939" s="357"/>
      <c r="AD7939" s="357"/>
      <c r="AE7939" s="357"/>
      <c r="AF7939" s="357"/>
      <c r="AG7939" s="357"/>
      <c r="AH7939" s="358"/>
      <c r="AI7939" s="356" t="s">
        <v>11132</v>
      </c>
      <c r="AJ7939" s="357"/>
      <c r="AK7939" s="357"/>
      <c r="AL7939" s="357"/>
      <c r="AM7939" s="357"/>
      <c r="AN7939" s="357"/>
      <c r="AO7939" s="357"/>
      <c r="AP7939" s="357"/>
      <c r="AQ7939" s="357"/>
      <c r="AR7939" s="357"/>
      <c r="AS7939" s="357"/>
      <c r="AT7939" s="357"/>
      <c r="AU7939" s="357"/>
      <c r="AV7939" s="357"/>
      <c r="AW7939" s="357"/>
      <c r="AX7939" s="357"/>
      <c r="AY7939" s="357"/>
      <c r="AZ7939" s="358"/>
    </row>
    <row r="7940" spans="1:55" ht="14.45" customHeight="1" outlineLevel="4" thickBot="1">
      <c r="A7940" s="30">
        <f t="shared" si="123"/>
        <v>7939</v>
      </c>
      <c r="C7940" s="35"/>
      <c r="D7940" s="38"/>
      <c r="H7940" s="367"/>
      <c r="I7940" s="368"/>
      <c r="J7940" s="368"/>
      <c r="K7940" s="368"/>
      <c r="L7940" s="368"/>
      <c r="M7940" s="368"/>
      <c r="N7940" s="368"/>
      <c r="O7940" s="368"/>
      <c r="P7940" s="369"/>
      <c r="Q7940" s="370"/>
      <c r="R7940" s="371"/>
      <c r="S7940" s="371"/>
      <c r="T7940" s="371"/>
      <c r="U7940" s="371"/>
      <c r="V7940" s="371"/>
      <c r="W7940" s="371"/>
      <c r="X7940" s="371"/>
      <c r="Y7940" s="371"/>
      <c r="Z7940" s="371"/>
      <c r="AA7940" s="371"/>
      <c r="AB7940" s="371"/>
      <c r="AC7940" s="371"/>
      <c r="AD7940" s="371"/>
      <c r="AE7940" s="371"/>
      <c r="AF7940" s="371"/>
      <c r="AG7940" s="371"/>
      <c r="AH7940" s="372"/>
      <c r="AI7940" s="370"/>
      <c r="AJ7940" s="371"/>
      <c r="AK7940" s="371"/>
      <c r="AL7940" s="371"/>
      <c r="AM7940" s="371"/>
      <c r="AN7940" s="371"/>
      <c r="AO7940" s="371"/>
      <c r="AP7940" s="371"/>
      <c r="AQ7940" s="371"/>
      <c r="AR7940" s="371"/>
      <c r="AS7940" s="371"/>
      <c r="AT7940" s="371"/>
      <c r="AU7940" s="371"/>
      <c r="AV7940" s="371"/>
      <c r="AW7940" s="371"/>
      <c r="AX7940" s="371"/>
      <c r="AY7940" s="371"/>
      <c r="AZ7940" s="372"/>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347" t="s">
        <v>11491</v>
      </c>
      <c r="H8302" s="348"/>
      <c r="I8302" s="348"/>
      <c r="J8302" s="348"/>
      <c r="K8302" s="348"/>
      <c r="L8302" s="348"/>
      <c r="M8302" s="348"/>
      <c r="N8302" s="348"/>
      <c r="O8302" s="348"/>
      <c r="P8302" s="348"/>
      <c r="Q8302" s="348"/>
      <c r="R8302" s="348"/>
      <c r="S8302" s="348"/>
      <c r="T8302" s="348"/>
      <c r="U8302" s="348"/>
      <c r="V8302" s="348"/>
      <c r="W8302" s="348"/>
      <c r="X8302" s="348"/>
      <c r="Y8302" s="348"/>
      <c r="Z8302" s="348"/>
      <c r="AA8302" s="771" t="s">
        <v>11492</v>
      </c>
      <c r="AB8302" s="348"/>
      <c r="AC8302" s="348"/>
      <c r="AD8302" s="348"/>
      <c r="AE8302" s="348"/>
      <c r="AF8302" s="348"/>
      <c r="AG8302" s="348"/>
      <c r="AH8302" s="348"/>
      <c r="AI8302" s="348"/>
      <c r="AJ8302" s="348"/>
      <c r="AK8302" s="348"/>
      <c r="AL8302" s="348"/>
      <c r="AM8302" s="348"/>
      <c r="AN8302" s="771" t="s">
        <v>11493</v>
      </c>
      <c r="AO8302" s="771"/>
      <c r="AP8302" s="771"/>
      <c r="AQ8302" s="771"/>
      <c r="AR8302" s="771"/>
      <c r="AS8302" s="771"/>
      <c r="AT8302" s="771"/>
      <c r="AU8302" s="771"/>
      <c r="AV8302" s="771"/>
      <c r="AW8302" s="771"/>
      <c r="AX8302" s="771"/>
      <c r="AY8302" s="771"/>
      <c r="AZ8302" s="772"/>
      <c r="BH8302" s="29" t="s">
        <v>10283</v>
      </c>
      <c r="CD8302" s="29" t="s">
        <v>2203</v>
      </c>
    </row>
    <row r="8303" spans="1:82" ht="14.45" customHeight="1" outlineLevel="4" thickBot="1">
      <c r="A8303" s="30">
        <f t="shared" si="128"/>
        <v>8302</v>
      </c>
      <c r="C8303" s="35"/>
      <c r="G8303" s="678"/>
      <c r="H8303" s="679"/>
      <c r="I8303" s="679"/>
      <c r="J8303" s="679"/>
      <c r="K8303" s="679"/>
      <c r="L8303" s="679"/>
      <c r="M8303" s="679"/>
      <c r="N8303" s="679"/>
      <c r="O8303" s="679"/>
      <c r="P8303" s="679"/>
      <c r="Q8303" s="679"/>
      <c r="R8303" s="679"/>
      <c r="S8303" s="679"/>
      <c r="T8303" s="679"/>
      <c r="U8303" s="679"/>
      <c r="V8303" s="679"/>
      <c r="W8303" s="679"/>
      <c r="X8303" s="679"/>
      <c r="Y8303" s="679"/>
      <c r="Z8303" s="679"/>
      <c r="AA8303" s="679"/>
      <c r="AB8303" s="679"/>
      <c r="AC8303" s="679"/>
      <c r="AD8303" s="679"/>
      <c r="AE8303" s="679"/>
      <c r="AF8303" s="679"/>
      <c r="AG8303" s="679"/>
      <c r="AH8303" s="679"/>
      <c r="AI8303" s="679"/>
      <c r="AJ8303" s="679"/>
      <c r="AK8303" s="679"/>
      <c r="AL8303" s="679"/>
      <c r="AM8303" s="679"/>
      <c r="AN8303" s="773"/>
      <c r="AO8303" s="773"/>
      <c r="AP8303" s="773"/>
      <c r="AQ8303" s="773"/>
      <c r="AR8303" s="773"/>
      <c r="AS8303" s="773"/>
      <c r="AT8303" s="773"/>
      <c r="AU8303" s="773"/>
      <c r="AV8303" s="773"/>
      <c r="AW8303" s="773"/>
      <c r="AX8303" s="773"/>
      <c r="AY8303" s="773"/>
      <c r="AZ8303" s="774"/>
    </row>
    <row r="8304" spans="1:82" ht="14.45" customHeight="1" outlineLevel="4" thickBot="1">
      <c r="A8304" s="30">
        <f t="shared" si="128"/>
        <v>8303</v>
      </c>
      <c r="C8304" s="35"/>
      <c r="G8304" s="662" t="s">
        <v>11494</v>
      </c>
      <c r="H8304" s="344"/>
      <c r="I8304" s="344"/>
      <c r="J8304" s="344"/>
      <c r="K8304" s="768" t="s">
        <v>11495</v>
      </c>
      <c r="L8304" s="768"/>
      <c r="M8304" s="768"/>
      <c r="N8304" s="768"/>
      <c r="O8304" s="768"/>
      <c r="P8304" s="768"/>
      <c r="Q8304" s="768"/>
      <c r="R8304" s="768"/>
      <c r="S8304" s="768"/>
      <c r="T8304" s="768"/>
      <c r="U8304" s="768"/>
      <c r="V8304" s="768"/>
      <c r="W8304" s="768"/>
      <c r="X8304" s="768"/>
      <c r="Y8304" s="768"/>
      <c r="Z8304" s="768"/>
      <c r="AA8304" s="539"/>
      <c r="AB8304" s="539"/>
      <c r="AC8304" s="539"/>
      <c r="AD8304" s="539"/>
      <c r="AE8304" s="539"/>
      <c r="AF8304" s="539"/>
      <c r="AG8304" s="539"/>
      <c r="AH8304" s="539"/>
      <c r="AI8304" s="539"/>
      <c r="AJ8304" s="539"/>
      <c r="AK8304" s="539"/>
      <c r="AL8304" s="539"/>
      <c r="AM8304" s="539"/>
      <c r="AN8304" s="539" t="s">
        <v>4064</v>
      </c>
      <c r="AO8304" s="539"/>
      <c r="AP8304" s="539"/>
      <c r="AQ8304" s="539"/>
      <c r="AR8304" s="539"/>
      <c r="AS8304" s="539"/>
      <c r="AT8304" s="539"/>
      <c r="AU8304" s="539"/>
      <c r="AV8304" s="539"/>
      <c r="AW8304" s="539"/>
      <c r="AX8304" s="539"/>
      <c r="AY8304" s="539"/>
      <c r="AZ8304" s="540"/>
    </row>
    <row r="8305" spans="1:55" ht="14.45" customHeight="1" outlineLevel="4" thickBot="1">
      <c r="A8305" s="30">
        <f t="shared" si="128"/>
        <v>8304</v>
      </c>
      <c r="C8305" s="35"/>
      <c r="G8305" s="343"/>
      <c r="H8305" s="344"/>
      <c r="I8305" s="344"/>
      <c r="J8305" s="344"/>
      <c r="K8305" s="767" t="s">
        <v>11496</v>
      </c>
      <c r="L8305" s="767"/>
      <c r="M8305" s="767"/>
      <c r="N8305" s="767"/>
      <c r="O8305" s="767"/>
      <c r="P8305" s="767"/>
      <c r="Q8305" s="767"/>
      <c r="R8305" s="767"/>
      <c r="S8305" s="767"/>
      <c r="T8305" s="767"/>
      <c r="U8305" s="767"/>
      <c r="V8305" s="767"/>
      <c r="W8305" s="767"/>
      <c r="X8305" s="767"/>
      <c r="Y8305" s="767"/>
      <c r="Z8305" s="767"/>
      <c r="AA8305" s="756" t="s">
        <v>4064</v>
      </c>
      <c r="AB8305" s="756"/>
      <c r="AC8305" s="756"/>
      <c r="AD8305" s="756"/>
      <c r="AE8305" s="756"/>
      <c r="AF8305" s="756"/>
      <c r="AG8305" s="756"/>
      <c r="AH8305" s="756"/>
      <c r="AI8305" s="756"/>
      <c r="AJ8305" s="756"/>
      <c r="AK8305" s="756"/>
      <c r="AL8305" s="756"/>
      <c r="AM8305" s="756"/>
      <c r="AN8305" s="756" t="s">
        <v>4064</v>
      </c>
      <c r="AO8305" s="756"/>
      <c r="AP8305" s="756"/>
      <c r="AQ8305" s="756"/>
      <c r="AR8305" s="756"/>
      <c r="AS8305" s="756"/>
      <c r="AT8305" s="756"/>
      <c r="AU8305" s="756"/>
      <c r="AV8305" s="756"/>
      <c r="AW8305" s="756"/>
      <c r="AX8305" s="756"/>
      <c r="AY8305" s="756"/>
      <c r="AZ8305" s="757"/>
    </row>
    <row r="8306" spans="1:55" ht="14.45" customHeight="1" outlineLevel="4" thickBot="1">
      <c r="A8306" s="30">
        <f t="shared" si="128"/>
        <v>8305</v>
      </c>
      <c r="C8306" s="35"/>
      <c r="G8306" s="343"/>
      <c r="H8306" s="344"/>
      <c r="I8306" s="344"/>
      <c r="J8306" s="344"/>
      <c r="K8306" s="767" t="s">
        <v>11497</v>
      </c>
      <c r="L8306" s="767"/>
      <c r="M8306" s="767"/>
      <c r="N8306" s="767"/>
      <c r="O8306" s="767"/>
      <c r="P8306" s="767"/>
      <c r="Q8306" s="767"/>
      <c r="R8306" s="767"/>
      <c r="S8306" s="767"/>
      <c r="T8306" s="767"/>
      <c r="U8306" s="767"/>
      <c r="V8306" s="767"/>
      <c r="W8306" s="767"/>
      <c r="X8306" s="767"/>
      <c r="Y8306" s="767"/>
      <c r="Z8306" s="767"/>
      <c r="AA8306" s="756" t="s">
        <v>4064</v>
      </c>
      <c r="AB8306" s="756"/>
      <c r="AC8306" s="756"/>
      <c r="AD8306" s="756"/>
      <c r="AE8306" s="756"/>
      <c r="AF8306" s="756"/>
      <c r="AG8306" s="756"/>
      <c r="AH8306" s="756"/>
      <c r="AI8306" s="756"/>
      <c r="AJ8306" s="756"/>
      <c r="AK8306" s="756"/>
      <c r="AL8306" s="756"/>
      <c r="AM8306" s="756"/>
      <c r="AN8306" s="756" t="s">
        <v>4064</v>
      </c>
      <c r="AO8306" s="756"/>
      <c r="AP8306" s="756"/>
      <c r="AQ8306" s="756"/>
      <c r="AR8306" s="756"/>
      <c r="AS8306" s="756"/>
      <c r="AT8306" s="756"/>
      <c r="AU8306" s="756"/>
      <c r="AV8306" s="756"/>
      <c r="AW8306" s="756"/>
      <c r="AX8306" s="756"/>
      <c r="AY8306" s="756"/>
      <c r="AZ8306" s="757"/>
    </row>
    <row r="8307" spans="1:55" ht="14.45" customHeight="1" outlineLevel="4" thickBot="1">
      <c r="A8307" s="30">
        <f t="shared" si="128"/>
        <v>8306</v>
      </c>
      <c r="C8307" s="35"/>
      <c r="G8307" s="343"/>
      <c r="H8307" s="344"/>
      <c r="I8307" s="344"/>
      <c r="J8307" s="344"/>
      <c r="K8307" s="770" t="s">
        <v>11498</v>
      </c>
      <c r="L8307" s="770"/>
      <c r="M8307" s="770"/>
      <c r="N8307" s="770"/>
      <c r="O8307" s="770"/>
      <c r="P8307" s="770"/>
      <c r="Q8307" s="770"/>
      <c r="R8307" s="770"/>
      <c r="S8307" s="770"/>
      <c r="T8307" s="770"/>
      <c r="U8307" s="770"/>
      <c r="V8307" s="770"/>
      <c r="W8307" s="770"/>
      <c r="X8307" s="770"/>
      <c r="Y8307" s="770"/>
      <c r="Z8307" s="770"/>
      <c r="AA8307" s="537" t="s">
        <v>4064</v>
      </c>
      <c r="AB8307" s="537"/>
      <c r="AC8307" s="537"/>
      <c r="AD8307" s="537"/>
      <c r="AE8307" s="537"/>
      <c r="AF8307" s="537"/>
      <c r="AG8307" s="537"/>
      <c r="AH8307" s="537"/>
      <c r="AI8307" s="537"/>
      <c r="AJ8307" s="537"/>
      <c r="AK8307" s="537"/>
      <c r="AL8307" s="537"/>
      <c r="AM8307" s="537"/>
      <c r="AN8307" s="537" t="s">
        <v>4064</v>
      </c>
      <c r="AO8307" s="537"/>
      <c r="AP8307" s="537"/>
      <c r="AQ8307" s="537"/>
      <c r="AR8307" s="537"/>
      <c r="AS8307" s="537"/>
      <c r="AT8307" s="537"/>
      <c r="AU8307" s="537"/>
      <c r="AV8307" s="537"/>
      <c r="AW8307" s="537"/>
      <c r="AX8307" s="537"/>
      <c r="AY8307" s="537"/>
      <c r="AZ8307" s="538"/>
    </row>
    <row r="8308" spans="1:55" ht="14.45" customHeight="1" outlineLevel="4" thickBot="1">
      <c r="A8308" s="30">
        <f t="shared" si="128"/>
        <v>8307</v>
      </c>
      <c r="C8308" s="35"/>
      <c r="G8308" s="662" t="s">
        <v>11499</v>
      </c>
      <c r="H8308" s="344"/>
      <c r="I8308" s="344"/>
      <c r="J8308" s="344"/>
      <c r="K8308" s="768" t="s">
        <v>11500</v>
      </c>
      <c r="L8308" s="768"/>
      <c r="M8308" s="768"/>
      <c r="N8308" s="768"/>
      <c r="O8308" s="768"/>
      <c r="P8308" s="768"/>
      <c r="Q8308" s="768"/>
      <c r="R8308" s="768"/>
      <c r="S8308" s="768"/>
      <c r="T8308" s="768"/>
      <c r="U8308" s="768"/>
      <c r="V8308" s="768"/>
      <c r="W8308" s="768"/>
      <c r="X8308" s="768"/>
      <c r="Y8308" s="768"/>
      <c r="Z8308" s="768"/>
      <c r="AA8308" s="539"/>
      <c r="AB8308" s="539"/>
      <c r="AC8308" s="539"/>
      <c r="AD8308" s="539"/>
      <c r="AE8308" s="539"/>
      <c r="AF8308" s="539"/>
      <c r="AG8308" s="539"/>
      <c r="AH8308" s="539"/>
      <c r="AI8308" s="539"/>
      <c r="AJ8308" s="539"/>
      <c r="AK8308" s="539"/>
      <c r="AL8308" s="539"/>
      <c r="AM8308" s="539"/>
      <c r="AN8308" s="539" t="s">
        <v>4064</v>
      </c>
      <c r="AO8308" s="539"/>
      <c r="AP8308" s="539"/>
      <c r="AQ8308" s="539"/>
      <c r="AR8308" s="539"/>
      <c r="AS8308" s="539"/>
      <c r="AT8308" s="539"/>
      <c r="AU8308" s="539"/>
      <c r="AV8308" s="539"/>
      <c r="AW8308" s="539"/>
      <c r="AX8308" s="539"/>
      <c r="AY8308" s="539"/>
      <c r="AZ8308" s="540"/>
    </row>
    <row r="8309" spans="1:55" ht="14.45" customHeight="1" outlineLevel="4" thickBot="1">
      <c r="A8309" s="30">
        <f t="shared" si="128"/>
        <v>8308</v>
      </c>
      <c r="C8309" s="35"/>
      <c r="G8309" s="343"/>
      <c r="H8309" s="344"/>
      <c r="I8309" s="344"/>
      <c r="J8309" s="344"/>
      <c r="K8309" s="767" t="s">
        <v>11501</v>
      </c>
      <c r="L8309" s="767"/>
      <c r="M8309" s="767"/>
      <c r="N8309" s="767"/>
      <c r="O8309" s="767"/>
      <c r="P8309" s="767"/>
      <c r="Q8309" s="767"/>
      <c r="R8309" s="767"/>
      <c r="S8309" s="767"/>
      <c r="T8309" s="767"/>
      <c r="U8309" s="767"/>
      <c r="V8309" s="767"/>
      <c r="W8309" s="767"/>
      <c r="X8309" s="767"/>
      <c r="Y8309" s="767"/>
      <c r="Z8309" s="767"/>
      <c r="AA8309" s="756"/>
      <c r="AB8309" s="756"/>
      <c r="AC8309" s="756"/>
      <c r="AD8309" s="756"/>
      <c r="AE8309" s="756"/>
      <c r="AF8309" s="756"/>
      <c r="AG8309" s="756"/>
      <c r="AH8309" s="756"/>
      <c r="AI8309" s="756"/>
      <c r="AJ8309" s="756"/>
      <c r="AK8309" s="756"/>
      <c r="AL8309" s="756"/>
      <c r="AM8309" s="756"/>
      <c r="AN8309" s="756" t="s">
        <v>4064</v>
      </c>
      <c r="AO8309" s="756"/>
      <c r="AP8309" s="756"/>
      <c r="AQ8309" s="756"/>
      <c r="AR8309" s="756"/>
      <c r="AS8309" s="756"/>
      <c r="AT8309" s="756"/>
      <c r="AU8309" s="756"/>
      <c r="AV8309" s="756"/>
      <c r="AW8309" s="756"/>
      <c r="AX8309" s="756"/>
      <c r="AY8309" s="756"/>
      <c r="AZ8309" s="757"/>
    </row>
    <row r="8310" spans="1:55" ht="14.45" customHeight="1" outlineLevel="4" thickBot="1">
      <c r="A8310" s="30">
        <f t="shared" si="128"/>
        <v>8309</v>
      </c>
      <c r="C8310" s="35"/>
      <c r="G8310" s="343"/>
      <c r="H8310" s="344"/>
      <c r="I8310" s="344"/>
      <c r="J8310" s="344"/>
      <c r="K8310" s="767" t="s">
        <v>11502</v>
      </c>
      <c r="L8310" s="767"/>
      <c r="M8310" s="767"/>
      <c r="N8310" s="767"/>
      <c r="O8310" s="767"/>
      <c r="P8310" s="767"/>
      <c r="Q8310" s="767"/>
      <c r="R8310" s="767"/>
      <c r="S8310" s="767"/>
      <c r="T8310" s="767"/>
      <c r="U8310" s="767"/>
      <c r="V8310" s="767"/>
      <c r="W8310" s="767"/>
      <c r="X8310" s="767"/>
      <c r="Y8310" s="767"/>
      <c r="Z8310" s="767"/>
      <c r="AA8310" s="756"/>
      <c r="AB8310" s="756"/>
      <c r="AC8310" s="756"/>
      <c r="AD8310" s="756"/>
      <c r="AE8310" s="756"/>
      <c r="AF8310" s="756"/>
      <c r="AG8310" s="756"/>
      <c r="AH8310" s="756"/>
      <c r="AI8310" s="756"/>
      <c r="AJ8310" s="756"/>
      <c r="AK8310" s="756"/>
      <c r="AL8310" s="756"/>
      <c r="AM8310" s="756"/>
      <c r="AN8310" s="756" t="s">
        <v>4064</v>
      </c>
      <c r="AO8310" s="756"/>
      <c r="AP8310" s="756"/>
      <c r="AQ8310" s="756"/>
      <c r="AR8310" s="756"/>
      <c r="AS8310" s="756"/>
      <c r="AT8310" s="756"/>
      <c r="AU8310" s="756"/>
      <c r="AV8310" s="756"/>
      <c r="AW8310" s="756"/>
      <c r="AX8310" s="756"/>
      <c r="AY8310" s="756"/>
      <c r="AZ8310" s="757"/>
    </row>
    <row r="8311" spans="1:55" ht="14.45" customHeight="1" outlineLevel="4" thickBot="1">
      <c r="A8311" s="30">
        <f t="shared" si="128"/>
        <v>8310</v>
      </c>
      <c r="C8311" s="35"/>
      <c r="G8311" s="343"/>
      <c r="H8311" s="344"/>
      <c r="I8311" s="344"/>
      <c r="J8311" s="344"/>
      <c r="K8311" s="770" t="s">
        <v>11503</v>
      </c>
      <c r="L8311" s="770"/>
      <c r="M8311" s="770"/>
      <c r="N8311" s="770"/>
      <c r="O8311" s="770"/>
      <c r="P8311" s="770"/>
      <c r="Q8311" s="770"/>
      <c r="R8311" s="770"/>
      <c r="S8311" s="770"/>
      <c r="T8311" s="770"/>
      <c r="U8311" s="770"/>
      <c r="V8311" s="770"/>
      <c r="W8311" s="770"/>
      <c r="X8311" s="770"/>
      <c r="Y8311" s="770"/>
      <c r="Z8311" s="770"/>
      <c r="AA8311" s="537" t="s">
        <v>4064</v>
      </c>
      <c r="AB8311" s="537"/>
      <c r="AC8311" s="537"/>
      <c r="AD8311" s="537"/>
      <c r="AE8311" s="537"/>
      <c r="AF8311" s="537"/>
      <c r="AG8311" s="537"/>
      <c r="AH8311" s="537"/>
      <c r="AI8311" s="537"/>
      <c r="AJ8311" s="537"/>
      <c r="AK8311" s="537"/>
      <c r="AL8311" s="537"/>
      <c r="AM8311" s="537"/>
      <c r="AN8311" s="537"/>
      <c r="AO8311" s="537"/>
      <c r="AP8311" s="537"/>
      <c r="AQ8311" s="537"/>
      <c r="AR8311" s="537"/>
      <c r="AS8311" s="537"/>
      <c r="AT8311" s="537"/>
      <c r="AU8311" s="537"/>
      <c r="AV8311" s="537"/>
      <c r="AW8311" s="537"/>
      <c r="AX8311" s="537"/>
      <c r="AY8311" s="537"/>
      <c r="AZ8311" s="538"/>
    </row>
    <row r="8312" spans="1:55" ht="14.45" customHeight="1" outlineLevel="4" thickBot="1">
      <c r="A8312" s="30">
        <f t="shared" si="128"/>
        <v>8311</v>
      </c>
      <c r="C8312" s="35"/>
      <c r="G8312" s="662" t="s">
        <v>11504</v>
      </c>
      <c r="H8312" s="344"/>
      <c r="I8312" s="344"/>
      <c r="J8312" s="344"/>
      <c r="K8312" s="768" t="s">
        <v>11505</v>
      </c>
      <c r="L8312" s="768"/>
      <c r="M8312" s="768"/>
      <c r="N8312" s="768"/>
      <c r="O8312" s="768"/>
      <c r="P8312" s="768"/>
      <c r="Q8312" s="768"/>
      <c r="R8312" s="768"/>
      <c r="S8312" s="768"/>
      <c r="T8312" s="768"/>
      <c r="U8312" s="768"/>
      <c r="V8312" s="768"/>
      <c r="W8312" s="768"/>
      <c r="X8312" s="768"/>
      <c r="Y8312" s="768"/>
      <c r="Z8312" s="768"/>
      <c r="AA8312" s="539"/>
      <c r="AB8312" s="539"/>
      <c r="AC8312" s="539"/>
      <c r="AD8312" s="539"/>
      <c r="AE8312" s="539"/>
      <c r="AF8312" s="539"/>
      <c r="AG8312" s="539"/>
      <c r="AH8312" s="539"/>
      <c r="AI8312" s="539"/>
      <c r="AJ8312" s="539"/>
      <c r="AK8312" s="539"/>
      <c r="AL8312" s="539"/>
      <c r="AM8312" s="539"/>
      <c r="AN8312" s="539" t="s">
        <v>4064</v>
      </c>
      <c r="AO8312" s="539"/>
      <c r="AP8312" s="539"/>
      <c r="AQ8312" s="539"/>
      <c r="AR8312" s="539"/>
      <c r="AS8312" s="539"/>
      <c r="AT8312" s="539"/>
      <c r="AU8312" s="539"/>
      <c r="AV8312" s="539"/>
      <c r="AW8312" s="539"/>
      <c r="AX8312" s="539"/>
      <c r="AY8312" s="539"/>
      <c r="AZ8312" s="540"/>
    </row>
    <row r="8313" spans="1:55" ht="14.45" customHeight="1" outlineLevel="4" thickBot="1">
      <c r="A8313" s="30">
        <f t="shared" si="128"/>
        <v>8312</v>
      </c>
      <c r="C8313" s="35"/>
      <c r="G8313" s="343"/>
      <c r="H8313" s="344"/>
      <c r="I8313" s="344"/>
      <c r="J8313" s="344"/>
      <c r="K8313" s="767" t="s">
        <v>11506</v>
      </c>
      <c r="L8313" s="767"/>
      <c r="M8313" s="767"/>
      <c r="N8313" s="767"/>
      <c r="O8313" s="767"/>
      <c r="P8313" s="767"/>
      <c r="Q8313" s="767"/>
      <c r="R8313" s="767"/>
      <c r="S8313" s="767"/>
      <c r="T8313" s="767"/>
      <c r="U8313" s="767"/>
      <c r="V8313" s="767"/>
      <c r="W8313" s="767"/>
      <c r="X8313" s="767"/>
      <c r="Y8313" s="767"/>
      <c r="Z8313" s="767"/>
      <c r="AA8313" s="756"/>
      <c r="AB8313" s="756"/>
      <c r="AC8313" s="756"/>
      <c r="AD8313" s="756"/>
      <c r="AE8313" s="756"/>
      <c r="AF8313" s="756"/>
      <c r="AG8313" s="756"/>
      <c r="AH8313" s="756"/>
      <c r="AI8313" s="756"/>
      <c r="AJ8313" s="756"/>
      <c r="AK8313" s="756"/>
      <c r="AL8313" s="756"/>
      <c r="AM8313" s="756"/>
      <c r="AN8313" s="756" t="s">
        <v>4064</v>
      </c>
      <c r="AO8313" s="756"/>
      <c r="AP8313" s="756"/>
      <c r="AQ8313" s="756"/>
      <c r="AR8313" s="756"/>
      <c r="AS8313" s="756"/>
      <c r="AT8313" s="756"/>
      <c r="AU8313" s="756"/>
      <c r="AV8313" s="756"/>
      <c r="AW8313" s="756"/>
      <c r="AX8313" s="756"/>
      <c r="AY8313" s="756"/>
      <c r="AZ8313" s="757"/>
    </row>
    <row r="8314" spans="1:55" ht="14.45" customHeight="1" outlineLevel="4" thickBot="1">
      <c r="A8314" s="30">
        <f t="shared" si="128"/>
        <v>8313</v>
      </c>
      <c r="C8314" s="35"/>
      <c r="G8314" s="343"/>
      <c r="H8314" s="344"/>
      <c r="I8314" s="344"/>
      <c r="J8314" s="344"/>
      <c r="K8314" s="769" t="s">
        <v>11507</v>
      </c>
      <c r="L8314" s="767"/>
      <c r="M8314" s="767"/>
      <c r="N8314" s="767"/>
      <c r="O8314" s="767"/>
      <c r="P8314" s="767"/>
      <c r="Q8314" s="767"/>
      <c r="R8314" s="767"/>
      <c r="S8314" s="767"/>
      <c r="T8314" s="767"/>
      <c r="U8314" s="767"/>
      <c r="V8314" s="767"/>
      <c r="W8314" s="767"/>
      <c r="X8314" s="767"/>
      <c r="Y8314" s="767"/>
      <c r="Z8314" s="767"/>
      <c r="AA8314" s="756"/>
      <c r="AB8314" s="756"/>
      <c r="AC8314" s="756"/>
      <c r="AD8314" s="756"/>
      <c r="AE8314" s="756"/>
      <c r="AF8314" s="756"/>
      <c r="AG8314" s="756"/>
      <c r="AH8314" s="756"/>
      <c r="AI8314" s="756"/>
      <c r="AJ8314" s="756"/>
      <c r="AK8314" s="756"/>
      <c r="AL8314" s="756"/>
      <c r="AM8314" s="756"/>
      <c r="AN8314" s="756" t="s">
        <v>4064</v>
      </c>
      <c r="AO8314" s="756"/>
      <c r="AP8314" s="756"/>
      <c r="AQ8314" s="756"/>
      <c r="AR8314" s="756"/>
      <c r="AS8314" s="756"/>
      <c r="AT8314" s="756"/>
      <c r="AU8314" s="756"/>
      <c r="AV8314" s="756"/>
      <c r="AW8314" s="756"/>
      <c r="AX8314" s="756"/>
      <c r="AY8314" s="756"/>
      <c r="AZ8314" s="757"/>
    </row>
    <row r="8315" spans="1:55" ht="14.45" customHeight="1" outlineLevel="4" thickBot="1">
      <c r="A8315" s="30">
        <f t="shared" si="128"/>
        <v>8314</v>
      </c>
      <c r="C8315" s="35"/>
      <c r="G8315" s="343"/>
      <c r="H8315" s="344"/>
      <c r="I8315" s="344"/>
      <c r="J8315" s="344"/>
      <c r="K8315" s="767"/>
      <c r="L8315" s="767"/>
      <c r="M8315" s="767"/>
      <c r="N8315" s="767"/>
      <c r="O8315" s="767"/>
      <c r="P8315" s="767"/>
      <c r="Q8315" s="767"/>
      <c r="R8315" s="767"/>
      <c r="S8315" s="767"/>
      <c r="T8315" s="767"/>
      <c r="U8315" s="767"/>
      <c r="V8315" s="767"/>
      <c r="W8315" s="767"/>
      <c r="X8315" s="767"/>
      <c r="Y8315" s="767"/>
      <c r="Z8315" s="767"/>
      <c r="AA8315" s="756"/>
      <c r="AB8315" s="756"/>
      <c r="AC8315" s="756"/>
      <c r="AD8315" s="756"/>
      <c r="AE8315" s="756"/>
      <c r="AF8315" s="756"/>
      <c r="AG8315" s="756"/>
      <c r="AH8315" s="756"/>
      <c r="AI8315" s="756"/>
      <c r="AJ8315" s="756"/>
      <c r="AK8315" s="756"/>
      <c r="AL8315" s="756"/>
      <c r="AM8315" s="756"/>
      <c r="AN8315" s="756"/>
      <c r="AO8315" s="756"/>
      <c r="AP8315" s="756"/>
      <c r="AQ8315" s="756"/>
      <c r="AR8315" s="756"/>
      <c r="AS8315" s="756"/>
      <c r="AT8315" s="756"/>
      <c r="AU8315" s="756"/>
      <c r="AV8315" s="756"/>
      <c r="AW8315" s="756"/>
      <c r="AX8315" s="756"/>
      <c r="AY8315" s="756"/>
      <c r="AZ8315" s="757"/>
    </row>
    <row r="8316" spans="1:55" ht="14.45" customHeight="1" outlineLevel="4" thickBot="1">
      <c r="A8316" s="30">
        <f t="shared" si="128"/>
        <v>8315</v>
      </c>
      <c r="C8316" s="35"/>
      <c r="G8316" s="343"/>
      <c r="H8316" s="344"/>
      <c r="I8316" s="344"/>
      <c r="J8316" s="344"/>
      <c r="K8316" s="767" t="s">
        <v>11508</v>
      </c>
      <c r="L8316" s="767"/>
      <c r="M8316" s="767"/>
      <c r="N8316" s="767"/>
      <c r="O8316" s="767"/>
      <c r="P8316" s="767"/>
      <c r="Q8316" s="767"/>
      <c r="R8316" s="767"/>
      <c r="S8316" s="767"/>
      <c r="T8316" s="767"/>
      <c r="U8316" s="767"/>
      <c r="V8316" s="767"/>
      <c r="W8316" s="767"/>
      <c r="X8316" s="767"/>
      <c r="Y8316" s="767"/>
      <c r="Z8316" s="767"/>
      <c r="AA8316" s="756" t="s">
        <v>4064</v>
      </c>
      <c r="AB8316" s="756"/>
      <c r="AC8316" s="756"/>
      <c r="AD8316" s="756"/>
      <c r="AE8316" s="756"/>
      <c r="AF8316" s="756"/>
      <c r="AG8316" s="756"/>
      <c r="AH8316" s="756"/>
      <c r="AI8316" s="756"/>
      <c r="AJ8316" s="756"/>
      <c r="AK8316" s="756"/>
      <c r="AL8316" s="756"/>
      <c r="AM8316" s="756"/>
      <c r="AN8316" s="756" t="s">
        <v>4064</v>
      </c>
      <c r="AO8316" s="756"/>
      <c r="AP8316" s="756"/>
      <c r="AQ8316" s="756"/>
      <c r="AR8316" s="756"/>
      <c r="AS8316" s="756"/>
      <c r="AT8316" s="756"/>
      <c r="AU8316" s="756"/>
      <c r="AV8316" s="756"/>
      <c r="AW8316" s="756"/>
      <c r="AX8316" s="756"/>
      <c r="AY8316" s="756"/>
      <c r="AZ8316" s="757"/>
    </row>
    <row r="8317" spans="1:55" ht="14.45" customHeight="1" outlineLevel="4" thickBot="1">
      <c r="A8317" s="30">
        <f t="shared" si="128"/>
        <v>8316</v>
      </c>
      <c r="C8317" s="35"/>
      <c r="G8317" s="343"/>
      <c r="H8317" s="344"/>
      <c r="I8317" s="344"/>
      <c r="J8317" s="344"/>
      <c r="K8317" s="767" t="s">
        <v>11509</v>
      </c>
      <c r="L8317" s="767"/>
      <c r="M8317" s="767"/>
      <c r="N8317" s="767"/>
      <c r="O8317" s="767"/>
      <c r="P8317" s="767"/>
      <c r="Q8317" s="767"/>
      <c r="R8317" s="767"/>
      <c r="S8317" s="767"/>
      <c r="T8317" s="767"/>
      <c r="U8317" s="767"/>
      <c r="V8317" s="767"/>
      <c r="W8317" s="767"/>
      <c r="X8317" s="767"/>
      <c r="Y8317" s="767"/>
      <c r="Z8317" s="767"/>
      <c r="AA8317" s="756" t="s">
        <v>4064</v>
      </c>
      <c r="AB8317" s="756"/>
      <c r="AC8317" s="756"/>
      <c r="AD8317" s="756"/>
      <c r="AE8317" s="756"/>
      <c r="AF8317" s="756"/>
      <c r="AG8317" s="756"/>
      <c r="AH8317" s="756"/>
      <c r="AI8317" s="756"/>
      <c r="AJ8317" s="756"/>
      <c r="AK8317" s="756"/>
      <c r="AL8317" s="756"/>
      <c r="AM8317" s="756"/>
      <c r="AN8317" s="756" t="s">
        <v>4064</v>
      </c>
      <c r="AO8317" s="756"/>
      <c r="AP8317" s="756"/>
      <c r="AQ8317" s="756"/>
      <c r="AR8317" s="756"/>
      <c r="AS8317" s="756"/>
      <c r="AT8317" s="756"/>
      <c r="AU8317" s="756"/>
      <c r="AV8317" s="756"/>
      <c r="AW8317" s="756"/>
      <c r="AX8317" s="756"/>
      <c r="AY8317" s="756"/>
      <c r="AZ8317" s="757"/>
    </row>
    <row r="8318" spans="1:55" ht="14.45" customHeight="1" outlineLevel="4" thickBot="1">
      <c r="A8318" s="30">
        <f t="shared" si="128"/>
        <v>8317</v>
      </c>
      <c r="C8318" s="35"/>
      <c r="G8318" s="339"/>
      <c r="H8318" s="340"/>
      <c r="I8318" s="340"/>
      <c r="J8318" s="340"/>
      <c r="K8318" s="766" t="s">
        <v>11510</v>
      </c>
      <c r="L8318" s="766"/>
      <c r="M8318" s="766"/>
      <c r="N8318" s="766"/>
      <c r="O8318" s="766"/>
      <c r="P8318" s="766"/>
      <c r="Q8318" s="766"/>
      <c r="R8318" s="766"/>
      <c r="S8318" s="766"/>
      <c r="T8318" s="766"/>
      <c r="U8318" s="766"/>
      <c r="V8318" s="766"/>
      <c r="W8318" s="766"/>
      <c r="X8318" s="766"/>
      <c r="Y8318" s="766"/>
      <c r="Z8318" s="766"/>
      <c r="AA8318" s="535" t="s">
        <v>4064</v>
      </c>
      <c r="AB8318" s="535"/>
      <c r="AC8318" s="535"/>
      <c r="AD8318" s="535"/>
      <c r="AE8318" s="535"/>
      <c r="AF8318" s="535"/>
      <c r="AG8318" s="535"/>
      <c r="AH8318" s="535"/>
      <c r="AI8318" s="535"/>
      <c r="AJ8318" s="535"/>
      <c r="AK8318" s="535"/>
      <c r="AL8318" s="535"/>
      <c r="AM8318" s="535"/>
      <c r="AN8318" s="535" t="s">
        <v>4064</v>
      </c>
      <c r="AO8318" s="535"/>
      <c r="AP8318" s="535"/>
      <c r="AQ8318" s="535"/>
      <c r="AR8318" s="535"/>
      <c r="AS8318" s="535"/>
      <c r="AT8318" s="535"/>
      <c r="AU8318" s="535"/>
      <c r="AV8318" s="535"/>
      <c r="AW8318" s="535"/>
      <c r="AX8318" s="535"/>
      <c r="AY8318" s="535"/>
      <c r="AZ8318" s="536"/>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347" t="s">
        <v>6244</v>
      </c>
      <c r="H8371" s="348"/>
      <c r="I8371" s="348"/>
      <c r="J8371" s="348"/>
      <c r="K8371" s="348"/>
      <c r="L8371" s="348"/>
      <c r="M8371" s="348"/>
      <c r="N8371" s="348"/>
      <c r="O8371" s="348" t="s">
        <v>11570</v>
      </c>
      <c r="P8371" s="348"/>
      <c r="Q8371" s="348"/>
      <c r="R8371" s="348"/>
      <c r="S8371" s="348"/>
      <c r="T8371" s="348"/>
      <c r="U8371" s="348"/>
      <c r="V8371" s="348"/>
      <c r="W8371" s="348"/>
      <c r="X8371" s="348"/>
      <c r="Y8371" s="348"/>
      <c r="Z8371" s="348"/>
      <c r="AA8371" s="348"/>
      <c r="AB8371" s="348"/>
      <c r="AC8371" s="348"/>
      <c r="AD8371" s="348"/>
      <c r="AE8371" s="348"/>
      <c r="AF8371" s="348"/>
      <c r="AG8371" s="348"/>
      <c r="AH8371" s="348" t="s">
        <v>11571</v>
      </c>
      <c r="AI8371" s="348"/>
      <c r="AJ8371" s="348"/>
      <c r="AK8371" s="348"/>
      <c r="AL8371" s="348"/>
      <c r="AM8371" s="348"/>
      <c r="AN8371" s="348"/>
      <c r="AO8371" s="348"/>
      <c r="AP8371" s="348"/>
      <c r="AQ8371" s="348"/>
      <c r="AR8371" s="348"/>
      <c r="AS8371" s="348"/>
      <c r="AT8371" s="348"/>
      <c r="AU8371" s="348"/>
      <c r="AV8371" s="348"/>
      <c r="AW8371" s="348"/>
      <c r="AX8371" s="348"/>
      <c r="AY8371" s="348"/>
      <c r="AZ8371" s="349"/>
    </row>
    <row r="8372" spans="1:55" ht="14.45" customHeight="1" outlineLevel="4" thickBot="1">
      <c r="A8372" s="30">
        <f t="shared" si="129"/>
        <v>8371</v>
      </c>
      <c r="C8372" s="35"/>
      <c r="F8372" s="77"/>
      <c r="G8372" s="343" t="s">
        <v>11572</v>
      </c>
      <c r="H8372" s="344"/>
      <c r="I8372" s="344"/>
      <c r="J8372" s="344"/>
      <c r="K8372" s="344"/>
      <c r="L8372" s="344"/>
      <c r="M8372" s="344"/>
      <c r="N8372" s="344"/>
      <c r="O8372" s="345" t="s">
        <v>11573</v>
      </c>
      <c r="P8372" s="345"/>
      <c r="Q8372" s="345"/>
      <c r="R8372" s="345"/>
      <c r="S8372" s="345"/>
      <c r="T8372" s="345"/>
      <c r="U8372" s="345"/>
      <c r="V8372" s="345"/>
      <c r="W8372" s="345"/>
      <c r="X8372" s="345"/>
      <c r="Y8372" s="345"/>
      <c r="Z8372" s="345"/>
      <c r="AA8372" s="345"/>
      <c r="AB8372" s="345"/>
      <c r="AC8372" s="345"/>
      <c r="AD8372" s="345"/>
      <c r="AE8372" s="345"/>
      <c r="AF8372" s="345"/>
      <c r="AG8372" s="345"/>
      <c r="AH8372" s="345" t="s">
        <v>11574</v>
      </c>
      <c r="AI8372" s="345"/>
      <c r="AJ8372" s="345"/>
      <c r="AK8372" s="345"/>
      <c r="AL8372" s="345"/>
      <c r="AM8372" s="345"/>
      <c r="AN8372" s="345"/>
      <c r="AO8372" s="345"/>
      <c r="AP8372" s="345"/>
      <c r="AQ8372" s="345"/>
      <c r="AR8372" s="345"/>
      <c r="AS8372" s="345"/>
      <c r="AT8372" s="345"/>
      <c r="AU8372" s="345"/>
      <c r="AV8372" s="345"/>
      <c r="AW8372" s="345"/>
      <c r="AX8372" s="345"/>
      <c r="AY8372" s="345"/>
      <c r="AZ8372" s="346"/>
    </row>
    <row r="8373" spans="1:55" ht="14.45" customHeight="1" outlineLevel="4" thickBot="1">
      <c r="A8373" s="30">
        <f t="shared" si="129"/>
        <v>8372</v>
      </c>
      <c r="C8373" s="35"/>
      <c r="D8373" s="38"/>
      <c r="G8373" s="343" t="s">
        <v>11575</v>
      </c>
      <c r="H8373" s="344"/>
      <c r="I8373" s="344"/>
      <c r="J8373" s="344"/>
      <c r="K8373" s="344"/>
      <c r="L8373" s="344"/>
      <c r="M8373" s="344"/>
      <c r="N8373" s="344"/>
      <c r="O8373" s="345" t="s">
        <v>11576</v>
      </c>
      <c r="P8373" s="345"/>
      <c r="Q8373" s="345"/>
      <c r="R8373" s="345"/>
      <c r="S8373" s="345"/>
      <c r="T8373" s="345"/>
      <c r="U8373" s="345"/>
      <c r="V8373" s="345"/>
      <c r="W8373" s="345"/>
      <c r="X8373" s="345"/>
      <c r="Y8373" s="345"/>
      <c r="Z8373" s="345"/>
      <c r="AA8373" s="345"/>
      <c r="AB8373" s="345"/>
      <c r="AC8373" s="345"/>
      <c r="AD8373" s="345"/>
      <c r="AE8373" s="345"/>
      <c r="AF8373" s="345"/>
      <c r="AG8373" s="345"/>
      <c r="AH8373" s="345" t="s">
        <v>11577</v>
      </c>
      <c r="AI8373" s="345"/>
      <c r="AJ8373" s="345"/>
      <c r="AK8373" s="345"/>
      <c r="AL8373" s="345"/>
      <c r="AM8373" s="345"/>
      <c r="AN8373" s="345"/>
      <c r="AO8373" s="345"/>
      <c r="AP8373" s="345"/>
      <c r="AQ8373" s="345"/>
      <c r="AR8373" s="345"/>
      <c r="AS8373" s="345"/>
      <c r="AT8373" s="345"/>
      <c r="AU8373" s="345"/>
      <c r="AV8373" s="345"/>
      <c r="AW8373" s="345"/>
      <c r="AX8373" s="345"/>
      <c r="AY8373" s="345"/>
      <c r="AZ8373" s="346"/>
    </row>
    <row r="8374" spans="1:55" ht="14.45" customHeight="1" outlineLevel="4" thickBot="1">
      <c r="A8374" s="30">
        <f t="shared" si="129"/>
        <v>8373</v>
      </c>
      <c r="C8374" s="35"/>
      <c r="D8374" s="38"/>
      <c r="G8374" s="343" t="s">
        <v>11578</v>
      </c>
      <c r="H8374" s="344"/>
      <c r="I8374" s="344"/>
      <c r="J8374" s="344"/>
      <c r="K8374" s="344"/>
      <c r="L8374" s="344"/>
      <c r="M8374" s="344"/>
      <c r="N8374" s="344"/>
      <c r="O8374" s="345" t="s">
        <v>11579</v>
      </c>
      <c r="P8374" s="345"/>
      <c r="Q8374" s="345"/>
      <c r="R8374" s="345"/>
      <c r="S8374" s="345"/>
      <c r="T8374" s="345"/>
      <c r="U8374" s="345"/>
      <c r="V8374" s="345"/>
      <c r="W8374" s="345"/>
      <c r="X8374" s="345"/>
      <c r="Y8374" s="345"/>
      <c r="Z8374" s="345"/>
      <c r="AA8374" s="345"/>
      <c r="AB8374" s="345"/>
      <c r="AC8374" s="345"/>
      <c r="AD8374" s="345"/>
      <c r="AE8374" s="345"/>
      <c r="AF8374" s="345"/>
      <c r="AG8374" s="345"/>
      <c r="AH8374" s="345" t="s">
        <v>11580</v>
      </c>
      <c r="AI8374" s="345"/>
      <c r="AJ8374" s="345"/>
      <c r="AK8374" s="345"/>
      <c r="AL8374" s="345"/>
      <c r="AM8374" s="345"/>
      <c r="AN8374" s="345"/>
      <c r="AO8374" s="345"/>
      <c r="AP8374" s="345"/>
      <c r="AQ8374" s="345"/>
      <c r="AR8374" s="345"/>
      <c r="AS8374" s="345"/>
      <c r="AT8374" s="345"/>
      <c r="AU8374" s="345"/>
      <c r="AV8374" s="345"/>
      <c r="AW8374" s="345"/>
      <c r="AX8374" s="345"/>
      <c r="AY8374" s="345"/>
      <c r="AZ8374" s="346"/>
    </row>
    <row r="8375" spans="1:55" ht="14.45" customHeight="1" outlineLevel="4" thickBot="1">
      <c r="A8375" s="30">
        <f t="shared" si="129"/>
        <v>8374</v>
      </c>
      <c r="C8375" s="35"/>
      <c r="D8375" s="38"/>
      <c r="G8375" s="343" t="s">
        <v>11581</v>
      </c>
      <c r="H8375" s="344"/>
      <c r="I8375" s="344"/>
      <c r="J8375" s="344"/>
      <c r="K8375" s="344"/>
      <c r="L8375" s="344"/>
      <c r="M8375" s="344"/>
      <c r="N8375" s="344"/>
      <c r="O8375" s="345" t="s">
        <v>11582</v>
      </c>
      <c r="P8375" s="345"/>
      <c r="Q8375" s="345"/>
      <c r="R8375" s="345"/>
      <c r="S8375" s="345"/>
      <c r="T8375" s="345"/>
      <c r="U8375" s="345"/>
      <c r="V8375" s="345"/>
      <c r="W8375" s="345"/>
      <c r="X8375" s="345"/>
      <c r="Y8375" s="345"/>
      <c r="Z8375" s="345"/>
      <c r="AA8375" s="345"/>
      <c r="AB8375" s="345"/>
      <c r="AC8375" s="345"/>
      <c r="AD8375" s="345"/>
      <c r="AE8375" s="345"/>
      <c r="AF8375" s="345"/>
      <c r="AG8375" s="345"/>
      <c r="AH8375" s="345" t="s">
        <v>11583</v>
      </c>
      <c r="AI8375" s="345"/>
      <c r="AJ8375" s="345"/>
      <c r="AK8375" s="345"/>
      <c r="AL8375" s="345"/>
      <c r="AM8375" s="345"/>
      <c r="AN8375" s="345"/>
      <c r="AO8375" s="345"/>
      <c r="AP8375" s="345"/>
      <c r="AQ8375" s="345"/>
      <c r="AR8375" s="345"/>
      <c r="AS8375" s="345"/>
      <c r="AT8375" s="345"/>
      <c r="AU8375" s="345"/>
      <c r="AV8375" s="345"/>
      <c r="AW8375" s="345"/>
      <c r="AX8375" s="345"/>
      <c r="AY8375" s="345"/>
      <c r="AZ8375" s="346"/>
    </row>
    <row r="8376" spans="1:55" ht="14.45" customHeight="1" outlineLevel="4" thickBot="1">
      <c r="A8376" s="30">
        <f t="shared" si="129"/>
        <v>8375</v>
      </c>
      <c r="C8376" s="35"/>
      <c r="D8376" s="38"/>
      <c r="G8376" s="343" t="s">
        <v>11584</v>
      </c>
      <c r="H8376" s="344"/>
      <c r="I8376" s="344"/>
      <c r="J8376" s="344"/>
      <c r="K8376" s="344"/>
      <c r="L8376" s="344"/>
      <c r="M8376" s="344"/>
      <c r="N8376" s="344"/>
      <c r="O8376" s="345" t="s">
        <v>11585</v>
      </c>
      <c r="P8376" s="345"/>
      <c r="Q8376" s="345"/>
      <c r="R8376" s="345"/>
      <c r="S8376" s="345"/>
      <c r="T8376" s="345"/>
      <c r="U8376" s="345"/>
      <c r="V8376" s="345"/>
      <c r="W8376" s="345"/>
      <c r="X8376" s="345"/>
      <c r="Y8376" s="345"/>
      <c r="Z8376" s="345"/>
      <c r="AA8376" s="345"/>
      <c r="AB8376" s="345"/>
      <c r="AC8376" s="345"/>
      <c r="AD8376" s="345"/>
      <c r="AE8376" s="345"/>
      <c r="AF8376" s="345"/>
      <c r="AG8376" s="345"/>
      <c r="AH8376" s="345" t="s">
        <v>11586</v>
      </c>
      <c r="AI8376" s="345"/>
      <c r="AJ8376" s="345"/>
      <c r="AK8376" s="345"/>
      <c r="AL8376" s="345"/>
      <c r="AM8376" s="345"/>
      <c r="AN8376" s="345"/>
      <c r="AO8376" s="345"/>
      <c r="AP8376" s="345"/>
      <c r="AQ8376" s="345"/>
      <c r="AR8376" s="345"/>
      <c r="AS8376" s="345"/>
      <c r="AT8376" s="345"/>
      <c r="AU8376" s="345"/>
      <c r="AV8376" s="345"/>
      <c r="AW8376" s="345"/>
      <c r="AX8376" s="345"/>
      <c r="AY8376" s="345"/>
      <c r="AZ8376" s="346"/>
    </row>
    <row r="8377" spans="1:55" ht="14.45" customHeight="1" outlineLevel="4" thickBot="1">
      <c r="A8377" s="30">
        <f t="shared" si="129"/>
        <v>8376</v>
      </c>
      <c r="C8377" s="35"/>
      <c r="D8377" s="38"/>
      <c r="G8377" s="343" t="s">
        <v>11587</v>
      </c>
      <c r="H8377" s="344"/>
      <c r="I8377" s="344"/>
      <c r="J8377" s="344"/>
      <c r="K8377" s="344"/>
      <c r="L8377" s="344"/>
      <c r="M8377" s="344"/>
      <c r="N8377" s="344"/>
      <c r="O8377" s="345" t="s">
        <v>11588</v>
      </c>
      <c r="P8377" s="345"/>
      <c r="Q8377" s="345"/>
      <c r="R8377" s="345"/>
      <c r="S8377" s="345"/>
      <c r="T8377" s="345"/>
      <c r="U8377" s="345"/>
      <c r="V8377" s="345"/>
      <c r="W8377" s="345"/>
      <c r="X8377" s="345"/>
      <c r="Y8377" s="345"/>
      <c r="Z8377" s="345"/>
      <c r="AA8377" s="345"/>
      <c r="AB8377" s="345"/>
      <c r="AC8377" s="345"/>
      <c r="AD8377" s="345"/>
      <c r="AE8377" s="345"/>
      <c r="AF8377" s="345"/>
      <c r="AG8377" s="345"/>
      <c r="AH8377" s="345" t="s">
        <v>11589</v>
      </c>
      <c r="AI8377" s="345"/>
      <c r="AJ8377" s="345"/>
      <c r="AK8377" s="345"/>
      <c r="AL8377" s="345"/>
      <c r="AM8377" s="345"/>
      <c r="AN8377" s="345"/>
      <c r="AO8377" s="345"/>
      <c r="AP8377" s="345"/>
      <c r="AQ8377" s="345"/>
      <c r="AR8377" s="345"/>
      <c r="AS8377" s="345"/>
      <c r="AT8377" s="345"/>
      <c r="AU8377" s="345"/>
      <c r="AV8377" s="345"/>
      <c r="AW8377" s="345"/>
      <c r="AX8377" s="345"/>
      <c r="AY8377" s="345"/>
      <c r="AZ8377" s="346"/>
    </row>
    <row r="8378" spans="1:55" ht="14.45" customHeight="1" outlineLevel="4" thickBot="1">
      <c r="A8378" s="30">
        <f t="shared" si="129"/>
        <v>8377</v>
      </c>
      <c r="C8378" s="35"/>
      <c r="D8378" s="38"/>
      <c r="G8378" s="343" t="s">
        <v>11590</v>
      </c>
      <c r="H8378" s="344"/>
      <c r="I8378" s="344"/>
      <c r="J8378" s="344"/>
      <c r="K8378" s="344"/>
      <c r="L8378" s="344"/>
      <c r="M8378" s="344"/>
      <c r="N8378" s="344"/>
      <c r="O8378" s="345" t="s">
        <v>11591</v>
      </c>
      <c r="P8378" s="345"/>
      <c r="Q8378" s="345"/>
      <c r="R8378" s="345"/>
      <c r="S8378" s="345"/>
      <c r="T8378" s="345"/>
      <c r="U8378" s="345"/>
      <c r="V8378" s="345"/>
      <c r="W8378" s="345"/>
      <c r="X8378" s="345"/>
      <c r="Y8378" s="345"/>
      <c r="Z8378" s="345"/>
      <c r="AA8378" s="345"/>
      <c r="AB8378" s="345"/>
      <c r="AC8378" s="345"/>
      <c r="AD8378" s="345"/>
      <c r="AE8378" s="345"/>
      <c r="AF8378" s="345"/>
      <c r="AG8378" s="345"/>
      <c r="AH8378" s="345" t="s">
        <v>11592</v>
      </c>
      <c r="AI8378" s="345"/>
      <c r="AJ8378" s="345"/>
      <c r="AK8378" s="345"/>
      <c r="AL8378" s="345"/>
      <c r="AM8378" s="345"/>
      <c r="AN8378" s="345"/>
      <c r="AO8378" s="345"/>
      <c r="AP8378" s="345"/>
      <c r="AQ8378" s="345"/>
      <c r="AR8378" s="345"/>
      <c r="AS8378" s="345"/>
      <c r="AT8378" s="345"/>
      <c r="AU8378" s="345"/>
      <c r="AV8378" s="345"/>
      <c r="AW8378" s="345"/>
      <c r="AX8378" s="345"/>
      <c r="AY8378" s="345"/>
      <c r="AZ8378" s="346"/>
    </row>
    <row r="8379" spans="1:55" ht="14.45" customHeight="1" outlineLevel="4" thickBot="1">
      <c r="A8379" s="30">
        <f t="shared" si="129"/>
        <v>8378</v>
      </c>
      <c r="C8379" s="35"/>
      <c r="D8379" s="38"/>
      <c r="G8379" s="343" t="s">
        <v>11593</v>
      </c>
      <c r="H8379" s="344"/>
      <c r="I8379" s="344"/>
      <c r="J8379" s="344"/>
      <c r="K8379" s="344"/>
      <c r="L8379" s="344"/>
      <c r="M8379" s="344"/>
      <c r="N8379" s="344"/>
      <c r="O8379" s="345" t="s">
        <v>11594</v>
      </c>
      <c r="P8379" s="345"/>
      <c r="Q8379" s="345"/>
      <c r="R8379" s="345"/>
      <c r="S8379" s="345"/>
      <c r="T8379" s="345"/>
      <c r="U8379" s="345"/>
      <c r="V8379" s="345"/>
      <c r="W8379" s="345"/>
      <c r="X8379" s="345"/>
      <c r="Y8379" s="345"/>
      <c r="Z8379" s="345"/>
      <c r="AA8379" s="345"/>
      <c r="AB8379" s="345"/>
      <c r="AC8379" s="345"/>
      <c r="AD8379" s="345"/>
      <c r="AE8379" s="345"/>
      <c r="AF8379" s="345"/>
      <c r="AG8379" s="345"/>
      <c r="AH8379" s="345" t="s">
        <v>11595</v>
      </c>
      <c r="AI8379" s="345"/>
      <c r="AJ8379" s="345"/>
      <c r="AK8379" s="345"/>
      <c r="AL8379" s="345"/>
      <c r="AM8379" s="345"/>
      <c r="AN8379" s="345"/>
      <c r="AO8379" s="345"/>
      <c r="AP8379" s="345"/>
      <c r="AQ8379" s="345"/>
      <c r="AR8379" s="345"/>
      <c r="AS8379" s="345"/>
      <c r="AT8379" s="345"/>
      <c r="AU8379" s="345"/>
      <c r="AV8379" s="345"/>
      <c r="AW8379" s="345"/>
      <c r="AX8379" s="345"/>
      <c r="AY8379" s="345"/>
      <c r="AZ8379" s="346"/>
    </row>
    <row r="8380" spans="1:55" ht="14.45" customHeight="1" outlineLevel="4" thickBot="1">
      <c r="A8380" s="30">
        <f t="shared" si="129"/>
        <v>8379</v>
      </c>
      <c r="C8380" s="35"/>
      <c r="D8380" s="38"/>
      <c r="G8380" s="339" t="s">
        <v>11596</v>
      </c>
      <c r="H8380" s="340"/>
      <c r="I8380" s="340"/>
      <c r="J8380" s="340"/>
      <c r="K8380" s="340"/>
      <c r="L8380" s="340"/>
      <c r="M8380" s="340"/>
      <c r="N8380" s="340"/>
      <c r="O8380" s="341" t="s">
        <v>11597</v>
      </c>
      <c r="P8380" s="341"/>
      <c r="Q8380" s="341"/>
      <c r="R8380" s="341"/>
      <c r="S8380" s="341"/>
      <c r="T8380" s="341"/>
      <c r="U8380" s="341"/>
      <c r="V8380" s="341"/>
      <c r="W8380" s="341"/>
      <c r="X8380" s="341"/>
      <c r="Y8380" s="341"/>
      <c r="Z8380" s="341"/>
      <c r="AA8380" s="341"/>
      <c r="AB8380" s="341"/>
      <c r="AC8380" s="341"/>
      <c r="AD8380" s="341"/>
      <c r="AE8380" s="341"/>
      <c r="AF8380" s="341"/>
      <c r="AG8380" s="341"/>
      <c r="AH8380" s="341" t="s">
        <v>11598</v>
      </c>
      <c r="AI8380" s="341"/>
      <c r="AJ8380" s="341"/>
      <c r="AK8380" s="341"/>
      <c r="AL8380" s="341"/>
      <c r="AM8380" s="341"/>
      <c r="AN8380" s="341"/>
      <c r="AO8380" s="341"/>
      <c r="AP8380" s="341"/>
      <c r="AQ8380" s="341"/>
      <c r="AR8380" s="341"/>
      <c r="AS8380" s="341"/>
      <c r="AT8380" s="341"/>
      <c r="AU8380" s="341"/>
      <c r="AV8380" s="341"/>
      <c r="AW8380" s="341"/>
      <c r="AX8380" s="341"/>
      <c r="AY8380" s="341"/>
      <c r="AZ8380" s="342"/>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347" t="s">
        <v>11892</v>
      </c>
      <c r="H8647" s="348"/>
      <c r="I8647" s="348"/>
      <c r="J8647" s="348"/>
      <c r="K8647" s="348"/>
      <c r="L8647" s="348"/>
      <c r="M8647" s="348"/>
      <c r="N8647" s="348"/>
      <c r="O8647" s="348"/>
      <c r="P8647" s="348"/>
      <c r="Q8647" s="348"/>
      <c r="R8647" s="348"/>
      <c r="S8647" s="348"/>
      <c r="T8647" s="348"/>
      <c r="U8647" s="348" t="s">
        <v>11893</v>
      </c>
      <c r="V8647" s="348"/>
      <c r="W8647" s="348"/>
      <c r="X8647" s="348"/>
      <c r="Y8647" s="348"/>
      <c r="Z8647" s="348"/>
      <c r="AA8647" s="348"/>
      <c r="AB8647" s="348"/>
      <c r="AC8647" s="348"/>
      <c r="AD8647" s="348"/>
      <c r="AE8647" s="348"/>
      <c r="AF8647" s="348"/>
      <c r="AG8647" s="348"/>
      <c r="AH8647" s="348"/>
      <c r="AI8647" s="348"/>
      <c r="AJ8647" s="348"/>
      <c r="AK8647" s="348" t="s">
        <v>11894</v>
      </c>
      <c r="AL8647" s="348"/>
      <c r="AM8647" s="348"/>
      <c r="AN8647" s="348"/>
      <c r="AO8647" s="348"/>
      <c r="AP8647" s="348"/>
      <c r="AQ8647" s="348"/>
      <c r="AR8647" s="348"/>
      <c r="AS8647" s="348"/>
      <c r="AT8647" s="348"/>
      <c r="AU8647" s="348"/>
      <c r="AV8647" s="348"/>
      <c r="AW8647" s="348"/>
      <c r="AX8647" s="348"/>
      <c r="AY8647" s="348"/>
      <c r="AZ8647" s="349"/>
    </row>
    <row r="8648" spans="1:55" ht="14.45" customHeight="1" outlineLevel="4" thickBot="1">
      <c r="A8648" s="30">
        <f t="shared" si="133"/>
        <v>8647</v>
      </c>
      <c r="C8648" s="35"/>
      <c r="D8648" s="38"/>
      <c r="E8648" s="38"/>
      <c r="G8648" s="343" t="s">
        <v>11895</v>
      </c>
      <c r="H8648" s="344"/>
      <c r="I8648" s="344"/>
      <c r="J8648" s="344"/>
      <c r="K8648" s="344"/>
      <c r="L8648" s="344"/>
      <c r="M8648" s="344"/>
      <c r="N8648" s="344"/>
      <c r="O8648" s="344"/>
      <c r="P8648" s="344"/>
      <c r="Q8648" s="344"/>
      <c r="R8648" s="344"/>
      <c r="S8648" s="344"/>
      <c r="T8648" s="344"/>
      <c r="U8648" s="345" t="s">
        <v>11896</v>
      </c>
      <c r="V8648" s="345"/>
      <c r="W8648" s="345"/>
      <c r="X8648" s="345"/>
      <c r="Y8648" s="345"/>
      <c r="Z8648" s="345"/>
      <c r="AA8648" s="345"/>
      <c r="AB8648" s="345"/>
      <c r="AC8648" s="345"/>
      <c r="AD8648" s="345"/>
      <c r="AE8648" s="345"/>
      <c r="AF8648" s="345"/>
      <c r="AG8648" s="345"/>
      <c r="AH8648" s="345"/>
      <c r="AI8648" s="345"/>
      <c r="AJ8648" s="345"/>
      <c r="AK8648" s="345" t="s">
        <v>11897</v>
      </c>
      <c r="AL8648" s="345"/>
      <c r="AM8648" s="345"/>
      <c r="AN8648" s="345"/>
      <c r="AO8648" s="345"/>
      <c r="AP8648" s="345"/>
      <c r="AQ8648" s="345"/>
      <c r="AR8648" s="345"/>
      <c r="AS8648" s="345"/>
      <c r="AT8648" s="345"/>
      <c r="AU8648" s="345"/>
      <c r="AV8648" s="345"/>
      <c r="AW8648" s="345"/>
      <c r="AX8648" s="345"/>
      <c r="AY8648" s="345"/>
      <c r="AZ8648" s="346"/>
    </row>
    <row r="8649" spans="1:55" ht="14.45" customHeight="1" outlineLevel="4" thickBot="1">
      <c r="A8649" s="30">
        <f t="shared" si="133"/>
        <v>8648</v>
      </c>
      <c r="C8649" s="35"/>
      <c r="D8649" s="38"/>
      <c r="E8649" s="38"/>
      <c r="G8649" s="343" t="s">
        <v>11898</v>
      </c>
      <c r="H8649" s="344"/>
      <c r="I8649" s="344"/>
      <c r="J8649" s="344"/>
      <c r="K8649" s="344"/>
      <c r="L8649" s="344"/>
      <c r="M8649" s="344"/>
      <c r="N8649" s="344"/>
      <c r="O8649" s="344"/>
      <c r="P8649" s="344"/>
      <c r="Q8649" s="344"/>
      <c r="R8649" s="344"/>
      <c r="S8649" s="344"/>
      <c r="T8649" s="344"/>
      <c r="U8649" s="345" t="s">
        <v>11899</v>
      </c>
      <c r="V8649" s="345"/>
      <c r="W8649" s="345"/>
      <c r="X8649" s="345"/>
      <c r="Y8649" s="345"/>
      <c r="Z8649" s="345"/>
      <c r="AA8649" s="345"/>
      <c r="AB8649" s="345"/>
      <c r="AC8649" s="345"/>
      <c r="AD8649" s="345"/>
      <c r="AE8649" s="345"/>
      <c r="AF8649" s="345"/>
      <c r="AG8649" s="345"/>
      <c r="AH8649" s="345"/>
      <c r="AI8649" s="345"/>
      <c r="AJ8649" s="345"/>
      <c r="AK8649" s="345" t="s">
        <v>11900</v>
      </c>
      <c r="AL8649" s="345"/>
      <c r="AM8649" s="345"/>
      <c r="AN8649" s="345"/>
      <c r="AO8649" s="345"/>
      <c r="AP8649" s="345"/>
      <c r="AQ8649" s="345"/>
      <c r="AR8649" s="345"/>
      <c r="AS8649" s="345"/>
      <c r="AT8649" s="345"/>
      <c r="AU8649" s="345"/>
      <c r="AV8649" s="345"/>
      <c r="AW8649" s="345"/>
      <c r="AX8649" s="345"/>
      <c r="AY8649" s="345"/>
      <c r="AZ8649" s="346"/>
    </row>
    <row r="8650" spans="1:55" ht="14.45" customHeight="1" outlineLevel="4" thickBot="1">
      <c r="A8650" s="30">
        <f t="shared" si="133"/>
        <v>8649</v>
      </c>
      <c r="C8650" s="35"/>
      <c r="D8650" s="38"/>
      <c r="E8650" s="38"/>
      <c r="G8650" s="343" t="s">
        <v>11901</v>
      </c>
      <c r="H8650" s="344"/>
      <c r="I8650" s="344"/>
      <c r="J8650" s="344"/>
      <c r="K8650" s="344"/>
      <c r="L8650" s="344"/>
      <c r="M8650" s="344"/>
      <c r="N8650" s="344"/>
      <c r="O8650" s="344"/>
      <c r="P8650" s="344"/>
      <c r="Q8650" s="344"/>
      <c r="R8650" s="344"/>
      <c r="S8650" s="344"/>
      <c r="T8650" s="344"/>
      <c r="U8650" s="345" t="s">
        <v>11902</v>
      </c>
      <c r="V8650" s="345"/>
      <c r="W8650" s="345"/>
      <c r="X8650" s="345"/>
      <c r="Y8650" s="345"/>
      <c r="Z8650" s="345"/>
      <c r="AA8650" s="345"/>
      <c r="AB8650" s="345"/>
      <c r="AC8650" s="345"/>
      <c r="AD8650" s="345"/>
      <c r="AE8650" s="345"/>
      <c r="AF8650" s="345"/>
      <c r="AG8650" s="345"/>
      <c r="AH8650" s="345"/>
      <c r="AI8650" s="345"/>
      <c r="AJ8650" s="345"/>
      <c r="AK8650" s="345" t="s">
        <v>11903</v>
      </c>
      <c r="AL8650" s="345"/>
      <c r="AM8650" s="345"/>
      <c r="AN8650" s="345"/>
      <c r="AO8650" s="345"/>
      <c r="AP8650" s="345"/>
      <c r="AQ8650" s="345"/>
      <c r="AR8650" s="345"/>
      <c r="AS8650" s="345"/>
      <c r="AT8650" s="345"/>
      <c r="AU8650" s="345"/>
      <c r="AV8650" s="345"/>
      <c r="AW8650" s="345"/>
      <c r="AX8650" s="345"/>
      <c r="AY8650" s="345"/>
      <c r="AZ8650" s="346"/>
    </row>
    <row r="8651" spans="1:55" ht="14.45" customHeight="1" outlineLevel="4" thickBot="1">
      <c r="A8651" s="30">
        <f t="shared" si="133"/>
        <v>8650</v>
      </c>
      <c r="C8651" s="35"/>
      <c r="D8651" s="38"/>
      <c r="E8651" s="38"/>
      <c r="G8651" s="339" t="s">
        <v>11904</v>
      </c>
      <c r="H8651" s="340"/>
      <c r="I8651" s="340"/>
      <c r="J8651" s="340"/>
      <c r="K8651" s="340"/>
      <c r="L8651" s="340"/>
      <c r="M8651" s="340"/>
      <c r="N8651" s="340"/>
      <c r="O8651" s="340"/>
      <c r="P8651" s="340"/>
      <c r="Q8651" s="340"/>
      <c r="R8651" s="340"/>
      <c r="S8651" s="340"/>
      <c r="T8651" s="340"/>
      <c r="U8651" s="341" t="s">
        <v>11905</v>
      </c>
      <c r="V8651" s="341"/>
      <c r="W8651" s="341"/>
      <c r="X8651" s="341"/>
      <c r="Y8651" s="341"/>
      <c r="Z8651" s="341"/>
      <c r="AA8651" s="341"/>
      <c r="AB8651" s="341"/>
      <c r="AC8651" s="341"/>
      <c r="AD8651" s="341"/>
      <c r="AE8651" s="341"/>
      <c r="AF8651" s="341"/>
      <c r="AG8651" s="341"/>
      <c r="AH8651" s="341"/>
      <c r="AI8651" s="341"/>
      <c r="AJ8651" s="341"/>
      <c r="AK8651" s="341" t="s">
        <v>11906</v>
      </c>
      <c r="AL8651" s="341"/>
      <c r="AM8651" s="341"/>
      <c r="AN8651" s="341"/>
      <c r="AO8651" s="341"/>
      <c r="AP8651" s="341"/>
      <c r="AQ8651" s="341"/>
      <c r="AR8651" s="341"/>
      <c r="AS8651" s="341"/>
      <c r="AT8651" s="341"/>
      <c r="AU8651" s="341"/>
      <c r="AV8651" s="341"/>
      <c r="AW8651" s="341"/>
      <c r="AX8651" s="341"/>
      <c r="AY8651" s="341"/>
      <c r="AZ8651" s="342"/>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377" t="s">
        <v>11935</v>
      </c>
      <c r="G8678" s="378"/>
      <c r="H8678" s="378"/>
      <c r="I8678" s="378"/>
      <c r="J8678" s="378"/>
      <c r="K8678" s="378"/>
      <c r="L8678" s="378"/>
      <c r="M8678" s="378"/>
      <c r="N8678" s="378"/>
      <c r="O8678" s="379"/>
      <c r="P8678" s="380" t="s">
        <v>11936</v>
      </c>
      <c r="Q8678" s="378"/>
      <c r="R8678" s="378"/>
      <c r="S8678" s="378"/>
      <c r="T8678" s="378"/>
      <c r="U8678" s="378"/>
      <c r="V8678" s="378"/>
      <c r="W8678" s="378"/>
      <c r="X8678" s="378"/>
      <c r="Y8678" s="378"/>
      <c r="Z8678" s="378"/>
      <c r="AA8678" s="378"/>
      <c r="AB8678" s="378"/>
      <c r="AC8678" s="378"/>
      <c r="AD8678" s="378"/>
      <c r="AE8678" s="378"/>
      <c r="AF8678" s="378"/>
      <c r="AG8678" s="378"/>
      <c r="AH8678" s="378"/>
      <c r="AI8678" s="378"/>
      <c r="AJ8678" s="378"/>
      <c r="AK8678" s="378"/>
      <c r="AL8678" s="378"/>
      <c r="AM8678" s="378"/>
      <c r="AN8678" s="378"/>
      <c r="AO8678" s="378"/>
      <c r="AP8678" s="378"/>
      <c r="AQ8678" s="378"/>
      <c r="AR8678" s="378"/>
      <c r="AS8678" s="378"/>
      <c r="AT8678" s="378"/>
      <c r="AU8678" s="378"/>
      <c r="AV8678" s="378"/>
      <c r="AW8678" s="378"/>
      <c r="AX8678" s="378"/>
      <c r="AY8678" s="378"/>
      <c r="AZ8678" s="381"/>
    </row>
    <row r="8679" spans="1:55" ht="14.45" customHeight="1" outlineLevel="4" thickBot="1">
      <c r="A8679" s="30">
        <f t="shared" si="134"/>
        <v>8678</v>
      </c>
      <c r="C8679" s="35"/>
      <c r="D8679" s="38"/>
      <c r="F8679" s="350" t="s">
        <v>11893</v>
      </c>
      <c r="G8679" s="351"/>
      <c r="H8679" s="351"/>
      <c r="I8679" s="351"/>
      <c r="J8679" s="351"/>
      <c r="K8679" s="351"/>
      <c r="L8679" s="351"/>
      <c r="M8679" s="351"/>
      <c r="N8679" s="351"/>
      <c r="O8679" s="352"/>
      <c r="P8679" s="356" t="s">
        <v>11937</v>
      </c>
      <c r="Q8679" s="357"/>
      <c r="R8679" s="357"/>
      <c r="S8679" s="357"/>
      <c r="T8679" s="357"/>
      <c r="U8679" s="357"/>
      <c r="V8679" s="357"/>
      <c r="W8679" s="357"/>
      <c r="X8679" s="357"/>
      <c r="Y8679" s="357"/>
      <c r="Z8679" s="357"/>
      <c r="AA8679" s="357"/>
      <c r="AB8679" s="357"/>
      <c r="AC8679" s="357"/>
      <c r="AD8679" s="357"/>
      <c r="AE8679" s="357"/>
      <c r="AF8679" s="357"/>
      <c r="AG8679" s="357"/>
      <c r="AH8679" s="357"/>
      <c r="AI8679" s="357"/>
      <c r="AJ8679" s="357"/>
      <c r="AK8679" s="357"/>
      <c r="AL8679" s="357"/>
      <c r="AM8679" s="357"/>
      <c r="AN8679" s="357"/>
      <c r="AO8679" s="357"/>
      <c r="AP8679" s="357"/>
      <c r="AQ8679" s="357"/>
      <c r="AR8679" s="357"/>
      <c r="AS8679" s="357"/>
      <c r="AT8679" s="357"/>
      <c r="AU8679" s="357"/>
      <c r="AV8679" s="357"/>
      <c r="AW8679" s="357"/>
      <c r="AX8679" s="357"/>
      <c r="AY8679" s="357"/>
      <c r="AZ8679" s="682"/>
    </row>
    <row r="8680" spans="1:55" ht="14.45" customHeight="1" outlineLevel="4" thickBot="1">
      <c r="A8680" s="30">
        <f t="shared" si="134"/>
        <v>8679</v>
      </c>
      <c r="C8680" s="35"/>
      <c r="D8680" s="38"/>
      <c r="F8680" s="388"/>
      <c r="G8680" s="389"/>
      <c r="H8680" s="389"/>
      <c r="I8680" s="389"/>
      <c r="J8680" s="389"/>
      <c r="K8680" s="389"/>
      <c r="L8680" s="389"/>
      <c r="M8680" s="389"/>
      <c r="N8680" s="389"/>
      <c r="O8680" s="390"/>
      <c r="P8680" s="448"/>
      <c r="Q8680" s="449"/>
      <c r="R8680" s="449"/>
      <c r="S8680" s="449"/>
      <c r="T8680" s="449"/>
      <c r="U8680" s="449"/>
      <c r="V8680" s="449"/>
      <c r="W8680" s="449"/>
      <c r="X8680" s="449"/>
      <c r="Y8680" s="449"/>
      <c r="Z8680" s="449"/>
      <c r="AA8680" s="449"/>
      <c r="AB8680" s="449"/>
      <c r="AC8680" s="449"/>
      <c r="AD8680" s="449"/>
      <c r="AE8680" s="449"/>
      <c r="AF8680" s="449"/>
      <c r="AG8680" s="449"/>
      <c r="AH8680" s="449"/>
      <c r="AI8680" s="449"/>
      <c r="AJ8680" s="449"/>
      <c r="AK8680" s="449"/>
      <c r="AL8680" s="449"/>
      <c r="AM8680" s="449"/>
      <c r="AN8680" s="449"/>
      <c r="AO8680" s="449"/>
      <c r="AP8680" s="449"/>
      <c r="AQ8680" s="449"/>
      <c r="AR8680" s="449"/>
      <c r="AS8680" s="449"/>
      <c r="AT8680" s="449"/>
      <c r="AU8680" s="449"/>
      <c r="AV8680" s="449"/>
      <c r="AW8680" s="449"/>
      <c r="AX8680" s="449"/>
      <c r="AY8680" s="449"/>
      <c r="AZ8680" s="689"/>
    </row>
    <row r="8681" spans="1:55" ht="14.45" customHeight="1" outlineLevel="4" thickBot="1">
      <c r="A8681" s="30">
        <f t="shared" si="134"/>
        <v>8680</v>
      </c>
      <c r="C8681" s="35"/>
      <c r="D8681" s="38"/>
      <c r="F8681" s="353"/>
      <c r="G8681" s="354"/>
      <c r="H8681" s="354"/>
      <c r="I8681" s="354"/>
      <c r="J8681" s="354"/>
      <c r="K8681" s="354"/>
      <c r="L8681" s="354"/>
      <c r="M8681" s="354"/>
      <c r="N8681" s="354"/>
      <c r="O8681" s="355"/>
      <c r="P8681" s="359"/>
      <c r="Q8681" s="360"/>
      <c r="R8681" s="360"/>
      <c r="S8681" s="360"/>
      <c r="T8681" s="360"/>
      <c r="U8681" s="360"/>
      <c r="V8681" s="360"/>
      <c r="W8681" s="360"/>
      <c r="X8681" s="360"/>
      <c r="Y8681" s="360"/>
      <c r="Z8681" s="360"/>
      <c r="AA8681" s="360"/>
      <c r="AB8681" s="360"/>
      <c r="AC8681" s="360"/>
      <c r="AD8681" s="360"/>
      <c r="AE8681" s="360"/>
      <c r="AF8681" s="360"/>
      <c r="AG8681" s="360"/>
      <c r="AH8681" s="360"/>
      <c r="AI8681" s="360"/>
      <c r="AJ8681" s="360"/>
      <c r="AK8681" s="360"/>
      <c r="AL8681" s="360"/>
      <c r="AM8681" s="360"/>
      <c r="AN8681" s="360"/>
      <c r="AO8681" s="360"/>
      <c r="AP8681" s="360"/>
      <c r="AQ8681" s="360"/>
      <c r="AR8681" s="360"/>
      <c r="AS8681" s="360"/>
      <c r="AT8681" s="360"/>
      <c r="AU8681" s="360"/>
      <c r="AV8681" s="360"/>
      <c r="AW8681" s="360"/>
      <c r="AX8681" s="360"/>
      <c r="AY8681" s="360"/>
      <c r="AZ8681" s="690"/>
    </row>
    <row r="8682" spans="1:55" ht="14.45" customHeight="1" outlineLevel="4" thickBot="1">
      <c r="A8682" s="30">
        <f t="shared" si="134"/>
        <v>8681</v>
      </c>
      <c r="C8682" s="35"/>
      <c r="D8682" s="38"/>
      <c r="F8682" s="350" t="s">
        <v>11894</v>
      </c>
      <c r="G8682" s="351"/>
      <c r="H8682" s="351"/>
      <c r="I8682" s="351"/>
      <c r="J8682" s="351"/>
      <c r="K8682" s="351"/>
      <c r="L8682" s="351"/>
      <c r="M8682" s="351"/>
      <c r="N8682" s="351"/>
      <c r="O8682" s="352"/>
      <c r="P8682" s="356" t="s">
        <v>11938</v>
      </c>
      <c r="Q8682" s="357"/>
      <c r="R8682" s="357"/>
      <c r="S8682" s="357"/>
      <c r="T8682" s="357"/>
      <c r="U8682" s="357"/>
      <c r="V8682" s="357"/>
      <c r="W8682" s="357"/>
      <c r="X8682" s="357"/>
      <c r="Y8682" s="357"/>
      <c r="Z8682" s="357"/>
      <c r="AA8682" s="357"/>
      <c r="AB8682" s="357"/>
      <c r="AC8682" s="357"/>
      <c r="AD8682" s="357"/>
      <c r="AE8682" s="357"/>
      <c r="AF8682" s="357"/>
      <c r="AG8682" s="357"/>
      <c r="AH8682" s="357"/>
      <c r="AI8682" s="357"/>
      <c r="AJ8682" s="357"/>
      <c r="AK8682" s="357"/>
      <c r="AL8682" s="357"/>
      <c r="AM8682" s="357"/>
      <c r="AN8682" s="357"/>
      <c r="AO8682" s="357"/>
      <c r="AP8682" s="357"/>
      <c r="AQ8682" s="357"/>
      <c r="AR8682" s="357"/>
      <c r="AS8682" s="357"/>
      <c r="AT8682" s="357"/>
      <c r="AU8682" s="357"/>
      <c r="AV8682" s="357"/>
      <c r="AW8682" s="357"/>
      <c r="AX8682" s="357"/>
      <c r="AY8682" s="357"/>
      <c r="AZ8682" s="682"/>
    </row>
    <row r="8683" spans="1:55" ht="14.45" customHeight="1" outlineLevel="4" thickBot="1">
      <c r="A8683" s="30">
        <f t="shared" si="134"/>
        <v>8682</v>
      </c>
      <c r="C8683" s="35"/>
      <c r="D8683" s="38"/>
      <c r="F8683" s="388"/>
      <c r="G8683" s="389"/>
      <c r="H8683" s="389"/>
      <c r="I8683" s="389"/>
      <c r="J8683" s="389"/>
      <c r="K8683" s="389"/>
      <c r="L8683" s="389"/>
      <c r="M8683" s="389"/>
      <c r="N8683" s="389"/>
      <c r="O8683" s="390"/>
      <c r="P8683" s="448"/>
      <c r="Q8683" s="449"/>
      <c r="R8683" s="449"/>
      <c r="S8683" s="449"/>
      <c r="T8683" s="449"/>
      <c r="U8683" s="449"/>
      <c r="V8683" s="449"/>
      <c r="W8683" s="449"/>
      <c r="X8683" s="449"/>
      <c r="Y8683" s="449"/>
      <c r="Z8683" s="449"/>
      <c r="AA8683" s="449"/>
      <c r="AB8683" s="449"/>
      <c r="AC8683" s="449"/>
      <c r="AD8683" s="449"/>
      <c r="AE8683" s="449"/>
      <c r="AF8683" s="449"/>
      <c r="AG8683" s="449"/>
      <c r="AH8683" s="449"/>
      <c r="AI8683" s="449"/>
      <c r="AJ8683" s="449"/>
      <c r="AK8683" s="449"/>
      <c r="AL8683" s="449"/>
      <c r="AM8683" s="449"/>
      <c r="AN8683" s="449"/>
      <c r="AO8683" s="449"/>
      <c r="AP8683" s="449"/>
      <c r="AQ8683" s="449"/>
      <c r="AR8683" s="449"/>
      <c r="AS8683" s="449"/>
      <c r="AT8683" s="449"/>
      <c r="AU8683" s="449"/>
      <c r="AV8683" s="449"/>
      <c r="AW8683" s="449"/>
      <c r="AX8683" s="449"/>
      <c r="AY8683" s="449"/>
      <c r="AZ8683" s="689"/>
    </row>
    <row r="8684" spans="1:55" ht="14.45" customHeight="1" outlineLevel="4" thickBot="1">
      <c r="A8684" s="30">
        <f t="shared" si="134"/>
        <v>8683</v>
      </c>
      <c r="C8684" s="35"/>
      <c r="D8684" s="38"/>
      <c r="F8684" s="353"/>
      <c r="G8684" s="354"/>
      <c r="H8684" s="354"/>
      <c r="I8684" s="354"/>
      <c r="J8684" s="354"/>
      <c r="K8684" s="354"/>
      <c r="L8684" s="354"/>
      <c r="M8684" s="354"/>
      <c r="N8684" s="354"/>
      <c r="O8684" s="355"/>
      <c r="P8684" s="359"/>
      <c r="Q8684" s="360"/>
      <c r="R8684" s="360"/>
      <c r="S8684" s="360"/>
      <c r="T8684" s="360"/>
      <c r="U8684" s="360"/>
      <c r="V8684" s="360"/>
      <c r="W8684" s="360"/>
      <c r="X8684" s="360"/>
      <c r="Y8684" s="360"/>
      <c r="Z8684" s="360"/>
      <c r="AA8684" s="360"/>
      <c r="AB8684" s="360"/>
      <c r="AC8684" s="360"/>
      <c r="AD8684" s="360"/>
      <c r="AE8684" s="360"/>
      <c r="AF8684" s="360"/>
      <c r="AG8684" s="360"/>
      <c r="AH8684" s="360"/>
      <c r="AI8684" s="360"/>
      <c r="AJ8684" s="360"/>
      <c r="AK8684" s="360"/>
      <c r="AL8684" s="360"/>
      <c r="AM8684" s="360"/>
      <c r="AN8684" s="360"/>
      <c r="AO8684" s="360"/>
      <c r="AP8684" s="360"/>
      <c r="AQ8684" s="360"/>
      <c r="AR8684" s="360"/>
      <c r="AS8684" s="360"/>
      <c r="AT8684" s="360"/>
      <c r="AU8684" s="360"/>
      <c r="AV8684" s="360"/>
      <c r="AW8684" s="360"/>
      <c r="AX8684" s="360"/>
      <c r="AY8684" s="360"/>
      <c r="AZ8684" s="690"/>
    </row>
    <row r="8685" spans="1:55" ht="14.45" customHeight="1" outlineLevel="4" thickBot="1">
      <c r="A8685" s="30">
        <f t="shared" si="134"/>
        <v>8684</v>
      </c>
      <c r="C8685" s="35"/>
      <c r="D8685" s="38"/>
      <c r="F8685" s="350" t="s">
        <v>11939</v>
      </c>
      <c r="G8685" s="351"/>
      <c r="H8685" s="351"/>
      <c r="I8685" s="351"/>
      <c r="J8685" s="351"/>
      <c r="K8685" s="351"/>
      <c r="L8685" s="351"/>
      <c r="M8685" s="351"/>
      <c r="N8685" s="351"/>
      <c r="O8685" s="352"/>
      <c r="P8685" s="356" t="s">
        <v>11940</v>
      </c>
      <c r="Q8685" s="357"/>
      <c r="R8685" s="357"/>
      <c r="S8685" s="357"/>
      <c r="T8685" s="357"/>
      <c r="U8685" s="357"/>
      <c r="V8685" s="357"/>
      <c r="W8685" s="357"/>
      <c r="X8685" s="357"/>
      <c r="Y8685" s="357"/>
      <c r="Z8685" s="357"/>
      <c r="AA8685" s="357"/>
      <c r="AB8685" s="357"/>
      <c r="AC8685" s="357"/>
      <c r="AD8685" s="357"/>
      <c r="AE8685" s="357"/>
      <c r="AF8685" s="357"/>
      <c r="AG8685" s="357"/>
      <c r="AH8685" s="357"/>
      <c r="AI8685" s="357"/>
      <c r="AJ8685" s="357"/>
      <c r="AK8685" s="357"/>
      <c r="AL8685" s="357"/>
      <c r="AM8685" s="357"/>
      <c r="AN8685" s="357"/>
      <c r="AO8685" s="357"/>
      <c r="AP8685" s="357"/>
      <c r="AQ8685" s="357"/>
      <c r="AR8685" s="357"/>
      <c r="AS8685" s="357"/>
      <c r="AT8685" s="357"/>
      <c r="AU8685" s="357"/>
      <c r="AV8685" s="357"/>
      <c r="AW8685" s="357"/>
      <c r="AX8685" s="357"/>
      <c r="AY8685" s="357"/>
      <c r="AZ8685" s="682"/>
    </row>
    <row r="8686" spans="1:55" ht="14.45" customHeight="1" outlineLevel="4" thickBot="1">
      <c r="A8686" s="30">
        <f t="shared" si="134"/>
        <v>8685</v>
      </c>
      <c r="C8686" s="35"/>
      <c r="D8686" s="38"/>
      <c r="F8686" s="388"/>
      <c r="G8686" s="389"/>
      <c r="H8686" s="389"/>
      <c r="I8686" s="389"/>
      <c r="J8686" s="389"/>
      <c r="K8686" s="389"/>
      <c r="L8686" s="389"/>
      <c r="M8686" s="389"/>
      <c r="N8686" s="389"/>
      <c r="O8686" s="390"/>
      <c r="P8686" s="448"/>
      <c r="Q8686" s="449"/>
      <c r="R8686" s="449"/>
      <c r="S8686" s="449"/>
      <c r="T8686" s="449"/>
      <c r="U8686" s="449"/>
      <c r="V8686" s="449"/>
      <c r="W8686" s="449"/>
      <c r="X8686" s="449"/>
      <c r="Y8686" s="449"/>
      <c r="Z8686" s="449"/>
      <c r="AA8686" s="449"/>
      <c r="AB8686" s="449"/>
      <c r="AC8686" s="449"/>
      <c r="AD8686" s="449"/>
      <c r="AE8686" s="449"/>
      <c r="AF8686" s="449"/>
      <c r="AG8686" s="449"/>
      <c r="AH8686" s="449"/>
      <c r="AI8686" s="449"/>
      <c r="AJ8686" s="449"/>
      <c r="AK8686" s="449"/>
      <c r="AL8686" s="449"/>
      <c r="AM8686" s="449"/>
      <c r="AN8686" s="449"/>
      <c r="AO8686" s="449"/>
      <c r="AP8686" s="449"/>
      <c r="AQ8686" s="449"/>
      <c r="AR8686" s="449"/>
      <c r="AS8686" s="449"/>
      <c r="AT8686" s="449"/>
      <c r="AU8686" s="449"/>
      <c r="AV8686" s="449"/>
      <c r="AW8686" s="449"/>
      <c r="AX8686" s="449"/>
      <c r="AY8686" s="449"/>
      <c r="AZ8686" s="689"/>
    </row>
    <row r="8687" spans="1:55" ht="14.45" customHeight="1" outlineLevel="4" thickBot="1">
      <c r="A8687" s="30">
        <f t="shared" si="134"/>
        <v>8686</v>
      </c>
      <c r="C8687" s="35"/>
      <c r="D8687" s="38"/>
      <c r="F8687" s="367"/>
      <c r="G8687" s="368"/>
      <c r="H8687" s="368"/>
      <c r="I8687" s="368"/>
      <c r="J8687" s="368"/>
      <c r="K8687" s="368"/>
      <c r="L8687" s="368"/>
      <c r="M8687" s="368"/>
      <c r="N8687" s="368"/>
      <c r="O8687" s="369"/>
      <c r="P8687" s="370"/>
      <c r="Q8687" s="371"/>
      <c r="R8687" s="371"/>
      <c r="S8687" s="371"/>
      <c r="T8687" s="371"/>
      <c r="U8687" s="371"/>
      <c r="V8687" s="371"/>
      <c r="W8687" s="371"/>
      <c r="X8687" s="371"/>
      <c r="Y8687" s="371"/>
      <c r="Z8687" s="371"/>
      <c r="AA8687" s="371"/>
      <c r="AB8687" s="371"/>
      <c r="AC8687" s="371"/>
      <c r="AD8687" s="371"/>
      <c r="AE8687" s="371"/>
      <c r="AF8687" s="371"/>
      <c r="AG8687" s="371"/>
      <c r="AH8687" s="371"/>
      <c r="AI8687" s="371"/>
      <c r="AJ8687" s="371"/>
      <c r="AK8687" s="371"/>
      <c r="AL8687" s="371"/>
      <c r="AM8687" s="371"/>
      <c r="AN8687" s="371"/>
      <c r="AO8687" s="371"/>
      <c r="AP8687" s="371"/>
      <c r="AQ8687" s="371"/>
      <c r="AR8687" s="371"/>
      <c r="AS8687" s="371"/>
      <c r="AT8687" s="371"/>
      <c r="AU8687" s="371"/>
      <c r="AV8687" s="371"/>
      <c r="AW8687" s="371"/>
      <c r="AX8687" s="371"/>
      <c r="AY8687" s="371"/>
      <c r="AZ8687" s="683"/>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377" t="s">
        <v>2148</v>
      </c>
      <c r="G8714" s="378"/>
      <c r="H8714" s="378"/>
      <c r="I8714" s="378"/>
      <c r="J8714" s="378"/>
      <c r="K8714" s="378"/>
      <c r="L8714" s="378"/>
      <c r="M8714" s="378"/>
      <c r="N8714" s="378"/>
      <c r="O8714" s="378"/>
      <c r="P8714" s="378"/>
      <c r="Q8714" s="378"/>
      <c r="R8714" s="378"/>
      <c r="S8714" s="378"/>
      <c r="T8714" s="378"/>
      <c r="U8714" s="378"/>
      <c r="V8714" s="378"/>
      <c r="W8714" s="378"/>
      <c r="X8714" s="378"/>
      <c r="Y8714" s="378"/>
      <c r="Z8714" s="378"/>
      <c r="AA8714" s="378"/>
      <c r="AB8714" s="378"/>
      <c r="AC8714" s="379"/>
      <c r="AD8714" s="380" t="s">
        <v>2149</v>
      </c>
      <c r="AE8714" s="378"/>
      <c r="AF8714" s="378"/>
      <c r="AG8714" s="378"/>
      <c r="AH8714" s="378"/>
      <c r="AI8714" s="378"/>
      <c r="AJ8714" s="378"/>
      <c r="AK8714" s="378"/>
      <c r="AL8714" s="378"/>
      <c r="AM8714" s="378"/>
      <c r="AN8714" s="378"/>
      <c r="AO8714" s="378"/>
      <c r="AP8714" s="378"/>
      <c r="AQ8714" s="378"/>
      <c r="AR8714" s="378"/>
      <c r="AS8714" s="378"/>
      <c r="AT8714" s="378"/>
      <c r="AU8714" s="378"/>
      <c r="AV8714" s="378"/>
      <c r="AW8714" s="378"/>
      <c r="AX8714" s="378"/>
      <c r="AY8714" s="378"/>
      <c r="AZ8714" s="381"/>
    </row>
    <row r="8715" spans="1:55" ht="14.45" customHeight="1" outlineLevel="4" thickBot="1">
      <c r="A8715" s="30">
        <f t="shared" si="134"/>
        <v>8714</v>
      </c>
      <c r="C8715" s="35"/>
      <c r="D8715" s="38"/>
      <c r="E8715" s="38"/>
      <c r="F8715" s="394" t="s">
        <v>11972</v>
      </c>
      <c r="G8715" s="362"/>
      <c r="H8715" s="362"/>
      <c r="I8715" s="362"/>
      <c r="J8715" s="362"/>
      <c r="K8715" s="362"/>
      <c r="L8715" s="362"/>
      <c r="M8715" s="362"/>
      <c r="N8715" s="362"/>
      <c r="O8715" s="362"/>
      <c r="P8715" s="362"/>
      <c r="Q8715" s="362"/>
      <c r="R8715" s="362"/>
      <c r="S8715" s="362"/>
      <c r="T8715" s="362"/>
      <c r="U8715" s="362"/>
      <c r="V8715" s="362"/>
      <c r="W8715" s="362"/>
      <c r="X8715" s="362"/>
      <c r="Y8715" s="362"/>
      <c r="Z8715" s="362"/>
      <c r="AA8715" s="362"/>
      <c r="AB8715" s="362"/>
      <c r="AC8715" s="395"/>
      <c r="AD8715" s="356" t="s">
        <v>11973</v>
      </c>
      <c r="AE8715" s="362"/>
      <c r="AF8715" s="362"/>
      <c r="AG8715" s="362"/>
      <c r="AH8715" s="362"/>
      <c r="AI8715" s="362"/>
      <c r="AJ8715" s="362"/>
      <c r="AK8715" s="362"/>
      <c r="AL8715" s="362"/>
      <c r="AM8715" s="362"/>
      <c r="AN8715" s="362"/>
      <c r="AO8715" s="362"/>
      <c r="AP8715" s="362"/>
      <c r="AQ8715" s="362"/>
      <c r="AR8715" s="362"/>
      <c r="AS8715" s="362"/>
      <c r="AT8715" s="362"/>
      <c r="AU8715" s="362"/>
      <c r="AV8715" s="362"/>
      <c r="AW8715" s="362"/>
      <c r="AX8715" s="362"/>
      <c r="AY8715" s="362"/>
      <c r="AZ8715" s="363"/>
    </row>
    <row r="8716" spans="1:55" ht="14.45" customHeight="1" outlineLevel="4" thickBot="1">
      <c r="A8716" s="30">
        <f t="shared" si="134"/>
        <v>8715</v>
      </c>
      <c r="C8716" s="35"/>
      <c r="D8716" s="38"/>
      <c r="E8716" s="38"/>
      <c r="F8716" s="396"/>
      <c r="G8716" s="392"/>
      <c r="H8716" s="392"/>
      <c r="I8716" s="392"/>
      <c r="J8716" s="392"/>
      <c r="K8716" s="392"/>
      <c r="L8716" s="392"/>
      <c r="M8716" s="392"/>
      <c r="N8716" s="392"/>
      <c r="O8716" s="392"/>
      <c r="P8716" s="392"/>
      <c r="Q8716" s="392"/>
      <c r="R8716" s="392"/>
      <c r="S8716" s="392"/>
      <c r="T8716" s="392"/>
      <c r="U8716" s="392"/>
      <c r="V8716" s="392"/>
      <c r="W8716" s="392"/>
      <c r="X8716" s="392"/>
      <c r="Y8716" s="392"/>
      <c r="Z8716" s="392"/>
      <c r="AA8716" s="392"/>
      <c r="AB8716" s="392"/>
      <c r="AC8716" s="397"/>
      <c r="AD8716" s="391"/>
      <c r="AE8716" s="392"/>
      <c r="AF8716" s="392"/>
      <c r="AG8716" s="392"/>
      <c r="AH8716" s="392"/>
      <c r="AI8716" s="392"/>
      <c r="AJ8716" s="392"/>
      <c r="AK8716" s="392"/>
      <c r="AL8716" s="392"/>
      <c r="AM8716" s="392"/>
      <c r="AN8716" s="392"/>
      <c r="AO8716" s="392"/>
      <c r="AP8716" s="392"/>
      <c r="AQ8716" s="392"/>
      <c r="AR8716" s="392"/>
      <c r="AS8716" s="392"/>
      <c r="AT8716" s="392"/>
      <c r="AU8716" s="392"/>
      <c r="AV8716" s="392"/>
      <c r="AW8716" s="392"/>
      <c r="AX8716" s="392"/>
      <c r="AY8716" s="392"/>
      <c r="AZ8716" s="393"/>
    </row>
    <row r="8717" spans="1:55" ht="14.45" customHeight="1" outlineLevel="4" thickBot="1">
      <c r="A8717" s="30">
        <f t="shared" si="134"/>
        <v>8716</v>
      </c>
      <c r="C8717" s="35"/>
      <c r="D8717" s="38"/>
      <c r="E8717" s="38"/>
      <c r="F8717" s="396"/>
      <c r="G8717" s="392"/>
      <c r="H8717" s="392"/>
      <c r="I8717" s="392"/>
      <c r="J8717" s="392"/>
      <c r="K8717" s="392"/>
      <c r="L8717" s="392"/>
      <c r="M8717" s="392"/>
      <c r="N8717" s="392"/>
      <c r="O8717" s="392"/>
      <c r="P8717" s="392"/>
      <c r="Q8717" s="392"/>
      <c r="R8717" s="392"/>
      <c r="S8717" s="392"/>
      <c r="T8717" s="392"/>
      <c r="U8717" s="392"/>
      <c r="V8717" s="392"/>
      <c r="W8717" s="392"/>
      <c r="X8717" s="392"/>
      <c r="Y8717" s="392"/>
      <c r="Z8717" s="392"/>
      <c r="AA8717" s="392"/>
      <c r="AB8717" s="392"/>
      <c r="AC8717" s="397"/>
      <c r="AD8717" s="391"/>
      <c r="AE8717" s="392"/>
      <c r="AF8717" s="392"/>
      <c r="AG8717" s="392"/>
      <c r="AH8717" s="392"/>
      <c r="AI8717" s="392"/>
      <c r="AJ8717" s="392"/>
      <c r="AK8717" s="392"/>
      <c r="AL8717" s="392"/>
      <c r="AM8717" s="392"/>
      <c r="AN8717" s="392"/>
      <c r="AO8717" s="392"/>
      <c r="AP8717" s="392"/>
      <c r="AQ8717" s="392"/>
      <c r="AR8717" s="392"/>
      <c r="AS8717" s="392"/>
      <c r="AT8717" s="392"/>
      <c r="AU8717" s="392"/>
      <c r="AV8717" s="392"/>
      <c r="AW8717" s="392"/>
      <c r="AX8717" s="392"/>
      <c r="AY8717" s="392"/>
      <c r="AZ8717" s="393"/>
    </row>
    <row r="8718" spans="1:55" ht="14.45" customHeight="1" outlineLevel="4" thickBot="1">
      <c r="A8718" s="30">
        <f t="shared" si="134"/>
        <v>8717</v>
      </c>
      <c r="C8718" s="35"/>
      <c r="D8718" s="38"/>
      <c r="E8718" s="38"/>
      <c r="F8718" s="398"/>
      <c r="G8718" s="374"/>
      <c r="H8718" s="374"/>
      <c r="I8718" s="374"/>
      <c r="J8718" s="374"/>
      <c r="K8718" s="374"/>
      <c r="L8718" s="374"/>
      <c r="M8718" s="374"/>
      <c r="N8718" s="374"/>
      <c r="O8718" s="374"/>
      <c r="P8718" s="374"/>
      <c r="Q8718" s="374"/>
      <c r="R8718" s="374"/>
      <c r="S8718" s="374"/>
      <c r="T8718" s="374"/>
      <c r="U8718" s="374"/>
      <c r="V8718" s="374"/>
      <c r="W8718" s="374"/>
      <c r="X8718" s="374"/>
      <c r="Y8718" s="374"/>
      <c r="Z8718" s="374"/>
      <c r="AA8718" s="374"/>
      <c r="AB8718" s="374"/>
      <c r="AC8718" s="399"/>
      <c r="AD8718" s="373"/>
      <c r="AE8718" s="374"/>
      <c r="AF8718" s="374"/>
      <c r="AG8718" s="374"/>
      <c r="AH8718" s="374"/>
      <c r="AI8718" s="374"/>
      <c r="AJ8718" s="374"/>
      <c r="AK8718" s="374"/>
      <c r="AL8718" s="374"/>
      <c r="AM8718" s="374"/>
      <c r="AN8718" s="374"/>
      <c r="AO8718" s="374"/>
      <c r="AP8718" s="374"/>
      <c r="AQ8718" s="374"/>
      <c r="AR8718" s="374"/>
      <c r="AS8718" s="374"/>
      <c r="AT8718" s="374"/>
      <c r="AU8718" s="374"/>
      <c r="AV8718" s="374"/>
      <c r="AW8718" s="374"/>
      <c r="AX8718" s="374"/>
      <c r="AY8718" s="374"/>
      <c r="AZ8718" s="375"/>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347" t="s">
        <v>3576</v>
      </c>
      <c r="I9278" s="348"/>
      <c r="J9278" s="348"/>
      <c r="K9278" s="348"/>
      <c r="L9278" s="348"/>
      <c r="M9278" s="348"/>
      <c r="N9278" s="348"/>
      <c r="O9278" s="348"/>
      <c r="P9278" s="348"/>
      <c r="Q9278" s="348"/>
      <c r="R9278" s="348" t="s">
        <v>12552</v>
      </c>
      <c r="S9278" s="348"/>
      <c r="T9278" s="348"/>
      <c r="U9278" s="348"/>
      <c r="V9278" s="348"/>
      <c r="W9278" s="348"/>
      <c r="X9278" s="348"/>
      <c r="Y9278" s="348" t="s">
        <v>12553</v>
      </c>
      <c r="Z9278" s="348"/>
      <c r="AA9278" s="348"/>
      <c r="AB9278" s="348"/>
      <c r="AC9278" s="348"/>
      <c r="AD9278" s="348"/>
      <c r="AE9278" s="348"/>
      <c r="AF9278" s="348" t="s">
        <v>12554</v>
      </c>
      <c r="AG9278" s="348"/>
      <c r="AH9278" s="348"/>
      <c r="AI9278" s="348"/>
      <c r="AJ9278" s="348"/>
      <c r="AK9278" s="348"/>
      <c r="AL9278" s="348"/>
      <c r="AM9278" s="348" t="s">
        <v>12555</v>
      </c>
      <c r="AN9278" s="348"/>
      <c r="AO9278" s="348"/>
      <c r="AP9278" s="348"/>
      <c r="AQ9278" s="348"/>
      <c r="AR9278" s="348"/>
      <c r="AS9278" s="348"/>
      <c r="AT9278" s="348" t="s">
        <v>12556</v>
      </c>
      <c r="AU9278" s="348"/>
      <c r="AV9278" s="348"/>
      <c r="AW9278" s="348"/>
      <c r="AX9278" s="348"/>
      <c r="AY9278" s="348"/>
      <c r="AZ9278" s="349"/>
    </row>
    <row r="9279" spans="1:52" ht="14.45" customHeight="1" outlineLevel="4" thickBot="1">
      <c r="A9279" s="30">
        <f t="shared" si="143"/>
        <v>9278</v>
      </c>
      <c r="C9279" s="35"/>
      <c r="D9279" s="38"/>
      <c r="H9279" s="760" t="s">
        <v>12557</v>
      </c>
      <c r="I9279" s="761"/>
      <c r="J9279" s="761"/>
      <c r="K9279" s="761"/>
      <c r="L9279" s="761"/>
      <c r="M9279" s="761"/>
      <c r="N9279" s="761"/>
      <c r="O9279" s="761"/>
      <c r="P9279" s="761"/>
      <c r="Q9279" s="518"/>
      <c r="R9279" s="345" t="s">
        <v>12558</v>
      </c>
      <c r="S9279" s="345"/>
      <c r="T9279" s="345"/>
      <c r="U9279" s="345"/>
      <c r="V9279" s="345"/>
      <c r="W9279" s="345"/>
      <c r="X9279" s="345"/>
      <c r="Y9279" s="345" t="s">
        <v>12559</v>
      </c>
      <c r="Z9279" s="345"/>
      <c r="AA9279" s="345"/>
      <c r="AB9279" s="345"/>
      <c r="AC9279" s="345"/>
      <c r="AD9279" s="345"/>
      <c r="AE9279" s="345"/>
      <c r="AF9279" s="765" t="s">
        <v>12560</v>
      </c>
      <c r="AG9279" s="345"/>
      <c r="AH9279" s="345"/>
      <c r="AI9279" s="345"/>
      <c r="AJ9279" s="345"/>
      <c r="AK9279" s="345"/>
      <c r="AL9279" s="345"/>
      <c r="AM9279" s="345" t="s">
        <v>12561</v>
      </c>
      <c r="AN9279" s="345"/>
      <c r="AO9279" s="345"/>
      <c r="AP9279" s="345"/>
      <c r="AQ9279" s="345"/>
      <c r="AR9279" s="345"/>
      <c r="AS9279" s="345"/>
      <c r="AT9279" s="345" t="s">
        <v>12562</v>
      </c>
      <c r="AU9279" s="345"/>
      <c r="AV9279" s="345"/>
      <c r="AW9279" s="345"/>
      <c r="AX9279" s="345"/>
      <c r="AY9279" s="345"/>
      <c r="AZ9279" s="346"/>
    </row>
    <row r="9280" spans="1:52" ht="14.45" customHeight="1" outlineLevel="4" thickBot="1">
      <c r="A9280" s="30">
        <f t="shared" si="143"/>
        <v>9279</v>
      </c>
      <c r="C9280" s="35"/>
      <c r="D9280" s="38"/>
      <c r="H9280" s="760"/>
      <c r="I9280" s="761"/>
      <c r="J9280" s="761"/>
      <c r="K9280" s="761"/>
      <c r="L9280" s="761"/>
      <c r="M9280" s="761"/>
      <c r="N9280" s="761"/>
      <c r="O9280" s="761"/>
      <c r="P9280" s="761"/>
      <c r="Q9280" s="518"/>
      <c r="R9280" s="345"/>
      <c r="S9280" s="345"/>
      <c r="T9280" s="345"/>
      <c r="U9280" s="345"/>
      <c r="V9280" s="345"/>
      <c r="W9280" s="345"/>
      <c r="X9280" s="345"/>
      <c r="Y9280" s="345"/>
      <c r="Z9280" s="345"/>
      <c r="AA9280" s="345"/>
      <c r="AB9280" s="345"/>
      <c r="AC9280" s="345"/>
      <c r="AD9280" s="345"/>
      <c r="AE9280" s="345"/>
      <c r="AF9280" s="345"/>
      <c r="AG9280" s="345"/>
      <c r="AH9280" s="345"/>
      <c r="AI9280" s="345"/>
      <c r="AJ9280" s="345"/>
      <c r="AK9280" s="345"/>
      <c r="AL9280" s="345"/>
      <c r="AM9280" s="345"/>
      <c r="AN9280" s="345"/>
      <c r="AO9280" s="345"/>
      <c r="AP9280" s="345"/>
      <c r="AQ9280" s="345"/>
      <c r="AR9280" s="345"/>
      <c r="AS9280" s="345"/>
      <c r="AT9280" s="345"/>
      <c r="AU9280" s="345"/>
      <c r="AV9280" s="345"/>
      <c r="AW9280" s="345"/>
      <c r="AX9280" s="345"/>
      <c r="AY9280" s="345"/>
      <c r="AZ9280" s="346"/>
    </row>
    <row r="9281" spans="1:52" ht="14.45" customHeight="1" outlineLevel="4" thickBot="1">
      <c r="A9281" s="30">
        <f t="shared" si="143"/>
        <v>9280</v>
      </c>
      <c r="C9281" s="35"/>
      <c r="D9281" s="38"/>
      <c r="H9281" s="762" t="s">
        <v>12563</v>
      </c>
      <c r="I9281" s="763"/>
      <c r="J9281" s="763"/>
      <c r="K9281" s="763"/>
      <c r="L9281" s="763"/>
      <c r="M9281" s="763"/>
      <c r="N9281" s="763"/>
      <c r="O9281" s="763"/>
      <c r="P9281" s="763"/>
      <c r="Q9281" s="764"/>
      <c r="R9281" s="345" t="s">
        <v>12564</v>
      </c>
      <c r="S9281" s="345"/>
      <c r="T9281" s="345"/>
      <c r="U9281" s="345"/>
      <c r="V9281" s="345"/>
      <c r="W9281" s="345"/>
      <c r="X9281" s="345"/>
      <c r="Y9281" s="345" t="s">
        <v>12565</v>
      </c>
      <c r="Z9281" s="345"/>
      <c r="AA9281" s="345"/>
      <c r="AB9281" s="345"/>
      <c r="AC9281" s="345"/>
      <c r="AD9281" s="345"/>
      <c r="AE9281" s="345"/>
      <c r="AF9281" s="345" t="s">
        <v>12566</v>
      </c>
      <c r="AG9281" s="345"/>
      <c r="AH9281" s="345"/>
      <c r="AI9281" s="345"/>
      <c r="AJ9281" s="345"/>
      <c r="AK9281" s="345"/>
      <c r="AL9281" s="345"/>
      <c r="AM9281" s="345" t="s">
        <v>12567</v>
      </c>
      <c r="AN9281" s="345"/>
      <c r="AO9281" s="345"/>
      <c r="AP9281" s="345"/>
      <c r="AQ9281" s="345"/>
      <c r="AR9281" s="345"/>
      <c r="AS9281" s="345"/>
      <c r="AT9281" s="345" t="s">
        <v>12568</v>
      </c>
      <c r="AU9281" s="345"/>
      <c r="AV9281" s="345"/>
      <c r="AW9281" s="345"/>
      <c r="AX9281" s="345"/>
      <c r="AY9281" s="345"/>
      <c r="AZ9281" s="346"/>
    </row>
    <row r="9282" spans="1:52" ht="14.45" customHeight="1" outlineLevel="4" thickBot="1">
      <c r="A9282" s="30">
        <f t="shared" si="143"/>
        <v>9281</v>
      </c>
      <c r="C9282" s="35"/>
      <c r="D9282" s="38"/>
      <c r="H9282" s="762"/>
      <c r="I9282" s="763"/>
      <c r="J9282" s="763"/>
      <c r="K9282" s="763"/>
      <c r="L9282" s="763"/>
      <c r="M9282" s="763"/>
      <c r="N9282" s="763"/>
      <c r="O9282" s="763"/>
      <c r="P9282" s="763"/>
      <c r="Q9282" s="764"/>
      <c r="R9282" s="345"/>
      <c r="S9282" s="345"/>
      <c r="T9282" s="345"/>
      <c r="U9282" s="345"/>
      <c r="V9282" s="345"/>
      <c r="W9282" s="345"/>
      <c r="X9282" s="345"/>
      <c r="Y9282" s="345"/>
      <c r="Z9282" s="345"/>
      <c r="AA9282" s="345"/>
      <c r="AB9282" s="345"/>
      <c r="AC9282" s="345"/>
      <c r="AD9282" s="345"/>
      <c r="AE9282" s="345"/>
      <c r="AF9282" s="345"/>
      <c r="AG9282" s="345"/>
      <c r="AH9282" s="345"/>
      <c r="AI9282" s="345"/>
      <c r="AJ9282" s="345"/>
      <c r="AK9282" s="345"/>
      <c r="AL9282" s="345"/>
      <c r="AM9282" s="345"/>
      <c r="AN9282" s="345"/>
      <c r="AO9282" s="345"/>
      <c r="AP9282" s="345"/>
      <c r="AQ9282" s="345"/>
      <c r="AR9282" s="345"/>
      <c r="AS9282" s="345"/>
      <c r="AT9282" s="345"/>
      <c r="AU9282" s="345"/>
      <c r="AV9282" s="345"/>
      <c r="AW9282" s="345"/>
      <c r="AX9282" s="345"/>
      <c r="AY9282" s="345"/>
      <c r="AZ9282" s="346"/>
    </row>
    <row r="9283" spans="1:52" ht="14.45" customHeight="1" outlineLevel="4" thickBot="1">
      <c r="A9283" s="30">
        <f t="shared" si="143"/>
        <v>9282</v>
      </c>
      <c r="C9283" s="35"/>
      <c r="D9283" s="38"/>
      <c r="H9283" s="760" t="s">
        <v>7368</v>
      </c>
      <c r="I9283" s="761"/>
      <c r="J9283" s="761"/>
      <c r="K9283" s="761"/>
      <c r="L9283" s="761"/>
      <c r="M9283" s="761"/>
      <c r="N9283" s="761"/>
      <c r="O9283" s="761"/>
      <c r="P9283" s="761"/>
      <c r="Q9283" s="518"/>
      <c r="R9283" s="345" t="s">
        <v>12569</v>
      </c>
      <c r="S9283" s="345"/>
      <c r="T9283" s="345"/>
      <c r="U9283" s="345"/>
      <c r="V9283" s="345"/>
      <c r="W9283" s="345"/>
      <c r="X9283" s="345"/>
      <c r="Y9283" s="345" t="s">
        <v>12570</v>
      </c>
      <c r="Z9283" s="345"/>
      <c r="AA9283" s="345"/>
      <c r="AB9283" s="345"/>
      <c r="AC9283" s="345"/>
      <c r="AD9283" s="345"/>
      <c r="AE9283" s="345"/>
      <c r="AF9283" s="345" t="s">
        <v>12571</v>
      </c>
      <c r="AG9283" s="345"/>
      <c r="AH9283" s="345"/>
      <c r="AI9283" s="345"/>
      <c r="AJ9283" s="345"/>
      <c r="AK9283" s="345"/>
      <c r="AL9283" s="345"/>
      <c r="AM9283" s="345" t="s">
        <v>12572</v>
      </c>
      <c r="AN9283" s="345"/>
      <c r="AO9283" s="345"/>
      <c r="AP9283" s="345"/>
      <c r="AQ9283" s="345"/>
      <c r="AR9283" s="345"/>
      <c r="AS9283" s="345"/>
      <c r="AT9283" s="345" t="s">
        <v>12573</v>
      </c>
      <c r="AU9283" s="345"/>
      <c r="AV9283" s="345"/>
      <c r="AW9283" s="345"/>
      <c r="AX9283" s="345"/>
      <c r="AY9283" s="345"/>
      <c r="AZ9283" s="346"/>
    </row>
    <row r="9284" spans="1:52" ht="14.45" customHeight="1" outlineLevel="4" thickBot="1">
      <c r="A9284" s="30">
        <f t="shared" si="143"/>
        <v>9283</v>
      </c>
      <c r="C9284" s="35"/>
      <c r="D9284" s="38"/>
      <c r="H9284" s="350" t="s">
        <v>12574</v>
      </c>
      <c r="I9284" s="351"/>
      <c r="J9284" s="351"/>
      <c r="K9284" s="352"/>
      <c r="L9284" s="674" t="s">
        <v>25</v>
      </c>
      <c r="M9284" s="674"/>
      <c r="N9284" s="674"/>
      <c r="O9284" s="674"/>
      <c r="P9284" s="674"/>
      <c r="Q9284" s="674"/>
      <c r="R9284" s="539" t="s">
        <v>12575</v>
      </c>
      <c r="S9284" s="539"/>
      <c r="T9284" s="539"/>
      <c r="U9284" s="539"/>
      <c r="V9284" s="539"/>
      <c r="W9284" s="539"/>
      <c r="X9284" s="539"/>
      <c r="Y9284" s="539" t="s">
        <v>12576</v>
      </c>
      <c r="Z9284" s="539"/>
      <c r="AA9284" s="539"/>
      <c r="AB9284" s="539"/>
      <c r="AC9284" s="539"/>
      <c r="AD9284" s="539"/>
      <c r="AE9284" s="539"/>
      <c r="AF9284" s="758" t="s">
        <v>12577</v>
      </c>
      <c r="AG9284" s="539"/>
      <c r="AH9284" s="539"/>
      <c r="AI9284" s="539"/>
      <c r="AJ9284" s="539"/>
      <c r="AK9284" s="539"/>
      <c r="AL9284" s="539"/>
      <c r="AM9284" s="758" t="s">
        <v>12578</v>
      </c>
      <c r="AN9284" s="539"/>
      <c r="AO9284" s="539"/>
      <c r="AP9284" s="539"/>
      <c r="AQ9284" s="539"/>
      <c r="AR9284" s="539"/>
      <c r="AS9284" s="539"/>
      <c r="AT9284" s="758" t="s">
        <v>12577</v>
      </c>
      <c r="AU9284" s="539"/>
      <c r="AV9284" s="539"/>
      <c r="AW9284" s="539"/>
      <c r="AX9284" s="539"/>
      <c r="AY9284" s="539"/>
      <c r="AZ9284" s="540"/>
    </row>
    <row r="9285" spans="1:52" ht="14.45" customHeight="1" outlineLevel="4" thickBot="1">
      <c r="A9285" s="30">
        <f t="shared" si="143"/>
        <v>9284</v>
      </c>
      <c r="C9285" s="35"/>
      <c r="D9285" s="38"/>
      <c r="H9285" s="388"/>
      <c r="I9285" s="389"/>
      <c r="J9285" s="389"/>
      <c r="K9285" s="390"/>
      <c r="L9285" s="671"/>
      <c r="M9285" s="671"/>
      <c r="N9285" s="671"/>
      <c r="O9285" s="671"/>
      <c r="P9285" s="671"/>
      <c r="Q9285" s="671"/>
      <c r="R9285" s="756"/>
      <c r="S9285" s="756"/>
      <c r="T9285" s="756"/>
      <c r="U9285" s="756"/>
      <c r="V9285" s="756"/>
      <c r="W9285" s="756"/>
      <c r="X9285" s="756"/>
      <c r="Y9285" s="756"/>
      <c r="Z9285" s="756"/>
      <c r="AA9285" s="756"/>
      <c r="AB9285" s="756"/>
      <c r="AC9285" s="756"/>
      <c r="AD9285" s="756"/>
      <c r="AE9285" s="756"/>
      <c r="AF9285" s="756"/>
      <c r="AG9285" s="756"/>
      <c r="AH9285" s="756"/>
      <c r="AI9285" s="756"/>
      <c r="AJ9285" s="756"/>
      <c r="AK9285" s="756"/>
      <c r="AL9285" s="756"/>
      <c r="AM9285" s="756"/>
      <c r="AN9285" s="756"/>
      <c r="AO9285" s="756"/>
      <c r="AP9285" s="756"/>
      <c r="AQ9285" s="756"/>
      <c r="AR9285" s="756"/>
      <c r="AS9285" s="756"/>
      <c r="AT9285" s="756"/>
      <c r="AU9285" s="756"/>
      <c r="AV9285" s="756"/>
      <c r="AW9285" s="756"/>
      <c r="AX9285" s="756"/>
      <c r="AY9285" s="756"/>
      <c r="AZ9285" s="757"/>
    </row>
    <row r="9286" spans="1:52" ht="14.45" customHeight="1" outlineLevel="4" thickBot="1">
      <c r="A9286" s="30">
        <f t="shared" si="143"/>
        <v>9285</v>
      </c>
      <c r="C9286" s="35"/>
      <c r="D9286" s="38"/>
      <c r="H9286" s="388"/>
      <c r="I9286" s="389"/>
      <c r="J9286" s="389"/>
      <c r="K9286" s="390"/>
      <c r="L9286" s="671"/>
      <c r="M9286" s="671"/>
      <c r="N9286" s="671"/>
      <c r="O9286" s="671"/>
      <c r="P9286" s="671"/>
      <c r="Q9286" s="671"/>
      <c r="R9286" s="756"/>
      <c r="S9286" s="756"/>
      <c r="T9286" s="756"/>
      <c r="U9286" s="756"/>
      <c r="V9286" s="756"/>
      <c r="W9286" s="756"/>
      <c r="X9286" s="756"/>
      <c r="Y9286" s="756"/>
      <c r="Z9286" s="756"/>
      <c r="AA9286" s="756"/>
      <c r="AB9286" s="756"/>
      <c r="AC9286" s="756"/>
      <c r="AD9286" s="756"/>
      <c r="AE9286" s="756"/>
      <c r="AF9286" s="756"/>
      <c r="AG9286" s="756"/>
      <c r="AH9286" s="756"/>
      <c r="AI9286" s="756"/>
      <c r="AJ9286" s="756"/>
      <c r="AK9286" s="756"/>
      <c r="AL9286" s="756"/>
      <c r="AM9286" s="756"/>
      <c r="AN9286" s="756"/>
      <c r="AO9286" s="756"/>
      <c r="AP9286" s="756"/>
      <c r="AQ9286" s="756"/>
      <c r="AR9286" s="756"/>
      <c r="AS9286" s="756"/>
      <c r="AT9286" s="756"/>
      <c r="AU9286" s="756"/>
      <c r="AV9286" s="756"/>
      <c r="AW9286" s="756"/>
      <c r="AX9286" s="756"/>
      <c r="AY9286" s="756"/>
      <c r="AZ9286" s="757"/>
    </row>
    <row r="9287" spans="1:52" ht="14.45" customHeight="1" outlineLevel="4" thickBot="1">
      <c r="A9287" s="30">
        <f t="shared" si="143"/>
        <v>9286</v>
      </c>
      <c r="C9287" s="35"/>
      <c r="D9287" s="38"/>
      <c r="H9287" s="388"/>
      <c r="I9287" s="389"/>
      <c r="J9287" s="389"/>
      <c r="K9287" s="390"/>
      <c r="L9287" s="671" t="s">
        <v>6</v>
      </c>
      <c r="M9287" s="671"/>
      <c r="N9287" s="671"/>
      <c r="O9287" s="671"/>
      <c r="P9287" s="671"/>
      <c r="Q9287" s="671"/>
      <c r="R9287" s="756" t="s">
        <v>12579</v>
      </c>
      <c r="S9287" s="756"/>
      <c r="T9287" s="756"/>
      <c r="U9287" s="756"/>
      <c r="V9287" s="756"/>
      <c r="W9287" s="756"/>
      <c r="X9287" s="756"/>
      <c r="Y9287" s="756" t="s">
        <v>12580</v>
      </c>
      <c r="Z9287" s="756"/>
      <c r="AA9287" s="756"/>
      <c r="AB9287" s="756"/>
      <c r="AC9287" s="756"/>
      <c r="AD9287" s="756"/>
      <c r="AE9287" s="756"/>
      <c r="AF9287" s="756" t="s">
        <v>12579</v>
      </c>
      <c r="AG9287" s="756"/>
      <c r="AH9287" s="756"/>
      <c r="AI9287" s="756"/>
      <c r="AJ9287" s="756"/>
      <c r="AK9287" s="756"/>
      <c r="AL9287" s="756"/>
      <c r="AM9287" s="755" t="s">
        <v>12581</v>
      </c>
      <c r="AN9287" s="756"/>
      <c r="AO9287" s="756"/>
      <c r="AP9287" s="756"/>
      <c r="AQ9287" s="756"/>
      <c r="AR9287" s="756"/>
      <c r="AS9287" s="756"/>
      <c r="AT9287" s="756" t="s">
        <v>12579</v>
      </c>
      <c r="AU9287" s="756"/>
      <c r="AV9287" s="756"/>
      <c r="AW9287" s="756"/>
      <c r="AX9287" s="756"/>
      <c r="AY9287" s="756"/>
      <c r="AZ9287" s="757"/>
    </row>
    <row r="9288" spans="1:52" ht="14.45" customHeight="1" outlineLevel="4" thickBot="1">
      <c r="A9288" s="30">
        <f t="shared" si="143"/>
        <v>9287</v>
      </c>
      <c r="C9288" s="35"/>
      <c r="D9288" s="38"/>
      <c r="H9288" s="388"/>
      <c r="I9288" s="389"/>
      <c r="J9288" s="389"/>
      <c r="K9288" s="390"/>
      <c r="L9288" s="671"/>
      <c r="M9288" s="671"/>
      <c r="N9288" s="671"/>
      <c r="O9288" s="671"/>
      <c r="P9288" s="671"/>
      <c r="Q9288" s="671"/>
      <c r="R9288" s="756"/>
      <c r="S9288" s="756"/>
      <c r="T9288" s="756"/>
      <c r="U9288" s="756"/>
      <c r="V9288" s="756"/>
      <c r="W9288" s="756"/>
      <c r="X9288" s="756"/>
      <c r="Y9288" s="756"/>
      <c r="Z9288" s="756"/>
      <c r="AA9288" s="756"/>
      <c r="AB9288" s="756"/>
      <c r="AC9288" s="756"/>
      <c r="AD9288" s="756"/>
      <c r="AE9288" s="756"/>
      <c r="AF9288" s="756"/>
      <c r="AG9288" s="756"/>
      <c r="AH9288" s="756"/>
      <c r="AI9288" s="756"/>
      <c r="AJ9288" s="756"/>
      <c r="AK9288" s="756"/>
      <c r="AL9288" s="756"/>
      <c r="AM9288" s="756"/>
      <c r="AN9288" s="756"/>
      <c r="AO9288" s="756"/>
      <c r="AP9288" s="756"/>
      <c r="AQ9288" s="756"/>
      <c r="AR9288" s="756"/>
      <c r="AS9288" s="756"/>
      <c r="AT9288" s="756"/>
      <c r="AU9288" s="756"/>
      <c r="AV9288" s="756"/>
      <c r="AW9288" s="756"/>
      <c r="AX9288" s="756"/>
      <c r="AY9288" s="756"/>
      <c r="AZ9288" s="757"/>
    </row>
    <row r="9289" spans="1:52" ht="14.45" customHeight="1" outlineLevel="4" thickBot="1">
      <c r="A9289" s="30">
        <f t="shared" si="143"/>
        <v>9288</v>
      </c>
      <c r="C9289" s="35"/>
      <c r="D9289" s="38"/>
      <c r="H9289" s="388"/>
      <c r="I9289" s="389"/>
      <c r="J9289" s="389"/>
      <c r="K9289" s="390"/>
      <c r="L9289" s="759" t="s">
        <v>12582</v>
      </c>
      <c r="M9289" s="671"/>
      <c r="N9289" s="671"/>
      <c r="O9289" s="671"/>
      <c r="P9289" s="671"/>
      <c r="Q9289" s="671"/>
      <c r="R9289" s="756" t="s">
        <v>12583</v>
      </c>
      <c r="S9289" s="756"/>
      <c r="T9289" s="756"/>
      <c r="U9289" s="756"/>
      <c r="V9289" s="756"/>
      <c r="W9289" s="756"/>
      <c r="X9289" s="756"/>
      <c r="Y9289" s="756" t="s">
        <v>12583</v>
      </c>
      <c r="Z9289" s="756"/>
      <c r="AA9289" s="756"/>
      <c r="AB9289" s="756"/>
      <c r="AC9289" s="756"/>
      <c r="AD9289" s="756"/>
      <c r="AE9289" s="756"/>
      <c r="AF9289" s="756" t="s">
        <v>12584</v>
      </c>
      <c r="AG9289" s="756"/>
      <c r="AH9289" s="756"/>
      <c r="AI9289" s="756"/>
      <c r="AJ9289" s="756"/>
      <c r="AK9289" s="756"/>
      <c r="AL9289" s="756"/>
      <c r="AM9289" s="756" t="s">
        <v>12583</v>
      </c>
      <c r="AN9289" s="756"/>
      <c r="AO9289" s="756"/>
      <c r="AP9289" s="756"/>
      <c r="AQ9289" s="756"/>
      <c r="AR9289" s="756"/>
      <c r="AS9289" s="756"/>
      <c r="AT9289" s="755" t="s">
        <v>12585</v>
      </c>
      <c r="AU9289" s="756"/>
      <c r="AV9289" s="756"/>
      <c r="AW9289" s="756"/>
      <c r="AX9289" s="756"/>
      <c r="AY9289" s="756"/>
      <c r="AZ9289" s="757"/>
    </row>
    <row r="9290" spans="1:52" ht="14.45" customHeight="1" outlineLevel="4" thickBot="1">
      <c r="A9290" s="30">
        <f t="shared" si="143"/>
        <v>9289</v>
      </c>
      <c r="C9290" s="35"/>
      <c r="D9290" s="38"/>
      <c r="H9290" s="388"/>
      <c r="I9290" s="389"/>
      <c r="J9290" s="389"/>
      <c r="K9290" s="390"/>
      <c r="L9290" s="671"/>
      <c r="M9290" s="671"/>
      <c r="N9290" s="671"/>
      <c r="O9290" s="671"/>
      <c r="P9290" s="671"/>
      <c r="Q9290" s="671"/>
      <c r="R9290" s="756"/>
      <c r="S9290" s="756"/>
      <c r="T9290" s="756"/>
      <c r="U9290" s="756"/>
      <c r="V9290" s="756"/>
      <c r="W9290" s="756"/>
      <c r="X9290" s="756"/>
      <c r="Y9290" s="756"/>
      <c r="Z9290" s="756"/>
      <c r="AA9290" s="756"/>
      <c r="AB9290" s="756"/>
      <c r="AC9290" s="756"/>
      <c r="AD9290" s="756"/>
      <c r="AE9290" s="756"/>
      <c r="AF9290" s="756"/>
      <c r="AG9290" s="756"/>
      <c r="AH9290" s="756"/>
      <c r="AI9290" s="756"/>
      <c r="AJ9290" s="756"/>
      <c r="AK9290" s="756"/>
      <c r="AL9290" s="756"/>
      <c r="AM9290" s="756"/>
      <c r="AN9290" s="756"/>
      <c r="AO9290" s="756"/>
      <c r="AP9290" s="756"/>
      <c r="AQ9290" s="756"/>
      <c r="AR9290" s="756"/>
      <c r="AS9290" s="756"/>
      <c r="AT9290" s="756"/>
      <c r="AU9290" s="756"/>
      <c r="AV9290" s="756"/>
      <c r="AW9290" s="756"/>
      <c r="AX9290" s="756"/>
      <c r="AY9290" s="756"/>
      <c r="AZ9290" s="757"/>
    </row>
    <row r="9291" spans="1:52" ht="14.45" customHeight="1" outlineLevel="4" thickBot="1">
      <c r="A9291" s="30">
        <f t="shared" si="143"/>
        <v>9290</v>
      </c>
      <c r="C9291" s="35"/>
      <c r="D9291" s="38"/>
      <c r="H9291" s="388"/>
      <c r="I9291" s="389"/>
      <c r="J9291" s="389"/>
      <c r="K9291" s="390"/>
      <c r="L9291" s="671" t="s">
        <v>12586</v>
      </c>
      <c r="M9291" s="671"/>
      <c r="N9291" s="671"/>
      <c r="O9291" s="671"/>
      <c r="P9291" s="671"/>
      <c r="Q9291" s="671"/>
      <c r="R9291" s="756" t="s">
        <v>7</v>
      </c>
      <c r="S9291" s="756"/>
      <c r="T9291" s="756"/>
      <c r="U9291" s="756"/>
      <c r="V9291" s="756"/>
      <c r="W9291" s="756"/>
      <c r="X9291" s="756"/>
      <c r="Y9291" s="755" t="s">
        <v>12587</v>
      </c>
      <c r="Z9291" s="756"/>
      <c r="AA9291" s="756"/>
      <c r="AB9291" s="756"/>
      <c r="AC9291" s="756"/>
      <c r="AD9291" s="756"/>
      <c r="AE9291" s="756"/>
      <c r="AF9291" s="755" t="s">
        <v>12588</v>
      </c>
      <c r="AG9291" s="756"/>
      <c r="AH9291" s="756"/>
      <c r="AI9291" s="756"/>
      <c r="AJ9291" s="756"/>
      <c r="AK9291" s="756"/>
      <c r="AL9291" s="756"/>
      <c r="AM9291" s="755" t="s">
        <v>12589</v>
      </c>
      <c r="AN9291" s="756"/>
      <c r="AO9291" s="756"/>
      <c r="AP9291" s="756"/>
      <c r="AQ9291" s="756"/>
      <c r="AR9291" s="756"/>
      <c r="AS9291" s="756"/>
      <c r="AT9291" s="756" t="s">
        <v>12590</v>
      </c>
      <c r="AU9291" s="756"/>
      <c r="AV9291" s="756"/>
      <c r="AW9291" s="756"/>
      <c r="AX9291" s="756"/>
      <c r="AY9291" s="756"/>
      <c r="AZ9291" s="757"/>
    </row>
    <row r="9292" spans="1:52" ht="14.45" customHeight="1" outlineLevel="4" thickBot="1">
      <c r="A9292" s="30">
        <f t="shared" si="143"/>
        <v>9291</v>
      </c>
      <c r="C9292" s="35"/>
      <c r="D9292" s="38"/>
      <c r="H9292" s="388"/>
      <c r="I9292" s="389"/>
      <c r="J9292" s="389"/>
      <c r="K9292" s="390"/>
      <c r="L9292" s="671"/>
      <c r="M9292" s="671"/>
      <c r="N9292" s="671"/>
      <c r="O9292" s="671"/>
      <c r="P9292" s="671"/>
      <c r="Q9292" s="671"/>
      <c r="R9292" s="756"/>
      <c r="S9292" s="756"/>
      <c r="T9292" s="756"/>
      <c r="U9292" s="756"/>
      <c r="V9292" s="756"/>
      <c r="W9292" s="756"/>
      <c r="X9292" s="756"/>
      <c r="Y9292" s="756"/>
      <c r="Z9292" s="756"/>
      <c r="AA9292" s="756"/>
      <c r="AB9292" s="756"/>
      <c r="AC9292" s="756"/>
      <c r="AD9292" s="756"/>
      <c r="AE9292" s="756"/>
      <c r="AF9292" s="756"/>
      <c r="AG9292" s="756"/>
      <c r="AH9292" s="756"/>
      <c r="AI9292" s="756"/>
      <c r="AJ9292" s="756"/>
      <c r="AK9292" s="756"/>
      <c r="AL9292" s="756"/>
      <c r="AM9292" s="756"/>
      <c r="AN9292" s="756"/>
      <c r="AO9292" s="756"/>
      <c r="AP9292" s="756"/>
      <c r="AQ9292" s="756"/>
      <c r="AR9292" s="756"/>
      <c r="AS9292" s="756"/>
      <c r="AT9292" s="756"/>
      <c r="AU9292" s="756"/>
      <c r="AV9292" s="756"/>
      <c r="AW9292" s="756"/>
      <c r="AX9292" s="756"/>
      <c r="AY9292" s="756"/>
      <c r="AZ9292" s="757"/>
    </row>
    <row r="9293" spans="1:52" ht="14.45" customHeight="1" outlineLevel="4" thickBot="1">
      <c r="A9293" s="30">
        <f t="shared" si="143"/>
        <v>9292</v>
      </c>
      <c r="C9293" s="35"/>
      <c r="D9293" s="38"/>
      <c r="H9293" s="353"/>
      <c r="I9293" s="354"/>
      <c r="J9293" s="354"/>
      <c r="K9293" s="355"/>
      <c r="L9293" s="677" t="s">
        <v>12591</v>
      </c>
      <c r="M9293" s="677"/>
      <c r="N9293" s="677"/>
      <c r="O9293" s="677"/>
      <c r="P9293" s="677"/>
      <c r="Q9293" s="677"/>
      <c r="R9293" s="537" t="s">
        <v>12592</v>
      </c>
      <c r="S9293" s="537"/>
      <c r="T9293" s="537"/>
      <c r="U9293" s="537"/>
      <c r="V9293" s="537"/>
      <c r="W9293" s="537"/>
      <c r="X9293" s="537"/>
      <c r="Y9293" s="537" t="s">
        <v>12593</v>
      </c>
      <c r="Z9293" s="537"/>
      <c r="AA9293" s="537"/>
      <c r="AB9293" s="537"/>
      <c r="AC9293" s="537"/>
      <c r="AD9293" s="537"/>
      <c r="AE9293" s="537"/>
      <c r="AF9293" s="537" t="s">
        <v>12593</v>
      </c>
      <c r="AG9293" s="537"/>
      <c r="AH9293" s="537"/>
      <c r="AI9293" s="537"/>
      <c r="AJ9293" s="537"/>
      <c r="AK9293" s="537"/>
      <c r="AL9293" s="537"/>
      <c r="AM9293" s="537" t="s">
        <v>12593</v>
      </c>
      <c r="AN9293" s="537"/>
      <c r="AO9293" s="537"/>
      <c r="AP9293" s="537"/>
      <c r="AQ9293" s="537"/>
      <c r="AR9293" s="537"/>
      <c r="AS9293" s="537"/>
      <c r="AT9293" s="537" t="s">
        <v>12592</v>
      </c>
      <c r="AU9293" s="537"/>
      <c r="AV9293" s="537"/>
      <c r="AW9293" s="537"/>
      <c r="AX9293" s="537"/>
      <c r="AY9293" s="537"/>
      <c r="AZ9293" s="538"/>
    </row>
    <row r="9294" spans="1:52" ht="14.45" customHeight="1" outlineLevel="4" thickBot="1">
      <c r="A9294" s="30">
        <f t="shared" si="143"/>
        <v>9293</v>
      </c>
      <c r="C9294" s="35"/>
      <c r="D9294" s="38"/>
      <c r="H9294" s="350" t="s">
        <v>12594</v>
      </c>
      <c r="I9294" s="351"/>
      <c r="J9294" s="351"/>
      <c r="K9294" s="352"/>
      <c r="L9294" s="674" t="s">
        <v>12595</v>
      </c>
      <c r="M9294" s="674"/>
      <c r="N9294" s="674"/>
      <c r="O9294" s="674"/>
      <c r="P9294" s="674"/>
      <c r="Q9294" s="674"/>
      <c r="R9294" s="539" t="s">
        <v>12569</v>
      </c>
      <c r="S9294" s="539"/>
      <c r="T9294" s="539"/>
      <c r="U9294" s="539"/>
      <c r="V9294" s="539"/>
      <c r="W9294" s="539"/>
      <c r="X9294" s="539"/>
      <c r="Y9294" s="539" t="s">
        <v>12596</v>
      </c>
      <c r="Z9294" s="539"/>
      <c r="AA9294" s="539"/>
      <c r="AB9294" s="539"/>
      <c r="AC9294" s="539"/>
      <c r="AD9294" s="539"/>
      <c r="AE9294" s="539"/>
      <c r="AF9294" s="539" t="s">
        <v>12597</v>
      </c>
      <c r="AG9294" s="539"/>
      <c r="AH9294" s="539"/>
      <c r="AI9294" s="539"/>
      <c r="AJ9294" s="539"/>
      <c r="AK9294" s="539"/>
      <c r="AL9294" s="539"/>
      <c r="AM9294" s="539" t="s">
        <v>12596</v>
      </c>
      <c r="AN9294" s="539"/>
      <c r="AO9294" s="539"/>
      <c r="AP9294" s="539"/>
      <c r="AQ9294" s="539"/>
      <c r="AR9294" s="539"/>
      <c r="AS9294" s="539"/>
      <c r="AT9294" s="539" t="s">
        <v>12569</v>
      </c>
      <c r="AU9294" s="539"/>
      <c r="AV9294" s="539"/>
      <c r="AW9294" s="539"/>
      <c r="AX9294" s="539"/>
      <c r="AY9294" s="539"/>
      <c r="AZ9294" s="540"/>
    </row>
    <row r="9295" spans="1:52" ht="14.45" customHeight="1" outlineLevel="4" thickBot="1">
      <c r="A9295" s="30">
        <f t="shared" si="143"/>
        <v>9294</v>
      </c>
      <c r="C9295" s="35"/>
      <c r="D9295" s="38"/>
      <c r="H9295" s="388"/>
      <c r="I9295" s="389"/>
      <c r="J9295" s="389"/>
      <c r="K9295" s="390"/>
      <c r="L9295" s="671" t="s">
        <v>1</v>
      </c>
      <c r="M9295" s="671"/>
      <c r="N9295" s="671"/>
      <c r="O9295" s="671"/>
      <c r="P9295" s="671"/>
      <c r="Q9295" s="671"/>
      <c r="R9295" s="756" t="s">
        <v>12598</v>
      </c>
      <c r="S9295" s="756"/>
      <c r="T9295" s="756"/>
      <c r="U9295" s="756"/>
      <c r="V9295" s="756"/>
      <c r="W9295" s="756"/>
      <c r="X9295" s="756"/>
      <c r="Y9295" s="756" t="s">
        <v>12599</v>
      </c>
      <c r="Z9295" s="756"/>
      <c r="AA9295" s="756"/>
      <c r="AB9295" s="756"/>
      <c r="AC9295" s="756"/>
      <c r="AD9295" s="756"/>
      <c r="AE9295" s="756"/>
      <c r="AF9295" s="756" t="s">
        <v>12597</v>
      </c>
      <c r="AG9295" s="756"/>
      <c r="AH9295" s="756"/>
      <c r="AI9295" s="756"/>
      <c r="AJ9295" s="756"/>
      <c r="AK9295" s="756"/>
      <c r="AL9295" s="756"/>
      <c r="AM9295" s="756" t="s">
        <v>12599</v>
      </c>
      <c r="AN9295" s="756"/>
      <c r="AO9295" s="756"/>
      <c r="AP9295" s="756"/>
      <c r="AQ9295" s="756"/>
      <c r="AR9295" s="756"/>
      <c r="AS9295" s="756"/>
      <c r="AT9295" s="756" t="s">
        <v>12597</v>
      </c>
      <c r="AU9295" s="756"/>
      <c r="AV9295" s="756"/>
      <c r="AW9295" s="756"/>
      <c r="AX9295" s="756"/>
      <c r="AY9295" s="756"/>
      <c r="AZ9295" s="757"/>
    </row>
    <row r="9296" spans="1:52" ht="14.45" customHeight="1" outlineLevel="4" thickBot="1">
      <c r="A9296" s="30">
        <f t="shared" si="143"/>
        <v>9295</v>
      </c>
      <c r="C9296" s="35"/>
      <c r="D9296" s="38"/>
      <c r="H9296" s="388"/>
      <c r="I9296" s="389"/>
      <c r="J9296" s="389"/>
      <c r="K9296" s="390"/>
      <c r="L9296" s="671" t="s">
        <v>12600</v>
      </c>
      <c r="M9296" s="671"/>
      <c r="N9296" s="671"/>
      <c r="O9296" s="671"/>
      <c r="P9296" s="671"/>
      <c r="Q9296" s="671"/>
      <c r="R9296" s="755" t="s">
        <v>12601</v>
      </c>
      <c r="S9296" s="756"/>
      <c r="T9296" s="756"/>
      <c r="U9296" s="756"/>
      <c r="V9296" s="756"/>
      <c r="W9296" s="756"/>
      <c r="X9296" s="756"/>
      <c r="Y9296" s="755" t="s">
        <v>12602</v>
      </c>
      <c r="Z9296" s="756"/>
      <c r="AA9296" s="756"/>
      <c r="AB9296" s="756"/>
      <c r="AC9296" s="756"/>
      <c r="AD9296" s="756"/>
      <c r="AE9296" s="756"/>
      <c r="AF9296" s="755" t="s">
        <v>12603</v>
      </c>
      <c r="AG9296" s="756"/>
      <c r="AH9296" s="756"/>
      <c r="AI9296" s="756"/>
      <c r="AJ9296" s="756"/>
      <c r="AK9296" s="756"/>
      <c r="AL9296" s="756"/>
      <c r="AM9296" s="756" t="s">
        <v>12597</v>
      </c>
      <c r="AN9296" s="756"/>
      <c r="AO9296" s="756"/>
      <c r="AP9296" s="756"/>
      <c r="AQ9296" s="756"/>
      <c r="AR9296" s="756"/>
      <c r="AS9296" s="756"/>
      <c r="AT9296" s="755" t="s">
        <v>12604</v>
      </c>
      <c r="AU9296" s="756"/>
      <c r="AV9296" s="756"/>
      <c r="AW9296" s="756"/>
      <c r="AX9296" s="756"/>
      <c r="AY9296" s="756"/>
      <c r="AZ9296" s="757"/>
    </row>
    <row r="9297" spans="1:55" ht="14.45" customHeight="1" outlineLevel="4" thickBot="1">
      <c r="A9297" s="30">
        <f t="shared" si="143"/>
        <v>9296</v>
      </c>
      <c r="C9297" s="35"/>
      <c r="D9297" s="38"/>
      <c r="H9297" s="388"/>
      <c r="I9297" s="389"/>
      <c r="J9297" s="389"/>
      <c r="K9297" s="390"/>
      <c r="L9297" s="671"/>
      <c r="M9297" s="671"/>
      <c r="N9297" s="671"/>
      <c r="O9297" s="671"/>
      <c r="P9297" s="671"/>
      <c r="Q9297" s="671"/>
      <c r="R9297" s="756"/>
      <c r="S9297" s="756"/>
      <c r="T9297" s="756"/>
      <c r="U9297" s="756"/>
      <c r="V9297" s="756"/>
      <c r="W9297" s="756"/>
      <c r="X9297" s="756"/>
      <c r="Y9297" s="756"/>
      <c r="Z9297" s="756"/>
      <c r="AA9297" s="756"/>
      <c r="AB9297" s="756"/>
      <c r="AC9297" s="756"/>
      <c r="AD9297" s="756"/>
      <c r="AE9297" s="756"/>
      <c r="AF9297" s="756"/>
      <c r="AG9297" s="756"/>
      <c r="AH9297" s="756"/>
      <c r="AI9297" s="756"/>
      <c r="AJ9297" s="756"/>
      <c r="AK9297" s="756"/>
      <c r="AL9297" s="756"/>
      <c r="AM9297" s="756"/>
      <c r="AN9297" s="756"/>
      <c r="AO9297" s="756"/>
      <c r="AP9297" s="756"/>
      <c r="AQ9297" s="756"/>
      <c r="AR9297" s="756"/>
      <c r="AS9297" s="756"/>
      <c r="AT9297" s="756"/>
      <c r="AU9297" s="756"/>
      <c r="AV9297" s="756"/>
      <c r="AW9297" s="756"/>
      <c r="AX9297" s="756"/>
      <c r="AY9297" s="756"/>
      <c r="AZ9297" s="757"/>
    </row>
    <row r="9298" spans="1:55" ht="14.45" customHeight="1" outlineLevel="4" thickBot="1">
      <c r="A9298" s="30">
        <f t="shared" si="143"/>
        <v>9297</v>
      </c>
      <c r="C9298" s="35"/>
      <c r="D9298" s="38"/>
      <c r="H9298" s="388"/>
      <c r="I9298" s="389"/>
      <c r="J9298" s="389"/>
      <c r="K9298" s="390"/>
      <c r="L9298" s="671"/>
      <c r="M9298" s="671"/>
      <c r="N9298" s="671"/>
      <c r="O9298" s="671"/>
      <c r="P9298" s="671"/>
      <c r="Q9298" s="671"/>
      <c r="R9298" s="756"/>
      <c r="S9298" s="756"/>
      <c r="T9298" s="756"/>
      <c r="U9298" s="756"/>
      <c r="V9298" s="756"/>
      <c r="W9298" s="756"/>
      <c r="X9298" s="756"/>
      <c r="Y9298" s="756"/>
      <c r="Z9298" s="756"/>
      <c r="AA9298" s="756"/>
      <c r="AB9298" s="756"/>
      <c r="AC9298" s="756"/>
      <c r="AD9298" s="756"/>
      <c r="AE9298" s="756"/>
      <c r="AF9298" s="756"/>
      <c r="AG9298" s="756"/>
      <c r="AH9298" s="756"/>
      <c r="AI9298" s="756"/>
      <c r="AJ9298" s="756"/>
      <c r="AK9298" s="756"/>
      <c r="AL9298" s="756"/>
      <c r="AM9298" s="756"/>
      <c r="AN9298" s="756"/>
      <c r="AO9298" s="756"/>
      <c r="AP9298" s="756"/>
      <c r="AQ9298" s="756"/>
      <c r="AR9298" s="756"/>
      <c r="AS9298" s="756"/>
      <c r="AT9298" s="756"/>
      <c r="AU9298" s="756"/>
      <c r="AV9298" s="756"/>
      <c r="AW9298" s="756"/>
      <c r="AX9298" s="756"/>
      <c r="AY9298" s="756"/>
      <c r="AZ9298" s="757"/>
    </row>
    <row r="9299" spans="1:55" ht="14.45" customHeight="1" outlineLevel="4" thickBot="1">
      <c r="A9299" s="30">
        <f t="shared" si="143"/>
        <v>9298</v>
      </c>
      <c r="C9299" s="35"/>
      <c r="D9299" s="38"/>
      <c r="H9299" s="388"/>
      <c r="I9299" s="389"/>
      <c r="J9299" s="389"/>
      <c r="K9299" s="390"/>
      <c r="L9299" s="671"/>
      <c r="M9299" s="671"/>
      <c r="N9299" s="671"/>
      <c r="O9299" s="671"/>
      <c r="P9299" s="671"/>
      <c r="Q9299" s="671"/>
      <c r="R9299" s="756"/>
      <c r="S9299" s="756"/>
      <c r="T9299" s="756"/>
      <c r="U9299" s="756"/>
      <c r="V9299" s="756"/>
      <c r="W9299" s="756"/>
      <c r="X9299" s="756"/>
      <c r="Y9299" s="756"/>
      <c r="Z9299" s="756"/>
      <c r="AA9299" s="756"/>
      <c r="AB9299" s="756"/>
      <c r="AC9299" s="756"/>
      <c r="AD9299" s="756"/>
      <c r="AE9299" s="756"/>
      <c r="AF9299" s="756"/>
      <c r="AG9299" s="756"/>
      <c r="AH9299" s="756"/>
      <c r="AI9299" s="756"/>
      <c r="AJ9299" s="756"/>
      <c r="AK9299" s="756"/>
      <c r="AL9299" s="756"/>
      <c r="AM9299" s="756"/>
      <c r="AN9299" s="756"/>
      <c r="AO9299" s="756"/>
      <c r="AP9299" s="756"/>
      <c r="AQ9299" s="756"/>
      <c r="AR9299" s="756"/>
      <c r="AS9299" s="756"/>
      <c r="AT9299" s="756"/>
      <c r="AU9299" s="756"/>
      <c r="AV9299" s="756"/>
      <c r="AW9299" s="756"/>
      <c r="AX9299" s="756"/>
      <c r="AY9299" s="756"/>
      <c r="AZ9299" s="757"/>
    </row>
    <row r="9300" spans="1:55" ht="14.45" customHeight="1" outlineLevel="4" thickBot="1">
      <c r="A9300" s="30">
        <f t="shared" si="143"/>
        <v>9299</v>
      </c>
      <c r="C9300" s="35"/>
      <c r="D9300" s="38"/>
      <c r="H9300" s="388"/>
      <c r="I9300" s="389"/>
      <c r="J9300" s="389"/>
      <c r="K9300" s="390"/>
      <c r="L9300" s="671"/>
      <c r="M9300" s="671"/>
      <c r="N9300" s="671"/>
      <c r="O9300" s="671"/>
      <c r="P9300" s="671"/>
      <c r="Q9300" s="671"/>
      <c r="R9300" s="756"/>
      <c r="S9300" s="756"/>
      <c r="T9300" s="756"/>
      <c r="U9300" s="756"/>
      <c r="V9300" s="756"/>
      <c r="W9300" s="756"/>
      <c r="X9300" s="756"/>
      <c r="Y9300" s="756"/>
      <c r="Z9300" s="756"/>
      <c r="AA9300" s="756"/>
      <c r="AB9300" s="756"/>
      <c r="AC9300" s="756"/>
      <c r="AD9300" s="756"/>
      <c r="AE9300" s="756"/>
      <c r="AF9300" s="756"/>
      <c r="AG9300" s="756"/>
      <c r="AH9300" s="756"/>
      <c r="AI9300" s="756"/>
      <c r="AJ9300" s="756"/>
      <c r="AK9300" s="756"/>
      <c r="AL9300" s="756"/>
      <c r="AM9300" s="756"/>
      <c r="AN9300" s="756"/>
      <c r="AO9300" s="756"/>
      <c r="AP9300" s="756"/>
      <c r="AQ9300" s="756"/>
      <c r="AR9300" s="756"/>
      <c r="AS9300" s="756"/>
      <c r="AT9300" s="756"/>
      <c r="AU9300" s="756"/>
      <c r="AV9300" s="756"/>
      <c r="AW9300" s="756"/>
      <c r="AX9300" s="756"/>
      <c r="AY9300" s="756"/>
      <c r="AZ9300" s="757"/>
    </row>
    <row r="9301" spans="1:55" ht="14.45" customHeight="1" outlineLevel="4" thickBot="1">
      <c r="A9301" s="30">
        <f t="shared" si="143"/>
        <v>9300</v>
      </c>
      <c r="C9301" s="35"/>
      <c r="D9301" s="38"/>
      <c r="H9301" s="388"/>
      <c r="I9301" s="389"/>
      <c r="J9301" s="389"/>
      <c r="K9301" s="390"/>
      <c r="L9301" s="671"/>
      <c r="M9301" s="671"/>
      <c r="N9301" s="671"/>
      <c r="O9301" s="671"/>
      <c r="P9301" s="671"/>
      <c r="Q9301" s="671"/>
      <c r="R9301" s="756"/>
      <c r="S9301" s="756"/>
      <c r="T9301" s="756"/>
      <c r="U9301" s="756"/>
      <c r="V9301" s="756"/>
      <c r="W9301" s="756"/>
      <c r="X9301" s="756"/>
      <c r="Y9301" s="756"/>
      <c r="Z9301" s="756"/>
      <c r="AA9301" s="756"/>
      <c r="AB9301" s="756"/>
      <c r="AC9301" s="756"/>
      <c r="AD9301" s="756"/>
      <c r="AE9301" s="756"/>
      <c r="AF9301" s="756"/>
      <c r="AG9301" s="756"/>
      <c r="AH9301" s="756"/>
      <c r="AI9301" s="756"/>
      <c r="AJ9301" s="756"/>
      <c r="AK9301" s="756"/>
      <c r="AL9301" s="756"/>
      <c r="AM9301" s="756"/>
      <c r="AN9301" s="756"/>
      <c r="AO9301" s="756"/>
      <c r="AP9301" s="756"/>
      <c r="AQ9301" s="756"/>
      <c r="AR9301" s="756"/>
      <c r="AS9301" s="756"/>
      <c r="AT9301" s="756"/>
      <c r="AU9301" s="756"/>
      <c r="AV9301" s="756"/>
      <c r="AW9301" s="756"/>
      <c r="AX9301" s="756"/>
      <c r="AY9301" s="756"/>
      <c r="AZ9301" s="757"/>
    </row>
    <row r="9302" spans="1:55" ht="14.45" customHeight="1" outlineLevel="4" thickBot="1">
      <c r="A9302" s="30">
        <f t="shared" si="143"/>
        <v>9301</v>
      </c>
      <c r="C9302" s="35"/>
      <c r="D9302" s="38"/>
      <c r="H9302" s="388"/>
      <c r="I9302" s="389"/>
      <c r="J9302" s="389"/>
      <c r="K9302" s="390"/>
      <c r="L9302" s="671" t="s">
        <v>12605</v>
      </c>
      <c r="M9302" s="671"/>
      <c r="N9302" s="671"/>
      <c r="O9302" s="671"/>
      <c r="P9302" s="671"/>
      <c r="Q9302" s="671"/>
      <c r="R9302" s="755" t="s">
        <v>12606</v>
      </c>
      <c r="S9302" s="756"/>
      <c r="T9302" s="756"/>
      <c r="U9302" s="756"/>
      <c r="V9302" s="756"/>
      <c r="W9302" s="756"/>
      <c r="X9302" s="756"/>
      <c r="Y9302" s="756" t="s">
        <v>12607</v>
      </c>
      <c r="Z9302" s="756"/>
      <c r="AA9302" s="756"/>
      <c r="AB9302" s="756"/>
      <c r="AC9302" s="756"/>
      <c r="AD9302" s="756"/>
      <c r="AE9302" s="756"/>
      <c r="AF9302" s="756" t="s">
        <v>12608</v>
      </c>
      <c r="AG9302" s="756"/>
      <c r="AH9302" s="756"/>
      <c r="AI9302" s="756"/>
      <c r="AJ9302" s="756"/>
      <c r="AK9302" s="756"/>
      <c r="AL9302" s="756"/>
      <c r="AM9302" s="755" t="s">
        <v>12609</v>
      </c>
      <c r="AN9302" s="756"/>
      <c r="AO9302" s="756"/>
      <c r="AP9302" s="756"/>
      <c r="AQ9302" s="756"/>
      <c r="AR9302" s="756"/>
      <c r="AS9302" s="756"/>
      <c r="AT9302" s="755" t="s">
        <v>12610</v>
      </c>
      <c r="AU9302" s="756"/>
      <c r="AV9302" s="756"/>
      <c r="AW9302" s="756"/>
      <c r="AX9302" s="756"/>
      <c r="AY9302" s="756"/>
      <c r="AZ9302" s="757"/>
    </row>
    <row r="9303" spans="1:55" ht="14.45" customHeight="1" outlineLevel="4" thickBot="1">
      <c r="A9303" s="30">
        <f t="shared" si="143"/>
        <v>9302</v>
      </c>
      <c r="C9303" s="35"/>
      <c r="D9303" s="38"/>
      <c r="H9303" s="388"/>
      <c r="I9303" s="389"/>
      <c r="J9303" s="389"/>
      <c r="K9303" s="390"/>
      <c r="L9303" s="671"/>
      <c r="M9303" s="671"/>
      <c r="N9303" s="671"/>
      <c r="O9303" s="671"/>
      <c r="P9303" s="671"/>
      <c r="Q9303" s="671"/>
      <c r="R9303" s="756"/>
      <c r="S9303" s="756"/>
      <c r="T9303" s="756"/>
      <c r="U9303" s="756"/>
      <c r="V9303" s="756"/>
      <c r="W9303" s="756"/>
      <c r="X9303" s="756"/>
      <c r="Y9303" s="756"/>
      <c r="Z9303" s="756"/>
      <c r="AA9303" s="756"/>
      <c r="AB9303" s="756"/>
      <c r="AC9303" s="756"/>
      <c r="AD9303" s="756"/>
      <c r="AE9303" s="756"/>
      <c r="AF9303" s="756"/>
      <c r="AG9303" s="756"/>
      <c r="AH9303" s="756"/>
      <c r="AI9303" s="756"/>
      <c r="AJ9303" s="756"/>
      <c r="AK9303" s="756"/>
      <c r="AL9303" s="756"/>
      <c r="AM9303" s="756"/>
      <c r="AN9303" s="756"/>
      <c r="AO9303" s="756"/>
      <c r="AP9303" s="756"/>
      <c r="AQ9303" s="756"/>
      <c r="AR9303" s="756"/>
      <c r="AS9303" s="756"/>
      <c r="AT9303" s="756"/>
      <c r="AU9303" s="756"/>
      <c r="AV9303" s="756"/>
      <c r="AW9303" s="756"/>
      <c r="AX9303" s="756"/>
      <c r="AY9303" s="756"/>
      <c r="AZ9303" s="757"/>
    </row>
    <row r="9304" spans="1:55" ht="14.45" customHeight="1" outlineLevel="4" thickBot="1">
      <c r="A9304" s="30">
        <f t="shared" si="143"/>
        <v>9303</v>
      </c>
      <c r="C9304" s="35"/>
      <c r="D9304" s="38"/>
      <c r="H9304" s="388"/>
      <c r="I9304" s="389"/>
      <c r="J9304" s="389"/>
      <c r="K9304" s="390"/>
      <c r="L9304" s="671"/>
      <c r="M9304" s="671"/>
      <c r="N9304" s="671"/>
      <c r="O9304" s="671"/>
      <c r="P9304" s="671"/>
      <c r="Q9304" s="671"/>
      <c r="R9304" s="756"/>
      <c r="S9304" s="756"/>
      <c r="T9304" s="756"/>
      <c r="U9304" s="756"/>
      <c r="V9304" s="756"/>
      <c r="W9304" s="756"/>
      <c r="X9304" s="756"/>
      <c r="Y9304" s="756"/>
      <c r="Z9304" s="756"/>
      <c r="AA9304" s="756"/>
      <c r="AB9304" s="756"/>
      <c r="AC9304" s="756"/>
      <c r="AD9304" s="756"/>
      <c r="AE9304" s="756"/>
      <c r="AF9304" s="756"/>
      <c r="AG9304" s="756"/>
      <c r="AH9304" s="756"/>
      <c r="AI9304" s="756"/>
      <c r="AJ9304" s="756"/>
      <c r="AK9304" s="756"/>
      <c r="AL9304" s="756"/>
      <c r="AM9304" s="756"/>
      <c r="AN9304" s="756"/>
      <c r="AO9304" s="756"/>
      <c r="AP9304" s="756"/>
      <c r="AQ9304" s="756"/>
      <c r="AR9304" s="756"/>
      <c r="AS9304" s="756"/>
      <c r="AT9304" s="756"/>
      <c r="AU9304" s="756"/>
      <c r="AV9304" s="756"/>
      <c r="AW9304" s="756"/>
      <c r="AX9304" s="756"/>
      <c r="AY9304" s="756"/>
      <c r="AZ9304" s="757"/>
    </row>
    <row r="9305" spans="1:55" ht="14.45" customHeight="1" outlineLevel="4" thickBot="1">
      <c r="A9305" s="30">
        <f t="shared" si="143"/>
        <v>9304</v>
      </c>
      <c r="C9305" s="35"/>
      <c r="D9305" s="38"/>
      <c r="H9305" s="388"/>
      <c r="I9305" s="389"/>
      <c r="J9305" s="389"/>
      <c r="K9305" s="390"/>
      <c r="L9305" s="671"/>
      <c r="M9305" s="671"/>
      <c r="N9305" s="671"/>
      <c r="O9305" s="671"/>
      <c r="P9305" s="671"/>
      <c r="Q9305" s="671"/>
      <c r="R9305" s="756"/>
      <c r="S9305" s="756"/>
      <c r="T9305" s="756"/>
      <c r="U9305" s="756"/>
      <c r="V9305" s="756"/>
      <c r="W9305" s="756"/>
      <c r="X9305" s="756"/>
      <c r="Y9305" s="756"/>
      <c r="Z9305" s="756"/>
      <c r="AA9305" s="756"/>
      <c r="AB9305" s="756"/>
      <c r="AC9305" s="756"/>
      <c r="AD9305" s="756"/>
      <c r="AE9305" s="756"/>
      <c r="AF9305" s="756"/>
      <c r="AG9305" s="756"/>
      <c r="AH9305" s="756"/>
      <c r="AI9305" s="756"/>
      <c r="AJ9305" s="756"/>
      <c r="AK9305" s="756"/>
      <c r="AL9305" s="756"/>
      <c r="AM9305" s="756"/>
      <c r="AN9305" s="756"/>
      <c r="AO9305" s="756"/>
      <c r="AP9305" s="756"/>
      <c r="AQ9305" s="756"/>
      <c r="AR9305" s="756"/>
      <c r="AS9305" s="756"/>
      <c r="AT9305" s="756"/>
      <c r="AU9305" s="756"/>
      <c r="AV9305" s="756"/>
      <c r="AW9305" s="756"/>
      <c r="AX9305" s="756"/>
      <c r="AY9305" s="756"/>
      <c r="AZ9305" s="757"/>
    </row>
    <row r="9306" spans="1:55" ht="14.45" customHeight="1" outlineLevel="4" thickBot="1">
      <c r="A9306" s="30">
        <f t="shared" si="143"/>
        <v>9305</v>
      </c>
      <c r="C9306" s="35"/>
      <c r="D9306" s="38"/>
      <c r="H9306" s="388"/>
      <c r="I9306" s="389"/>
      <c r="J9306" s="389"/>
      <c r="K9306" s="390"/>
      <c r="L9306" s="671" t="s">
        <v>5</v>
      </c>
      <c r="M9306" s="671"/>
      <c r="N9306" s="671"/>
      <c r="O9306" s="671"/>
      <c r="P9306" s="671"/>
      <c r="Q9306" s="671"/>
      <c r="R9306" s="755" t="s">
        <v>12611</v>
      </c>
      <c r="S9306" s="756"/>
      <c r="T9306" s="756"/>
      <c r="U9306" s="756"/>
      <c r="V9306" s="756"/>
      <c r="W9306" s="756"/>
      <c r="X9306" s="756"/>
      <c r="Y9306" s="755" t="s">
        <v>12612</v>
      </c>
      <c r="Z9306" s="756"/>
      <c r="AA9306" s="756"/>
      <c r="AB9306" s="756"/>
      <c r="AC9306" s="756"/>
      <c r="AD9306" s="756"/>
      <c r="AE9306" s="756"/>
      <c r="AF9306" s="755" t="s">
        <v>12613</v>
      </c>
      <c r="AG9306" s="756"/>
      <c r="AH9306" s="756"/>
      <c r="AI9306" s="756"/>
      <c r="AJ9306" s="756"/>
      <c r="AK9306" s="756"/>
      <c r="AL9306" s="756"/>
      <c r="AM9306" s="755" t="s">
        <v>12614</v>
      </c>
      <c r="AN9306" s="756"/>
      <c r="AO9306" s="756"/>
      <c r="AP9306" s="756"/>
      <c r="AQ9306" s="756"/>
      <c r="AR9306" s="756"/>
      <c r="AS9306" s="756"/>
      <c r="AT9306" s="755" t="s">
        <v>12615</v>
      </c>
      <c r="AU9306" s="756"/>
      <c r="AV9306" s="756"/>
      <c r="AW9306" s="756"/>
      <c r="AX9306" s="756"/>
      <c r="AY9306" s="756"/>
      <c r="AZ9306" s="757"/>
    </row>
    <row r="9307" spans="1:55" ht="14.45" customHeight="1" outlineLevel="4" thickBot="1">
      <c r="A9307" s="30">
        <f t="shared" si="143"/>
        <v>9306</v>
      </c>
      <c r="C9307" s="35"/>
      <c r="D9307" s="38"/>
      <c r="H9307" s="388"/>
      <c r="I9307" s="389"/>
      <c r="J9307" s="389"/>
      <c r="K9307" s="390"/>
      <c r="L9307" s="671"/>
      <c r="M9307" s="671"/>
      <c r="N9307" s="671"/>
      <c r="O9307" s="671"/>
      <c r="P9307" s="671"/>
      <c r="Q9307" s="671"/>
      <c r="R9307" s="756"/>
      <c r="S9307" s="756"/>
      <c r="T9307" s="756"/>
      <c r="U9307" s="756"/>
      <c r="V9307" s="756"/>
      <c r="W9307" s="756"/>
      <c r="X9307" s="756"/>
      <c r="Y9307" s="756"/>
      <c r="Z9307" s="756"/>
      <c r="AA9307" s="756"/>
      <c r="AB9307" s="756"/>
      <c r="AC9307" s="756"/>
      <c r="AD9307" s="756"/>
      <c r="AE9307" s="756"/>
      <c r="AF9307" s="756"/>
      <c r="AG9307" s="756"/>
      <c r="AH9307" s="756"/>
      <c r="AI9307" s="756"/>
      <c r="AJ9307" s="756"/>
      <c r="AK9307" s="756"/>
      <c r="AL9307" s="756"/>
      <c r="AM9307" s="756"/>
      <c r="AN9307" s="756"/>
      <c r="AO9307" s="756"/>
      <c r="AP9307" s="756"/>
      <c r="AQ9307" s="756"/>
      <c r="AR9307" s="756"/>
      <c r="AS9307" s="756"/>
      <c r="AT9307" s="756"/>
      <c r="AU9307" s="756"/>
      <c r="AV9307" s="756"/>
      <c r="AW9307" s="756"/>
      <c r="AX9307" s="756"/>
      <c r="AY9307" s="756"/>
      <c r="AZ9307" s="757"/>
    </row>
    <row r="9308" spans="1:55" ht="14.45" customHeight="1" outlineLevel="4" thickBot="1">
      <c r="A9308" s="30">
        <f t="shared" si="143"/>
        <v>9307</v>
      </c>
      <c r="C9308" s="35"/>
      <c r="D9308" s="38"/>
      <c r="H9308" s="367"/>
      <c r="I9308" s="368"/>
      <c r="J9308" s="368"/>
      <c r="K9308" s="369"/>
      <c r="L9308" s="666"/>
      <c r="M9308" s="666"/>
      <c r="N9308" s="666"/>
      <c r="O9308" s="666"/>
      <c r="P9308" s="666"/>
      <c r="Q9308" s="666"/>
      <c r="R9308" s="535"/>
      <c r="S9308" s="535"/>
      <c r="T9308" s="535"/>
      <c r="U9308" s="535"/>
      <c r="V9308" s="535"/>
      <c r="W9308" s="535"/>
      <c r="X9308" s="535"/>
      <c r="Y9308" s="535"/>
      <c r="Z9308" s="535"/>
      <c r="AA9308" s="535"/>
      <c r="AB9308" s="535"/>
      <c r="AC9308" s="535"/>
      <c r="AD9308" s="535"/>
      <c r="AE9308" s="535"/>
      <c r="AF9308" s="535"/>
      <c r="AG9308" s="535"/>
      <c r="AH9308" s="535"/>
      <c r="AI9308" s="535"/>
      <c r="AJ9308" s="535"/>
      <c r="AK9308" s="535"/>
      <c r="AL9308" s="535"/>
      <c r="AM9308" s="535"/>
      <c r="AN9308" s="535"/>
      <c r="AO9308" s="535"/>
      <c r="AP9308" s="535"/>
      <c r="AQ9308" s="535"/>
      <c r="AR9308" s="535"/>
      <c r="AS9308" s="535"/>
      <c r="AT9308" s="535"/>
      <c r="AU9308" s="535"/>
      <c r="AV9308" s="535"/>
      <c r="AW9308" s="535"/>
      <c r="AX9308" s="535"/>
      <c r="AY9308" s="535"/>
      <c r="AZ9308" s="536"/>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684" t="s">
        <v>0</v>
      </c>
      <c r="I9395" s="685"/>
      <c r="J9395" s="685"/>
      <c r="K9395" s="685"/>
      <c r="L9395" s="685"/>
      <c r="M9395" s="685"/>
      <c r="N9395" s="685"/>
      <c r="O9395" s="685"/>
      <c r="P9395" s="686"/>
      <c r="Q9395" s="687" t="s">
        <v>2148</v>
      </c>
      <c r="R9395" s="685"/>
      <c r="S9395" s="685"/>
      <c r="T9395" s="685"/>
      <c r="U9395" s="685"/>
      <c r="V9395" s="685"/>
      <c r="W9395" s="685"/>
      <c r="X9395" s="685"/>
      <c r="Y9395" s="685"/>
      <c r="Z9395" s="685"/>
      <c r="AA9395" s="685"/>
      <c r="AB9395" s="685"/>
      <c r="AC9395" s="685"/>
      <c r="AD9395" s="685"/>
      <c r="AE9395" s="685"/>
      <c r="AF9395" s="685"/>
      <c r="AG9395" s="685"/>
      <c r="AH9395" s="686"/>
      <c r="AI9395" s="687" t="s">
        <v>2149</v>
      </c>
      <c r="AJ9395" s="685"/>
      <c r="AK9395" s="685"/>
      <c r="AL9395" s="685"/>
      <c r="AM9395" s="685"/>
      <c r="AN9395" s="685"/>
      <c r="AO9395" s="685"/>
      <c r="AP9395" s="685"/>
      <c r="AQ9395" s="685"/>
      <c r="AR9395" s="685"/>
      <c r="AS9395" s="685"/>
      <c r="AT9395" s="685"/>
      <c r="AU9395" s="685"/>
      <c r="AV9395" s="685"/>
      <c r="AW9395" s="685"/>
      <c r="AX9395" s="685"/>
      <c r="AY9395" s="685"/>
      <c r="AZ9395" s="688"/>
    </row>
    <row r="9396" spans="1:52" ht="14.45" customHeight="1" outlineLevel="4" thickBot="1">
      <c r="A9396" s="30">
        <f t="shared" si="145"/>
        <v>9395</v>
      </c>
      <c r="C9396" s="35"/>
      <c r="D9396" s="38"/>
      <c r="E9396" s="38"/>
      <c r="H9396" s="350" t="s">
        <v>12706</v>
      </c>
      <c r="I9396" s="351"/>
      <c r="J9396" s="351"/>
      <c r="K9396" s="351"/>
      <c r="L9396" s="351"/>
      <c r="M9396" s="351"/>
      <c r="N9396" s="351"/>
      <c r="O9396" s="351"/>
      <c r="P9396" s="352"/>
      <c r="Q9396" s="382" t="s">
        <v>12707</v>
      </c>
      <c r="R9396" s="383"/>
      <c r="S9396" s="383"/>
      <c r="T9396" s="383"/>
      <c r="U9396" s="383"/>
      <c r="V9396" s="383"/>
      <c r="W9396" s="383"/>
      <c r="X9396" s="383"/>
      <c r="Y9396" s="383"/>
      <c r="Z9396" s="383"/>
      <c r="AA9396" s="383"/>
      <c r="AB9396" s="383"/>
      <c r="AC9396" s="383"/>
      <c r="AD9396" s="383"/>
      <c r="AE9396" s="383"/>
      <c r="AF9396" s="383"/>
      <c r="AG9396" s="383"/>
      <c r="AH9396" s="384"/>
      <c r="AI9396" s="382" t="s">
        <v>12708</v>
      </c>
      <c r="AJ9396" s="383"/>
      <c r="AK9396" s="383"/>
      <c r="AL9396" s="383"/>
      <c r="AM9396" s="383"/>
      <c r="AN9396" s="383"/>
      <c r="AO9396" s="383"/>
      <c r="AP9396" s="383"/>
      <c r="AQ9396" s="383"/>
      <c r="AR9396" s="383"/>
      <c r="AS9396" s="383"/>
      <c r="AT9396" s="383"/>
      <c r="AU9396" s="383"/>
      <c r="AV9396" s="383"/>
      <c r="AW9396" s="383"/>
      <c r="AX9396" s="383"/>
      <c r="AY9396" s="383"/>
      <c r="AZ9396" s="441"/>
    </row>
    <row r="9397" spans="1:52" ht="14.45" customHeight="1" outlineLevel="4" thickBot="1">
      <c r="A9397" s="30">
        <f t="shared" si="145"/>
        <v>9396</v>
      </c>
      <c r="C9397" s="35"/>
      <c r="D9397" s="38"/>
      <c r="E9397" s="38"/>
      <c r="H9397" s="388"/>
      <c r="I9397" s="389"/>
      <c r="J9397" s="389"/>
      <c r="K9397" s="389"/>
      <c r="L9397" s="389"/>
      <c r="M9397" s="389"/>
      <c r="N9397" s="389"/>
      <c r="O9397" s="389"/>
      <c r="P9397" s="390"/>
      <c r="Q9397" s="442"/>
      <c r="R9397" s="443"/>
      <c r="S9397" s="443"/>
      <c r="T9397" s="443"/>
      <c r="U9397" s="443"/>
      <c r="V9397" s="443"/>
      <c r="W9397" s="443"/>
      <c r="X9397" s="443"/>
      <c r="Y9397" s="443"/>
      <c r="Z9397" s="443"/>
      <c r="AA9397" s="443"/>
      <c r="AB9397" s="443"/>
      <c r="AC9397" s="443"/>
      <c r="AD9397" s="443"/>
      <c r="AE9397" s="443"/>
      <c r="AF9397" s="443"/>
      <c r="AG9397" s="443"/>
      <c r="AH9397" s="534"/>
      <c r="AI9397" s="442"/>
      <c r="AJ9397" s="443"/>
      <c r="AK9397" s="443"/>
      <c r="AL9397" s="443"/>
      <c r="AM9397" s="443"/>
      <c r="AN9397" s="443"/>
      <c r="AO9397" s="443"/>
      <c r="AP9397" s="443"/>
      <c r="AQ9397" s="443"/>
      <c r="AR9397" s="443"/>
      <c r="AS9397" s="443"/>
      <c r="AT9397" s="443"/>
      <c r="AU9397" s="443"/>
      <c r="AV9397" s="443"/>
      <c r="AW9397" s="443"/>
      <c r="AX9397" s="443"/>
      <c r="AY9397" s="443"/>
      <c r="AZ9397" s="444"/>
    </row>
    <row r="9398" spans="1:52" ht="14.45" customHeight="1" outlineLevel="4" thickBot="1">
      <c r="A9398" s="30">
        <f t="shared" si="145"/>
        <v>9397</v>
      </c>
      <c r="C9398" s="35"/>
      <c r="D9398" s="38"/>
      <c r="E9398" s="38"/>
      <c r="H9398" s="388"/>
      <c r="I9398" s="389"/>
      <c r="J9398" s="389"/>
      <c r="K9398" s="389"/>
      <c r="L9398" s="389"/>
      <c r="M9398" s="389"/>
      <c r="N9398" s="389"/>
      <c r="O9398" s="389"/>
      <c r="P9398" s="390"/>
      <c r="Q9398" s="442"/>
      <c r="R9398" s="443"/>
      <c r="S9398" s="443"/>
      <c r="T9398" s="443"/>
      <c r="U9398" s="443"/>
      <c r="V9398" s="443"/>
      <c r="W9398" s="443"/>
      <c r="X9398" s="443"/>
      <c r="Y9398" s="443"/>
      <c r="Z9398" s="443"/>
      <c r="AA9398" s="443"/>
      <c r="AB9398" s="443"/>
      <c r="AC9398" s="443"/>
      <c r="AD9398" s="443"/>
      <c r="AE9398" s="443"/>
      <c r="AF9398" s="443"/>
      <c r="AG9398" s="443"/>
      <c r="AH9398" s="534"/>
      <c r="AI9398" s="442"/>
      <c r="AJ9398" s="443"/>
      <c r="AK9398" s="443"/>
      <c r="AL9398" s="443"/>
      <c r="AM9398" s="443"/>
      <c r="AN9398" s="443"/>
      <c r="AO9398" s="443"/>
      <c r="AP9398" s="443"/>
      <c r="AQ9398" s="443"/>
      <c r="AR9398" s="443"/>
      <c r="AS9398" s="443"/>
      <c r="AT9398" s="443"/>
      <c r="AU9398" s="443"/>
      <c r="AV9398" s="443"/>
      <c r="AW9398" s="443"/>
      <c r="AX9398" s="443"/>
      <c r="AY9398" s="443"/>
      <c r="AZ9398" s="444"/>
    </row>
    <row r="9399" spans="1:52" ht="14.45" customHeight="1" outlineLevel="4" thickBot="1">
      <c r="A9399" s="30">
        <f t="shared" si="145"/>
        <v>9398</v>
      </c>
      <c r="C9399" s="35"/>
      <c r="D9399" s="38"/>
      <c r="E9399" s="38"/>
      <c r="H9399" s="388"/>
      <c r="I9399" s="389"/>
      <c r="J9399" s="389"/>
      <c r="K9399" s="389"/>
      <c r="L9399" s="389"/>
      <c r="M9399" s="389"/>
      <c r="N9399" s="389"/>
      <c r="O9399" s="389"/>
      <c r="P9399" s="390"/>
      <c r="Q9399" s="442"/>
      <c r="R9399" s="443"/>
      <c r="S9399" s="443"/>
      <c r="T9399" s="443"/>
      <c r="U9399" s="443"/>
      <c r="V9399" s="443"/>
      <c r="W9399" s="443"/>
      <c r="X9399" s="443"/>
      <c r="Y9399" s="443"/>
      <c r="Z9399" s="443"/>
      <c r="AA9399" s="443"/>
      <c r="AB9399" s="443"/>
      <c r="AC9399" s="443"/>
      <c r="AD9399" s="443"/>
      <c r="AE9399" s="443"/>
      <c r="AF9399" s="443"/>
      <c r="AG9399" s="443"/>
      <c r="AH9399" s="534"/>
      <c r="AI9399" s="442"/>
      <c r="AJ9399" s="443"/>
      <c r="AK9399" s="443"/>
      <c r="AL9399" s="443"/>
      <c r="AM9399" s="443"/>
      <c r="AN9399" s="443"/>
      <c r="AO9399" s="443"/>
      <c r="AP9399" s="443"/>
      <c r="AQ9399" s="443"/>
      <c r="AR9399" s="443"/>
      <c r="AS9399" s="443"/>
      <c r="AT9399" s="443"/>
      <c r="AU9399" s="443"/>
      <c r="AV9399" s="443"/>
      <c r="AW9399" s="443"/>
      <c r="AX9399" s="443"/>
      <c r="AY9399" s="443"/>
      <c r="AZ9399" s="444"/>
    </row>
    <row r="9400" spans="1:52" ht="14.45" customHeight="1" outlineLevel="4" thickBot="1">
      <c r="A9400" s="30">
        <f t="shared" si="145"/>
        <v>9399</v>
      </c>
      <c r="C9400" s="35"/>
      <c r="D9400" s="38"/>
      <c r="E9400" s="38"/>
      <c r="H9400" s="353"/>
      <c r="I9400" s="354"/>
      <c r="J9400" s="354"/>
      <c r="K9400" s="354"/>
      <c r="L9400" s="354"/>
      <c r="M9400" s="354"/>
      <c r="N9400" s="354"/>
      <c r="O9400" s="354"/>
      <c r="P9400" s="355"/>
      <c r="Q9400" s="385"/>
      <c r="R9400" s="386"/>
      <c r="S9400" s="386"/>
      <c r="T9400" s="386"/>
      <c r="U9400" s="386"/>
      <c r="V9400" s="386"/>
      <c r="W9400" s="386"/>
      <c r="X9400" s="386"/>
      <c r="Y9400" s="386"/>
      <c r="Z9400" s="386"/>
      <c r="AA9400" s="386"/>
      <c r="AB9400" s="386"/>
      <c r="AC9400" s="386"/>
      <c r="AD9400" s="386"/>
      <c r="AE9400" s="386"/>
      <c r="AF9400" s="386"/>
      <c r="AG9400" s="386"/>
      <c r="AH9400" s="387"/>
      <c r="AI9400" s="385"/>
      <c r="AJ9400" s="386"/>
      <c r="AK9400" s="386"/>
      <c r="AL9400" s="386"/>
      <c r="AM9400" s="386"/>
      <c r="AN9400" s="386"/>
      <c r="AO9400" s="386"/>
      <c r="AP9400" s="386"/>
      <c r="AQ9400" s="386"/>
      <c r="AR9400" s="386"/>
      <c r="AS9400" s="386"/>
      <c r="AT9400" s="386"/>
      <c r="AU9400" s="386"/>
      <c r="AV9400" s="386"/>
      <c r="AW9400" s="386"/>
      <c r="AX9400" s="386"/>
      <c r="AY9400" s="386"/>
      <c r="AZ9400" s="451"/>
    </row>
    <row r="9401" spans="1:52" ht="14.45" customHeight="1" outlineLevel="4" thickBot="1">
      <c r="A9401" s="30">
        <f t="shared" si="145"/>
        <v>9400</v>
      </c>
      <c r="C9401" s="35"/>
      <c r="D9401" s="38"/>
      <c r="E9401" s="38"/>
      <c r="H9401" s="350" t="s">
        <v>12709</v>
      </c>
      <c r="I9401" s="351"/>
      <c r="J9401" s="351"/>
      <c r="K9401" s="351"/>
      <c r="L9401" s="351"/>
      <c r="M9401" s="351"/>
      <c r="N9401" s="351"/>
      <c r="O9401" s="351"/>
      <c r="P9401" s="352"/>
      <c r="Q9401" s="382" t="s">
        <v>12710</v>
      </c>
      <c r="R9401" s="383"/>
      <c r="S9401" s="383"/>
      <c r="T9401" s="383"/>
      <c r="U9401" s="383"/>
      <c r="V9401" s="383"/>
      <c r="W9401" s="383"/>
      <c r="X9401" s="383"/>
      <c r="Y9401" s="383"/>
      <c r="Z9401" s="383"/>
      <c r="AA9401" s="383"/>
      <c r="AB9401" s="383"/>
      <c r="AC9401" s="383"/>
      <c r="AD9401" s="383"/>
      <c r="AE9401" s="383"/>
      <c r="AF9401" s="383"/>
      <c r="AG9401" s="383"/>
      <c r="AH9401" s="384"/>
      <c r="AI9401" s="382" t="s">
        <v>12711</v>
      </c>
      <c r="AJ9401" s="383"/>
      <c r="AK9401" s="383"/>
      <c r="AL9401" s="383"/>
      <c r="AM9401" s="383"/>
      <c r="AN9401" s="383"/>
      <c r="AO9401" s="383"/>
      <c r="AP9401" s="383"/>
      <c r="AQ9401" s="383"/>
      <c r="AR9401" s="383"/>
      <c r="AS9401" s="383"/>
      <c r="AT9401" s="383"/>
      <c r="AU9401" s="383"/>
      <c r="AV9401" s="383"/>
      <c r="AW9401" s="383"/>
      <c r="AX9401" s="383"/>
      <c r="AY9401" s="383"/>
      <c r="AZ9401" s="441"/>
    </row>
    <row r="9402" spans="1:52" ht="14.45" customHeight="1" outlineLevel="4" thickBot="1">
      <c r="A9402" s="30">
        <f t="shared" si="145"/>
        <v>9401</v>
      </c>
      <c r="C9402" s="35"/>
      <c r="D9402" s="38"/>
      <c r="E9402" s="38"/>
      <c r="H9402" s="388"/>
      <c r="I9402" s="389"/>
      <c r="J9402" s="389"/>
      <c r="K9402" s="389"/>
      <c r="L9402" s="389"/>
      <c r="M9402" s="389"/>
      <c r="N9402" s="389"/>
      <c r="O9402" s="389"/>
      <c r="P9402" s="390"/>
      <c r="Q9402" s="442"/>
      <c r="R9402" s="443"/>
      <c r="S9402" s="443"/>
      <c r="T9402" s="443"/>
      <c r="U9402" s="443"/>
      <c r="V9402" s="443"/>
      <c r="W9402" s="443"/>
      <c r="X9402" s="443"/>
      <c r="Y9402" s="443"/>
      <c r="Z9402" s="443"/>
      <c r="AA9402" s="443"/>
      <c r="AB9402" s="443"/>
      <c r="AC9402" s="443"/>
      <c r="AD9402" s="443"/>
      <c r="AE9402" s="443"/>
      <c r="AF9402" s="443"/>
      <c r="AG9402" s="443"/>
      <c r="AH9402" s="534"/>
      <c r="AI9402" s="442"/>
      <c r="AJ9402" s="443"/>
      <c r="AK9402" s="443"/>
      <c r="AL9402" s="443"/>
      <c r="AM9402" s="443"/>
      <c r="AN9402" s="443"/>
      <c r="AO9402" s="443"/>
      <c r="AP9402" s="443"/>
      <c r="AQ9402" s="443"/>
      <c r="AR9402" s="443"/>
      <c r="AS9402" s="443"/>
      <c r="AT9402" s="443"/>
      <c r="AU9402" s="443"/>
      <c r="AV9402" s="443"/>
      <c r="AW9402" s="443"/>
      <c r="AX9402" s="443"/>
      <c r="AY9402" s="443"/>
      <c r="AZ9402" s="444"/>
    </row>
    <row r="9403" spans="1:52" ht="14.45" customHeight="1" outlineLevel="4" thickBot="1">
      <c r="A9403" s="30">
        <f t="shared" si="145"/>
        <v>9402</v>
      </c>
      <c r="C9403" s="35"/>
      <c r="D9403" s="38"/>
      <c r="E9403" s="38"/>
      <c r="H9403" s="388"/>
      <c r="I9403" s="389"/>
      <c r="J9403" s="389"/>
      <c r="K9403" s="389"/>
      <c r="L9403" s="389"/>
      <c r="M9403" s="389"/>
      <c r="N9403" s="389"/>
      <c r="O9403" s="389"/>
      <c r="P9403" s="390"/>
      <c r="Q9403" s="442"/>
      <c r="R9403" s="443"/>
      <c r="S9403" s="443"/>
      <c r="T9403" s="443"/>
      <c r="U9403" s="443"/>
      <c r="V9403" s="443"/>
      <c r="W9403" s="443"/>
      <c r="X9403" s="443"/>
      <c r="Y9403" s="443"/>
      <c r="Z9403" s="443"/>
      <c r="AA9403" s="443"/>
      <c r="AB9403" s="443"/>
      <c r="AC9403" s="443"/>
      <c r="AD9403" s="443"/>
      <c r="AE9403" s="443"/>
      <c r="AF9403" s="443"/>
      <c r="AG9403" s="443"/>
      <c r="AH9403" s="534"/>
      <c r="AI9403" s="442"/>
      <c r="AJ9403" s="443"/>
      <c r="AK9403" s="443"/>
      <c r="AL9403" s="443"/>
      <c r="AM9403" s="443"/>
      <c r="AN9403" s="443"/>
      <c r="AO9403" s="443"/>
      <c r="AP9403" s="443"/>
      <c r="AQ9403" s="443"/>
      <c r="AR9403" s="443"/>
      <c r="AS9403" s="443"/>
      <c r="AT9403" s="443"/>
      <c r="AU9403" s="443"/>
      <c r="AV9403" s="443"/>
      <c r="AW9403" s="443"/>
      <c r="AX9403" s="443"/>
      <c r="AY9403" s="443"/>
      <c r="AZ9403" s="444"/>
    </row>
    <row r="9404" spans="1:52" ht="14.45" customHeight="1" outlineLevel="4" thickBot="1">
      <c r="A9404" s="30">
        <f t="shared" si="145"/>
        <v>9403</v>
      </c>
      <c r="C9404" s="35"/>
      <c r="D9404" s="38"/>
      <c r="E9404" s="38"/>
      <c r="H9404" s="388"/>
      <c r="I9404" s="389"/>
      <c r="J9404" s="389"/>
      <c r="K9404" s="389"/>
      <c r="L9404" s="389"/>
      <c r="M9404" s="389"/>
      <c r="N9404" s="389"/>
      <c r="O9404" s="389"/>
      <c r="P9404" s="390"/>
      <c r="Q9404" s="442"/>
      <c r="R9404" s="443"/>
      <c r="S9404" s="443"/>
      <c r="T9404" s="443"/>
      <c r="U9404" s="443"/>
      <c r="V9404" s="443"/>
      <c r="W9404" s="443"/>
      <c r="X9404" s="443"/>
      <c r="Y9404" s="443"/>
      <c r="Z9404" s="443"/>
      <c r="AA9404" s="443"/>
      <c r="AB9404" s="443"/>
      <c r="AC9404" s="443"/>
      <c r="AD9404" s="443"/>
      <c r="AE9404" s="443"/>
      <c r="AF9404" s="443"/>
      <c r="AG9404" s="443"/>
      <c r="AH9404" s="534"/>
      <c r="AI9404" s="442"/>
      <c r="AJ9404" s="443"/>
      <c r="AK9404" s="443"/>
      <c r="AL9404" s="443"/>
      <c r="AM9404" s="443"/>
      <c r="AN9404" s="443"/>
      <c r="AO9404" s="443"/>
      <c r="AP9404" s="443"/>
      <c r="AQ9404" s="443"/>
      <c r="AR9404" s="443"/>
      <c r="AS9404" s="443"/>
      <c r="AT9404" s="443"/>
      <c r="AU9404" s="443"/>
      <c r="AV9404" s="443"/>
      <c r="AW9404" s="443"/>
      <c r="AX9404" s="443"/>
      <c r="AY9404" s="443"/>
      <c r="AZ9404" s="444"/>
    </row>
    <row r="9405" spans="1:52" ht="14.45" customHeight="1" outlineLevel="4" thickBot="1">
      <c r="A9405" s="30">
        <f t="shared" si="145"/>
        <v>9404</v>
      </c>
      <c r="C9405" s="35"/>
      <c r="D9405" s="38"/>
      <c r="E9405" s="38"/>
      <c r="H9405" s="353"/>
      <c r="I9405" s="354"/>
      <c r="J9405" s="354"/>
      <c r="K9405" s="354"/>
      <c r="L9405" s="354"/>
      <c r="M9405" s="354"/>
      <c r="N9405" s="354"/>
      <c r="O9405" s="354"/>
      <c r="P9405" s="355"/>
      <c r="Q9405" s="385"/>
      <c r="R9405" s="386"/>
      <c r="S9405" s="386"/>
      <c r="T9405" s="386"/>
      <c r="U9405" s="386"/>
      <c r="V9405" s="386"/>
      <c r="W9405" s="386"/>
      <c r="X9405" s="386"/>
      <c r="Y9405" s="386"/>
      <c r="Z9405" s="386"/>
      <c r="AA9405" s="386"/>
      <c r="AB9405" s="386"/>
      <c r="AC9405" s="386"/>
      <c r="AD9405" s="386"/>
      <c r="AE9405" s="386"/>
      <c r="AF9405" s="386"/>
      <c r="AG9405" s="386"/>
      <c r="AH9405" s="387"/>
      <c r="AI9405" s="385"/>
      <c r="AJ9405" s="386"/>
      <c r="AK9405" s="386"/>
      <c r="AL9405" s="386"/>
      <c r="AM9405" s="386"/>
      <c r="AN9405" s="386"/>
      <c r="AO9405" s="386"/>
      <c r="AP9405" s="386"/>
      <c r="AQ9405" s="386"/>
      <c r="AR9405" s="386"/>
      <c r="AS9405" s="386"/>
      <c r="AT9405" s="386"/>
      <c r="AU9405" s="386"/>
      <c r="AV9405" s="386"/>
      <c r="AW9405" s="386"/>
      <c r="AX9405" s="386"/>
      <c r="AY9405" s="386"/>
      <c r="AZ9405" s="451"/>
    </row>
    <row r="9406" spans="1:52" ht="14.45" customHeight="1" outlineLevel="4" thickBot="1">
      <c r="A9406" s="30">
        <f t="shared" si="145"/>
        <v>9405</v>
      </c>
      <c r="C9406" s="35"/>
      <c r="D9406" s="38"/>
      <c r="E9406" s="38"/>
      <c r="H9406" s="350" t="s">
        <v>12712</v>
      </c>
      <c r="I9406" s="351"/>
      <c r="J9406" s="351"/>
      <c r="K9406" s="351"/>
      <c r="L9406" s="351"/>
      <c r="M9406" s="351"/>
      <c r="N9406" s="351"/>
      <c r="O9406" s="351"/>
      <c r="P9406" s="352"/>
      <c r="Q9406" s="382" t="s">
        <v>12713</v>
      </c>
      <c r="R9406" s="383"/>
      <c r="S9406" s="383"/>
      <c r="T9406" s="383"/>
      <c r="U9406" s="383"/>
      <c r="V9406" s="383"/>
      <c r="W9406" s="383"/>
      <c r="X9406" s="383"/>
      <c r="Y9406" s="383"/>
      <c r="Z9406" s="383"/>
      <c r="AA9406" s="383"/>
      <c r="AB9406" s="383"/>
      <c r="AC9406" s="383"/>
      <c r="AD9406" s="383"/>
      <c r="AE9406" s="383"/>
      <c r="AF9406" s="383"/>
      <c r="AG9406" s="383"/>
      <c r="AH9406" s="384"/>
      <c r="AI9406" s="382" t="s">
        <v>12714</v>
      </c>
      <c r="AJ9406" s="383"/>
      <c r="AK9406" s="383"/>
      <c r="AL9406" s="383"/>
      <c r="AM9406" s="383"/>
      <c r="AN9406" s="383"/>
      <c r="AO9406" s="383"/>
      <c r="AP9406" s="383"/>
      <c r="AQ9406" s="383"/>
      <c r="AR9406" s="383"/>
      <c r="AS9406" s="383"/>
      <c r="AT9406" s="383"/>
      <c r="AU9406" s="383"/>
      <c r="AV9406" s="383"/>
      <c r="AW9406" s="383"/>
      <c r="AX9406" s="383"/>
      <c r="AY9406" s="383"/>
      <c r="AZ9406" s="441"/>
    </row>
    <row r="9407" spans="1:52" ht="14.45" customHeight="1" outlineLevel="4" thickBot="1">
      <c r="A9407" s="30">
        <f t="shared" si="145"/>
        <v>9406</v>
      </c>
      <c r="C9407" s="35"/>
      <c r="D9407" s="38"/>
      <c r="E9407" s="38"/>
      <c r="H9407" s="388"/>
      <c r="I9407" s="389"/>
      <c r="J9407" s="389"/>
      <c r="K9407" s="389"/>
      <c r="L9407" s="389"/>
      <c r="M9407" s="389"/>
      <c r="N9407" s="389"/>
      <c r="O9407" s="389"/>
      <c r="P9407" s="390"/>
      <c r="Q9407" s="442"/>
      <c r="R9407" s="443"/>
      <c r="S9407" s="443"/>
      <c r="T9407" s="443"/>
      <c r="U9407" s="443"/>
      <c r="V9407" s="443"/>
      <c r="W9407" s="443"/>
      <c r="X9407" s="443"/>
      <c r="Y9407" s="443"/>
      <c r="Z9407" s="443"/>
      <c r="AA9407" s="443"/>
      <c r="AB9407" s="443"/>
      <c r="AC9407" s="443"/>
      <c r="AD9407" s="443"/>
      <c r="AE9407" s="443"/>
      <c r="AF9407" s="443"/>
      <c r="AG9407" s="443"/>
      <c r="AH9407" s="534"/>
      <c r="AI9407" s="442"/>
      <c r="AJ9407" s="443"/>
      <c r="AK9407" s="443"/>
      <c r="AL9407" s="443"/>
      <c r="AM9407" s="443"/>
      <c r="AN9407" s="443"/>
      <c r="AO9407" s="443"/>
      <c r="AP9407" s="443"/>
      <c r="AQ9407" s="443"/>
      <c r="AR9407" s="443"/>
      <c r="AS9407" s="443"/>
      <c r="AT9407" s="443"/>
      <c r="AU9407" s="443"/>
      <c r="AV9407" s="443"/>
      <c r="AW9407" s="443"/>
      <c r="AX9407" s="443"/>
      <c r="AY9407" s="443"/>
      <c r="AZ9407" s="444"/>
    </row>
    <row r="9408" spans="1:52" ht="14.45" customHeight="1" outlineLevel="4" thickBot="1">
      <c r="A9408" s="30">
        <f t="shared" si="145"/>
        <v>9407</v>
      </c>
      <c r="C9408" s="35"/>
      <c r="D9408" s="38"/>
      <c r="E9408" s="38"/>
      <c r="H9408" s="367"/>
      <c r="I9408" s="368"/>
      <c r="J9408" s="368"/>
      <c r="K9408" s="368"/>
      <c r="L9408" s="368"/>
      <c r="M9408" s="368"/>
      <c r="N9408" s="368"/>
      <c r="O9408" s="368"/>
      <c r="P9408" s="369"/>
      <c r="Q9408" s="445"/>
      <c r="R9408" s="446"/>
      <c r="S9408" s="446"/>
      <c r="T9408" s="446"/>
      <c r="U9408" s="446"/>
      <c r="V9408" s="446"/>
      <c r="W9408" s="446"/>
      <c r="X9408" s="446"/>
      <c r="Y9408" s="446"/>
      <c r="Z9408" s="446"/>
      <c r="AA9408" s="446"/>
      <c r="AB9408" s="446"/>
      <c r="AC9408" s="446"/>
      <c r="AD9408" s="446"/>
      <c r="AE9408" s="446"/>
      <c r="AF9408" s="446"/>
      <c r="AG9408" s="446"/>
      <c r="AH9408" s="648"/>
      <c r="AI9408" s="445"/>
      <c r="AJ9408" s="446"/>
      <c r="AK9408" s="446"/>
      <c r="AL9408" s="446"/>
      <c r="AM9408" s="446"/>
      <c r="AN9408" s="446"/>
      <c r="AO9408" s="446"/>
      <c r="AP9408" s="446"/>
      <c r="AQ9408" s="446"/>
      <c r="AR9408" s="446"/>
      <c r="AS9408" s="446"/>
      <c r="AT9408" s="446"/>
      <c r="AU9408" s="446"/>
      <c r="AV9408" s="446"/>
      <c r="AW9408" s="446"/>
      <c r="AX9408" s="446"/>
      <c r="AY9408" s="446"/>
      <c r="AZ9408" s="447"/>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377" t="s">
        <v>3576</v>
      </c>
      <c r="G9477" s="378"/>
      <c r="H9477" s="378"/>
      <c r="I9477" s="378"/>
      <c r="J9477" s="378"/>
      <c r="K9477" s="378"/>
      <c r="L9477" s="378"/>
      <c r="M9477" s="379"/>
      <c r="N9477" s="380" t="s">
        <v>12793</v>
      </c>
      <c r="O9477" s="378"/>
      <c r="P9477" s="378"/>
      <c r="Q9477" s="378"/>
      <c r="R9477" s="378"/>
      <c r="S9477" s="378"/>
      <c r="T9477" s="378"/>
      <c r="U9477" s="378"/>
      <c r="V9477" s="378"/>
      <c r="W9477" s="378"/>
      <c r="X9477" s="378"/>
      <c r="Y9477" s="378"/>
      <c r="Z9477" s="379"/>
      <c r="AA9477" s="380" t="s">
        <v>12794</v>
      </c>
      <c r="AB9477" s="378"/>
      <c r="AC9477" s="378"/>
      <c r="AD9477" s="378"/>
      <c r="AE9477" s="378"/>
      <c r="AF9477" s="378"/>
      <c r="AG9477" s="378"/>
      <c r="AH9477" s="378"/>
      <c r="AI9477" s="378"/>
      <c r="AJ9477" s="378"/>
      <c r="AK9477" s="378"/>
      <c r="AL9477" s="378"/>
      <c r="AM9477" s="379"/>
      <c r="AN9477" s="380" t="s">
        <v>12795</v>
      </c>
      <c r="AO9477" s="378"/>
      <c r="AP9477" s="378"/>
      <c r="AQ9477" s="378"/>
      <c r="AR9477" s="378"/>
      <c r="AS9477" s="378"/>
      <c r="AT9477" s="378"/>
      <c r="AU9477" s="378"/>
      <c r="AV9477" s="378"/>
      <c r="AW9477" s="378"/>
      <c r="AX9477" s="378"/>
      <c r="AY9477" s="378"/>
      <c r="AZ9477" s="379"/>
    </row>
    <row r="9478" spans="1:55" ht="14.45" customHeight="1" outlineLevel="4" thickBot="1">
      <c r="A9478" s="30">
        <f t="shared" si="146"/>
        <v>9477</v>
      </c>
      <c r="C9478" s="35"/>
      <c r="D9478" s="38"/>
      <c r="F9478" s="376" t="s">
        <v>12796</v>
      </c>
      <c r="G9478" s="351"/>
      <c r="H9478" s="352"/>
      <c r="I9478" s="736" t="s">
        <v>23</v>
      </c>
      <c r="J9478" s="737"/>
      <c r="K9478" s="737"/>
      <c r="L9478" s="737"/>
      <c r="M9478" s="738"/>
      <c r="N9478" s="742" t="s">
        <v>12797</v>
      </c>
      <c r="O9478" s="743"/>
      <c r="P9478" s="743"/>
      <c r="Q9478" s="743"/>
      <c r="R9478" s="743"/>
      <c r="S9478" s="743"/>
      <c r="T9478" s="743"/>
      <c r="U9478" s="743"/>
      <c r="V9478" s="743"/>
      <c r="W9478" s="743"/>
      <c r="X9478" s="743"/>
      <c r="Y9478" s="743"/>
      <c r="Z9478" s="744"/>
      <c r="AA9478" s="742" t="s">
        <v>12798</v>
      </c>
      <c r="AB9478" s="743"/>
      <c r="AC9478" s="743"/>
      <c r="AD9478" s="743"/>
      <c r="AE9478" s="743"/>
      <c r="AF9478" s="743"/>
      <c r="AG9478" s="743"/>
      <c r="AH9478" s="743"/>
      <c r="AI9478" s="743"/>
      <c r="AJ9478" s="743"/>
      <c r="AK9478" s="743"/>
      <c r="AL9478" s="743"/>
      <c r="AM9478" s="744"/>
      <c r="AN9478" s="742" t="s">
        <v>12799</v>
      </c>
      <c r="AO9478" s="743"/>
      <c r="AP9478" s="743"/>
      <c r="AQ9478" s="743"/>
      <c r="AR9478" s="743"/>
      <c r="AS9478" s="743"/>
      <c r="AT9478" s="743"/>
      <c r="AU9478" s="743"/>
      <c r="AV9478" s="743"/>
      <c r="AW9478" s="743"/>
      <c r="AX9478" s="743"/>
      <c r="AY9478" s="743"/>
      <c r="AZ9478" s="749"/>
    </row>
    <row r="9479" spans="1:55" ht="14.45" customHeight="1" outlineLevel="4" thickBot="1">
      <c r="A9479" s="30">
        <f t="shared" si="146"/>
        <v>9478</v>
      </c>
      <c r="C9479" s="35"/>
      <c r="D9479" s="38"/>
      <c r="F9479" s="388"/>
      <c r="G9479" s="389"/>
      <c r="H9479" s="390"/>
      <c r="I9479" s="739" t="s">
        <v>12605</v>
      </c>
      <c r="J9479" s="740"/>
      <c r="K9479" s="740"/>
      <c r="L9479" s="740"/>
      <c r="M9479" s="741"/>
      <c r="N9479" s="745" t="s">
        <v>12800</v>
      </c>
      <c r="O9479" s="746"/>
      <c r="P9479" s="746"/>
      <c r="Q9479" s="746"/>
      <c r="R9479" s="746"/>
      <c r="S9479" s="746"/>
      <c r="T9479" s="746"/>
      <c r="U9479" s="746"/>
      <c r="V9479" s="746"/>
      <c r="W9479" s="746"/>
      <c r="X9479" s="746"/>
      <c r="Y9479" s="746"/>
      <c r="Z9479" s="747"/>
      <c r="AA9479" s="745" t="s">
        <v>12801</v>
      </c>
      <c r="AB9479" s="746"/>
      <c r="AC9479" s="746"/>
      <c r="AD9479" s="746"/>
      <c r="AE9479" s="746"/>
      <c r="AF9479" s="746"/>
      <c r="AG9479" s="746"/>
      <c r="AH9479" s="746"/>
      <c r="AI9479" s="746"/>
      <c r="AJ9479" s="746"/>
      <c r="AK9479" s="746"/>
      <c r="AL9479" s="746"/>
      <c r="AM9479" s="747"/>
      <c r="AN9479" s="751" t="s">
        <v>12802</v>
      </c>
      <c r="AO9479" s="746"/>
      <c r="AP9479" s="746"/>
      <c r="AQ9479" s="746"/>
      <c r="AR9479" s="746"/>
      <c r="AS9479" s="746"/>
      <c r="AT9479" s="746"/>
      <c r="AU9479" s="746"/>
      <c r="AV9479" s="746"/>
      <c r="AW9479" s="746"/>
      <c r="AX9479" s="746"/>
      <c r="AY9479" s="746"/>
      <c r="AZ9479" s="750"/>
    </row>
    <row r="9480" spans="1:55" ht="14.45" customHeight="1" outlineLevel="4" thickBot="1">
      <c r="A9480" s="30">
        <f t="shared" si="146"/>
        <v>9479</v>
      </c>
      <c r="C9480" s="35"/>
      <c r="D9480" s="38"/>
      <c r="F9480" s="388"/>
      <c r="G9480" s="389"/>
      <c r="H9480" s="390"/>
      <c r="I9480" s="739"/>
      <c r="J9480" s="740"/>
      <c r="K9480" s="740"/>
      <c r="L9480" s="740"/>
      <c r="M9480" s="741"/>
      <c r="N9480" s="745"/>
      <c r="O9480" s="746"/>
      <c r="P9480" s="746"/>
      <c r="Q9480" s="746"/>
      <c r="R9480" s="746"/>
      <c r="S9480" s="746"/>
      <c r="T9480" s="746"/>
      <c r="U9480" s="746"/>
      <c r="V9480" s="746"/>
      <c r="W9480" s="746"/>
      <c r="X9480" s="746"/>
      <c r="Y9480" s="746"/>
      <c r="Z9480" s="747"/>
      <c r="AA9480" s="745"/>
      <c r="AB9480" s="746"/>
      <c r="AC9480" s="746"/>
      <c r="AD9480" s="746"/>
      <c r="AE9480" s="746"/>
      <c r="AF9480" s="746"/>
      <c r="AG9480" s="746"/>
      <c r="AH9480" s="746"/>
      <c r="AI9480" s="746"/>
      <c r="AJ9480" s="746"/>
      <c r="AK9480" s="746"/>
      <c r="AL9480" s="746"/>
      <c r="AM9480" s="747"/>
      <c r="AN9480" s="745"/>
      <c r="AO9480" s="746"/>
      <c r="AP9480" s="746"/>
      <c r="AQ9480" s="746"/>
      <c r="AR9480" s="746"/>
      <c r="AS9480" s="746"/>
      <c r="AT9480" s="746"/>
      <c r="AU9480" s="746"/>
      <c r="AV9480" s="746"/>
      <c r="AW9480" s="746"/>
      <c r="AX9480" s="746"/>
      <c r="AY9480" s="746"/>
      <c r="AZ9480" s="750"/>
    </row>
    <row r="9481" spans="1:55" ht="14.45" customHeight="1" outlineLevel="4" thickBot="1">
      <c r="A9481" s="30">
        <f t="shared" si="146"/>
        <v>9480</v>
      </c>
      <c r="C9481" s="35"/>
      <c r="D9481" s="38"/>
      <c r="F9481" s="388"/>
      <c r="G9481" s="389"/>
      <c r="H9481" s="390"/>
      <c r="I9481" s="739" t="s">
        <v>12600</v>
      </c>
      <c r="J9481" s="740"/>
      <c r="K9481" s="740"/>
      <c r="L9481" s="740"/>
      <c r="M9481" s="741"/>
      <c r="N9481" s="745" t="s">
        <v>12803</v>
      </c>
      <c r="O9481" s="746"/>
      <c r="P9481" s="746"/>
      <c r="Q9481" s="746"/>
      <c r="R9481" s="746"/>
      <c r="S9481" s="746"/>
      <c r="T9481" s="746"/>
      <c r="U9481" s="746"/>
      <c r="V9481" s="746"/>
      <c r="W9481" s="746"/>
      <c r="X9481" s="746"/>
      <c r="Y9481" s="746"/>
      <c r="Z9481" s="747"/>
      <c r="AA9481" s="745" t="s">
        <v>12804</v>
      </c>
      <c r="AB9481" s="746"/>
      <c r="AC9481" s="746"/>
      <c r="AD9481" s="746"/>
      <c r="AE9481" s="746"/>
      <c r="AF9481" s="746"/>
      <c r="AG9481" s="746"/>
      <c r="AH9481" s="746"/>
      <c r="AI9481" s="746"/>
      <c r="AJ9481" s="746"/>
      <c r="AK9481" s="746"/>
      <c r="AL9481" s="746"/>
      <c r="AM9481" s="747"/>
      <c r="AN9481" s="751" t="s">
        <v>12805</v>
      </c>
      <c r="AO9481" s="746"/>
      <c r="AP9481" s="746"/>
      <c r="AQ9481" s="746"/>
      <c r="AR9481" s="746"/>
      <c r="AS9481" s="746"/>
      <c r="AT9481" s="746"/>
      <c r="AU9481" s="746"/>
      <c r="AV9481" s="746"/>
      <c r="AW9481" s="746"/>
      <c r="AX9481" s="746"/>
      <c r="AY9481" s="746"/>
      <c r="AZ9481" s="750"/>
    </row>
    <row r="9482" spans="1:55" ht="14.45" customHeight="1" outlineLevel="4" thickBot="1">
      <c r="A9482" s="30">
        <f t="shared" si="146"/>
        <v>9481</v>
      </c>
      <c r="C9482" s="35"/>
      <c r="D9482" s="38"/>
      <c r="F9482" s="388"/>
      <c r="G9482" s="389"/>
      <c r="H9482" s="390"/>
      <c r="I9482" s="739"/>
      <c r="J9482" s="740"/>
      <c r="K9482" s="740"/>
      <c r="L9482" s="740"/>
      <c r="M9482" s="741"/>
      <c r="N9482" s="745"/>
      <c r="O9482" s="746"/>
      <c r="P9482" s="746"/>
      <c r="Q9482" s="746"/>
      <c r="R9482" s="746"/>
      <c r="S9482" s="746"/>
      <c r="T9482" s="746"/>
      <c r="U9482" s="746"/>
      <c r="V9482" s="746"/>
      <c r="W9482" s="746"/>
      <c r="X9482" s="746"/>
      <c r="Y9482" s="746"/>
      <c r="Z9482" s="747"/>
      <c r="AA9482" s="745"/>
      <c r="AB9482" s="746"/>
      <c r="AC9482" s="746"/>
      <c r="AD9482" s="746"/>
      <c r="AE9482" s="746"/>
      <c r="AF9482" s="746"/>
      <c r="AG9482" s="746"/>
      <c r="AH9482" s="746"/>
      <c r="AI9482" s="746"/>
      <c r="AJ9482" s="746"/>
      <c r="AK9482" s="746"/>
      <c r="AL9482" s="746"/>
      <c r="AM9482" s="747"/>
      <c r="AN9482" s="745"/>
      <c r="AO9482" s="746"/>
      <c r="AP9482" s="746"/>
      <c r="AQ9482" s="746"/>
      <c r="AR9482" s="746"/>
      <c r="AS9482" s="746"/>
      <c r="AT9482" s="746"/>
      <c r="AU9482" s="746"/>
      <c r="AV9482" s="746"/>
      <c r="AW9482" s="746"/>
      <c r="AX9482" s="746"/>
      <c r="AY9482" s="746"/>
      <c r="AZ9482" s="750"/>
    </row>
    <row r="9483" spans="1:55" ht="14.45" customHeight="1" outlineLevel="4" thickBot="1">
      <c r="A9483" s="30">
        <f t="shared" si="146"/>
        <v>9482</v>
      </c>
      <c r="C9483" s="35"/>
      <c r="D9483" s="38"/>
      <c r="F9483" s="388"/>
      <c r="G9483" s="389"/>
      <c r="H9483" s="390"/>
      <c r="I9483" s="739"/>
      <c r="J9483" s="740"/>
      <c r="K9483" s="740"/>
      <c r="L9483" s="740"/>
      <c r="M9483" s="741"/>
      <c r="N9483" s="745"/>
      <c r="O9483" s="746"/>
      <c r="P9483" s="746"/>
      <c r="Q9483" s="746"/>
      <c r="R9483" s="746"/>
      <c r="S9483" s="746"/>
      <c r="T9483" s="746"/>
      <c r="U9483" s="746"/>
      <c r="V9483" s="746"/>
      <c r="W9483" s="746"/>
      <c r="X9483" s="746"/>
      <c r="Y9483" s="746"/>
      <c r="Z9483" s="747"/>
      <c r="AA9483" s="745"/>
      <c r="AB9483" s="746"/>
      <c r="AC9483" s="746"/>
      <c r="AD9483" s="746"/>
      <c r="AE9483" s="746"/>
      <c r="AF9483" s="746"/>
      <c r="AG9483" s="746"/>
      <c r="AH9483" s="746"/>
      <c r="AI9483" s="746"/>
      <c r="AJ9483" s="746"/>
      <c r="AK9483" s="746"/>
      <c r="AL9483" s="746"/>
      <c r="AM9483" s="747"/>
      <c r="AN9483" s="745"/>
      <c r="AO9483" s="746"/>
      <c r="AP9483" s="746"/>
      <c r="AQ9483" s="746"/>
      <c r="AR9483" s="746"/>
      <c r="AS9483" s="746"/>
      <c r="AT9483" s="746"/>
      <c r="AU9483" s="746"/>
      <c r="AV9483" s="746"/>
      <c r="AW9483" s="746"/>
      <c r="AX9483" s="746"/>
      <c r="AY9483" s="746"/>
      <c r="AZ9483" s="750"/>
    </row>
    <row r="9484" spans="1:55" ht="14.45" customHeight="1" outlineLevel="4" thickBot="1">
      <c r="A9484" s="30">
        <f t="shared" si="146"/>
        <v>9483</v>
      </c>
      <c r="C9484" s="35"/>
      <c r="D9484" s="38"/>
      <c r="F9484" s="388"/>
      <c r="G9484" s="389"/>
      <c r="H9484" s="390"/>
      <c r="I9484" s="739" t="s">
        <v>12806</v>
      </c>
      <c r="J9484" s="740"/>
      <c r="K9484" s="740"/>
      <c r="L9484" s="740"/>
      <c r="M9484" s="741"/>
      <c r="N9484" s="745" t="s">
        <v>12807</v>
      </c>
      <c r="O9484" s="746"/>
      <c r="P9484" s="746"/>
      <c r="Q9484" s="746"/>
      <c r="R9484" s="746"/>
      <c r="S9484" s="746"/>
      <c r="T9484" s="746"/>
      <c r="U9484" s="746"/>
      <c r="V9484" s="746"/>
      <c r="W9484" s="746"/>
      <c r="X9484" s="746"/>
      <c r="Y9484" s="746"/>
      <c r="Z9484" s="747"/>
      <c r="AA9484" s="745" t="s">
        <v>12599</v>
      </c>
      <c r="AB9484" s="746"/>
      <c r="AC9484" s="746"/>
      <c r="AD9484" s="746"/>
      <c r="AE9484" s="746"/>
      <c r="AF9484" s="746"/>
      <c r="AG9484" s="746"/>
      <c r="AH9484" s="746"/>
      <c r="AI9484" s="746"/>
      <c r="AJ9484" s="746"/>
      <c r="AK9484" s="746"/>
      <c r="AL9484" s="746"/>
      <c r="AM9484" s="747"/>
      <c r="AN9484" s="745" t="s">
        <v>12599</v>
      </c>
      <c r="AO9484" s="746"/>
      <c r="AP9484" s="746"/>
      <c r="AQ9484" s="746"/>
      <c r="AR9484" s="746"/>
      <c r="AS9484" s="746"/>
      <c r="AT9484" s="746"/>
      <c r="AU9484" s="746"/>
      <c r="AV9484" s="746"/>
      <c r="AW9484" s="746"/>
      <c r="AX9484" s="746"/>
      <c r="AY9484" s="746"/>
      <c r="AZ9484" s="750"/>
    </row>
    <row r="9485" spans="1:55" ht="14.45" customHeight="1" outlineLevel="4" thickBot="1">
      <c r="A9485" s="30">
        <f t="shared" si="146"/>
        <v>9484</v>
      </c>
      <c r="C9485" s="35"/>
      <c r="D9485" s="38"/>
      <c r="F9485" s="353"/>
      <c r="G9485" s="354"/>
      <c r="H9485" s="355"/>
      <c r="I9485" s="752" t="s">
        <v>12808</v>
      </c>
      <c r="J9485" s="753"/>
      <c r="K9485" s="753"/>
      <c r="L9485" s="753"/>
      <c r="M9485" s="754"/>
      <c r="N9485" s="732" t="s">
        <v>12809</v>
      </c>
      <c r="O9485" s="733"/>
      <c r="P9485" s="733"/>
      <c r="Q9485" s="733"/>
      <c r="R9485" s="733"/>
      <c r="S9485" s="733"/>
      <c r="T9485" s="733"/>
      <c r="U9485" s="733"/>
      <c r="V9485" s="733"/>
      <c r="W9485" s="733"/>
      <c r="X9485" s="733"/>
      <c r="Y9485" s="733"/>
      <c r="Z9485" s="734"/>
      <c r="AA9485" s="732" t="s">
        <v>12810</v>
      </c>
      <c r="AB9485" s="733"/>
      <c r="AC9485" s="733"/>
      <c r="AD9485" s="733"/>
      <c r="AE9485" s="733"/>
      <c r="AF9485" s="733"/>
      <c r="AG9485" s="733"/>
      <c r="AH9485" s="733"/>
      <c r="AI9485" s="733"/>
      <c r="AJ9485" s="733"/>
      <c r="AK9485" s="733"/>
      <c r="AL9485" s="733"/>
      <c r="AM9485" s="734"/>
      <c r="AN9485" s="732" t="s">
        <v>12811</v>
      </c>
      <c r="AO9485" s="733"/>
      <c r="AP9485" s="733"/>
      <c r="AQ9485" s="733"/>
      <c r="AR9485" s="733"/>
      <c r="AS9485" s="733"/>
      <c r="AT9485" s="733"/>
      <c r="AU9485" s="733"/>
      <c r="AV9485" s="733"/>
      <c r="AW9485" s="733"/>
      <c r="AX9485" s="733"/>
      <c r="AY9485" s="733"/>
      <c r="AZ9485" s="735"/>
    </row>
    <row r="9486" spans="1:55" ht="14.45" customHeight="1" outlineLevel="4" thickBot="1">
      <c r="A9486" s="30">
        <f t="shared" si="146"/>
        <v>9485</v>
      </c>
      <c r="C9486" s="35"/>
      <c r="D9486" s="38"/>
      <c r="F9486" s="376" t="s">
        <v>12812</v>
      </c>
      <c r="G9486" s="351"/>
      <c r="H9486" s="352"/>
      <c r="I9486" s="736" t="s">
        <v>12813</v>
      </c>
      <c r="J9486" s="737"/>
      <c r="K9486" s="737"/>
      <c r="L9486" s="737"/>
      <c r="M9486" s="738"/>
      <c r="N9486" s="742" t="s">
        <v>12814</v>
      </c>
      <c r="O9486" s="743"/>
      <c r="P9486" s="743"/>
      <c r="Q9486" s="743"/>
      <c r="R9486" s="743"/>
      <c r="S9486" s="743"/>
      <c r="T9486" s="743"/>
      <c r="U9486" s="743"/>
      <c r="V9486" s="743"/>
      <c r="W9486" s="743"/>
      <c r="X9486" s="743"/>
      <c r="Y9486" s="743"/>
      <c r="Z9486" s="744"/>
      <c r="AA9486" s="742" t="s">
        <v>12815</v>
      </c>
      <c r="AB9486" s="743"/>
      <c r="AC9486" s="743"/>
      <c r="AD9486" s="743"/>
      <c r="AE9486" s="743"/>
      <c r="AF9486" s="743"/>
      <c r="AG9486" s="743"/>
      <c r="AH9486" s="743"/>
      <c r="AI9486" s="743"/>
      <c r="AJ9486" s="743"/>
      <c r="AK9486" s="743"/>
      <c r="AL9486" s="743"/>
      <c r="AM9486" s="744"/>
      <c r="AN9486" s="748" t="s">
        <v>12816</v>
      </c>
      <c r="AO9486" s="743"/>
      <c r="AP9486" s="743"/>
      <c r="AQ9486" s="743"/>
      <c r="AR9486" s="743"/>
      <c r="AS9486" s="743"/>
      <c r="AT9486" s="743"/>
      <c r="AU9486" s="743"/>
      <c r="AV9486" s="743"/>
      <c r="AW9486" s="743"/>
      <c r="AX9486" s="743"/>
      <c r="AY9486" s="743"/>
      <c r="AZ9486" s="749"/>
    </row>
    <row r="9487" spans="1:55" ht="14.45" customHeight="1" outlineLevel="4" thickBot="1">
      <c r="A9487" s="30">
        <f t="shared" si="146"/>
        <v>9486</v>
      </c>
      <c r="C9487" s="35"/>
      <c r="D9487" s="38"/>
      <c r="F9487" s="388"/>
      <c r="G9487" s="389"/>
      <c r="H9487" s="390"/>
      <c r="I9487" s="739"/>
      <c r="J9487" s="740"/>
      <c r="K9487" s="740"/>
      <c r="L9487" s="740"/>
      <c r="M9487" s="741"/>
      <c r="N9487" s="745"/>
      <c r="O9487" s="746"/>
      <c r="P9487" s="746"/>
      <c r="Q9487" s="746"/>
      <c r="R9487" s="746"/>
      <c r="S9487" s="746"/>
      <c r="T9487" s="746"/>
      <c r="U9487" s="746"/>
      <c r="V9487" s="746"/>
      <c r="W9487" s="746"/>
      <c r="X9487" s="746"/>
      <c r="Y9487" s="746"/>
      <c r="Z9487" s="747"/>
      <c r="AA9487" s="745"/>
      <c r="AB9487" s="746"/>
      <c r="AC9487" s="746"/>
      <c r="AD9487" s="746"/>
      <c r="AE9487" s="746"/>
      <c r="AF9487" s="746"/>
      <c r="AG9487" s="746"/>
      <c r="AH9487" s="746"/>
      <c r="AI9487" s="746"/>
      <c r="AJ9487" s="746"/>
      <c r="AK9487" s="746"/>
      <c r="AL9487" s="746"/>
      <c r="AM9487" s="747"/>
      <c r="AN9487" s="745"/>
      <c r="AO9487" s="746"/>
      <c r="AP9487" s="746"/>
      <c r="AQ9487" s="746"/>
      <c r="AR9487" s="746"/>
      <c r="AS9487" s="746"/>
      <c r="AT9487" s="746"/>
      <c r="AU9487" s="746"/>
      <c r="AV9487" s="746"/>
      <c r="AW9487" s="746"/>
      <c r="AX9487" s="746"/>
      <c r="AY9487" s="746"/>
      <c r="AZ9487" s="750"/>
    </row>
    <row r="9488" spans="1:55" ht="14.45" customHeight="1" outlineLevel="4" thickBot="1">
      <c r="A9488" s="30">
        <f t="shared" si="146"/>
        <v>9487</v>
      </c>
      <c r="C9488" s="35"/>
      <c r="D9488" s="38"/>
      <c r="F9488" s="388"/>
      <c r="G9488" s="389"/>
      <c r="H9488" s="390"/>
      <c r="I9488" s="739" t="s">
        <v>12817</v>
      </c>
      <c r="J9488" s="740"/>
      <c r="K9488" s="740"/>
      <c r="L9488" s="740"/>
      <c r="M9488" s="741"/>
      <c r="N9488" s="745" t="s">
        <v>12818</v>
      </c>
      <c r="O9488" s="746"/>
      <c r="P9488" s="746"/>
      <c r="Q9488" s="746"/>
      <c r="R9488" s="746"/>
      <c r="S9488" s="746"/>
      <c r="T9488" s="746"/>
      <c r="U9488" s="746"/>
      <c r="V9488" s="746"/>
      <c r="W9488" s="746"/>
      <c r="X9488" s="746"/>
      <c r="Y9488" s="746"/>
      <c r="Z9488" s="747"/>
      <c r="AA9488" s="745" t="s">
        <v>12819</v>
      </c>
      <c r="AB9488" s="746"/>
      <c r="AC9488" s="746"/>
      <c r="AD9488" s="746"/>
      <c r="AE9488" s="746"/>
      <c r="AF9488" s="746"/>
      <c r="AG9488" s="746"/>
      <c r="AH9488" s="746"/>
      <c r="AI9488" s="746"/>
      <c r="AJ9488" s="746"/>
      <c r="AK9488" s="746"/>
      <c r="AL9488" s="746"/>
      <c r="AM9488" s="747"/>
      <c r="AN9488" s="751" t="s">
        <v>12820</v>
      </c>
      <c r="AO9488" s="746"/>
      <c r="AP9488" s="746"/>
      <c r="AQ9488" s="746"/>
      <c r="AR9488" s="746"/>
      <c r="AS9488" s="746"/>
      <c r="AT9488" s="746"/>
      <c r="AU9488" s="746"/>
      <c r="AV9488" s="746"/>
      <c r="AW9488" s="746"/>
      <c r="AX9488" s="746"/>
      <c r="AY9488" s="746"/>
      <c r="AZ9488" s="750"/>
    </row>
    <row r="9489" spans="1:55" ht="14.45" customHeight="1" outlineLevel="4" thickBot="1">
      <c r="A9489" s="30">
        <f t="shared" si="146"/>
        <v>9488</v>
      </c>
      <c r="C9489" s="35"/>
      <c r="D9489" s="38"/>
      <c r="F9489" s="388"/>
      <c r="G9489" s="389"/>
      <c r="H9489" s="390"/>
      <c r="I9489" s="739"/>
      <c r="J9489" s="740"/>
      <c r="K9489" s="740"/>
      <c r="L9489" s="740"/>
      <c r="M9489" s="741"/>
      <c r="N9489" s="745"/>
      <c r="O9489" s="746"/>
      <c r="P9489" s="746"/>
      <c r="Q9489" s="746"/>
      <c r="R9489" s="746"/>
      <c r="S9489" s="746"/>
      <c r="T9489" s="746"/>
      <c r="U9489" s="746"/>
      <c r="V9489" s="746"/>
      <c r="W9489" s="746"/>
      <c r="X9489" s="746"/>
      <c r="Y9489" s="746"/>
      <c r="Z9489" s="747"/>
      <c r="AA9489" s="745"/>
      <c r="AB9489" s="746"/>
      <c r="AC9489" s="746"/>
      <c r="AD9489" s="746"/>
      <c r="AE9489" s="746"/>
      <c r="AF9489" s="746"/>
      <c r="AG9489" s="746"/>
      <c r="AH9489" s="746"/>
      <c r="AI9489" s="746"/>
      <c r="AJ9489" s="746"/>
      <c r="AK9489" s="746"/>
      <c r="AL9489" s="746"/>
      <c r="AM9489" s="747"/>
      <c r="AN9489" s="745"/>
      <c r="AO9489" s="746"/>
      <c r="AP9489" s="746"/>
      <c r="AQ9489" s="746"/>
      <c r="AR9489" s="746"/>
      <c r="AS9489" s="746"/>
      <c r="AT9489" s="746"/>
      <c r="AU9489" s="746"/>
      <c r="AV9489" s="746"/>
      <c r="AW9489" s="746"/>
      <c r="AX9489" s="746"/>
      <c r="AY9489" s="746"/>
      <c r="AZ9489" s="750"/>
    </row>
    <row r="9490" spans="1:55" ht="14.45" customHeight="1" outlineLevel="4" thickBot="1">
      <c r="A9490" s="30">
        <f t="shared" si="146"/>
        <v>9489</v>
      </c>
      <c r="C9490" s="35"/>
      <c r="D9490" s="38"/>
      <c r="F9490" s="353"/>
      <c r="G9490" s="354"/>
      <c r="H9490" s="355"/>
      <c r="I9490" s="752" t="s">
        <v>12821</v>
      </c>
      <c r="J9490" s="753"/>
      <c r="K9490" s="753"/>
      <c r="L9490" s="753"/>
      <c r="M9490" s="754"/>
      <c r="N9490" s="732" t="s">
        <v>12822</v>
      </c>
      <c r="O9490" s="733"/>
      <c r="P9490" s="733"/>
      <c r="Q9490" s="733"/>
      <c r="R9490" s="733"/>
      <c r="S9490" s="733"/>
      <c r="T9490" s="733"/>
      <c r="U9490" s="733"/>
      <c r="V9490" s="733"/>
      <c r="W9490" s="733"/>
      <c r="X9490" s="733"/>
      <c r="Y9490" s="733"/>
      <c r="Z9490" s="734"/>
      <c r="AA9490" s="732" t="s">
        <v>12823</v>
      </c>
      <c r="AB9490" s="733"/>
      <c r="AC9490" s="733"/>
      <c r="AD9490" s="733"/>
      <c r="AE9490" s="733"/>
      <c r="AF9490" s="733"/>
      <c r="AG9490" s="733"/>
      <c r="AH9490" s="733"/>
      <c r="AI9490" s="733"/>
      <c r="AJ9490" s="733"/>
      <c r="AK9490" s="733"/>
      <c r="AL9490" s="733"/>
      <c r="AM9490" s="734"/>
      <c r="AN9490" s="732" t="s">
        <v>12824</v>
      </c>
      <c r="AO9490" s="733"/>
      <c r="AP9490" s="733"/>
      <c r="AQ9490" s="733"/>
      <c r="AR9490" s="733"/>
      <c r="AS9490" s="733"/>
      <c r="AT9490" s="733"/>
      <c r="AU9490" s="733"/>
      <c r="AV9490" s="733"/>
      <c r="AW9490" s="733"/>
      <c r="AX9490" s="733"/>
      <c r="AY9490" s="733"/>
      <c r="AZ9490" s="735"/>
    </row>
    <row r="9491" spans="1:55" ht="14.45" customHeight="1" outlineLevel="4" thickBot="1">
      <c r="A9491" s="30">
        <f t="shared" si="146"/>
        <v>9490</v>
      </c>
      <c r="C9491" s="35"/>
      <c r="D9491" s="38"/>
      <c r="F9491" s="350" t="s">
        <v>2148</v>
      </c>
      <c r="G9491" s="351"/>
      <c r="H9491" s="351"/>
      <c r="I9491" s="351"/>
      <c r="J9491" s="351"/>
      <c r="K9491" s="351"/>
      <c r="L9491" s="351"/>
      <c r="M9491" s="352"/>
      <c r="N9491" s="382" t="s">
        <v>12825</v>
      </c>
      <c r="O9491" s="409"/>
      <c r="P9491" s="409"/>
      <c r="Q9491" s="409"/>
      <c r="R9491" s="409"/>
      <c r="S9491" s="409"/>
      <c r="T9491" s="409"/>
      <c r="U9491" s="409"/>
      <c r="V9491" s="409"/>
      <c r="W9491" s="409"/>
      <c r="X9491" s="409"/>
      <c r="Y9491" s="409"/>
      <c r="Z9491" s="410"/>
      <c r="AA9491" s="382" t="s">
        <v>12826</v>
      </c>
      <c r="AB9491" s="409"/>
      <c r="AC9491" s="409"/>
      <c r="AD9491" s="409"/>
      <c r="AE9491" s="409"/>
      <c r="AF9491" s="409"/>
      <c r="AG9491" s="409"/>
      <c r="AH9491" s="409"/>
      <c r="AI9491" s="409"/>
      <c r="AJ9491" s="409"/>
      <c r="AK9491" s="409"/>
      <c r="AL9491" s="409"/>
      <c r="AM9491" s="410"/>
      <c r="AN9491" s="382" t="s">
        <v>12827</v>
      </c>
      <c r="AO9491" s="409"/>
      <c r="AP9491" s="409"/>
      <c r="AQ9491" s="409"/>
      <c r="AR9491" s="409"/>
      <c r="AS9491" s="409"/>
      <c r="AT9491" s="409"/>
      <c r="AU9491" s="409"/>
      <c r="AV9491" s="409"/>
      <c r="AW9491" s="409"/>
      <c r="AX9491" s="409"/>
      <c r="AY9491" s="409"/>
      <c r="AZ9491" s="410"/>
    </row>
    <row r="9492" spans="1:55" ht="14.45" customHeight="1" outlineLevel="4" thickBot="1">
      <c r="A9492" s="30">
        <f t="shared" si="146"/>
        <v>9491</v>
      </c>
      <c r="C9492" s="35"/>
      <c r="D9492" s="38"/>
      <c r="F9492" s="388"/>
      <c r="G9492" s="389"/>
      <c r="H9492" s="389"/>
      <c r="I9492" s="389"/>
      <c r="J9492" s="389"/>
      <c r="K9492" s="389"/>
      <c r="L9492" s="389"/>
      <c r="M9492" s="390"/>
      <c r="N9492" s="411"/>
      <c r="O9492" s="412"/>
      <c r="P9492" s="412"/>
      <c r="Q9492" s="412"/>
      <c r="R9492" s="412"/>
      <c r="S9492" s="412"/>
      <c r="T9492" s="412"/>
      <c r="U9492" s="412"/>
      <c r="V9492" s="412"/>
      <c r="W9492" s="412"/>
      <c r="X9492" s="412"/>
      <c r="Y9492" s="412"/>
      <c r="Z9492" s="413"/>
      <c r="AA9492" s="411"/>
      <c r="AB9492" s="412"/>
      <c r="AC9492" s="412"/>
      <c r="AD9492" s="412"/>
      <c r="AE9492" s="412"/>
      <c r="AF9492" s="412"/>
      <c r="AG9492" s="412"/>
      <c r="AH9492" s="412"/>
      <c r="AI9492" s="412"/>
      <c r="AJ9492" s="412"/>
      <c r="AK9492" s="412"/>
      <c r="AL9492" s="412"/>
      <c r="AM9492" s="413"/>
      <c r="AN9492" s="411"/>
      <c r="AO9492" s="412"/>
      <c r="AP9492" s="412"/>
      <c r="AQ9492" s="412"/>
      <c r="AR9492" s="412"/>
      <c r="AS9492" s="412"/>
      <c r="AT9492" s="412"/>
      <c r="AU9492" s="412"/>
      <c r="AV9492" s="412"/>
      <c r="AW9492" s="412"/>
      <c r="AX9492" s="412"/>
      <c r="AY9492" s="412"/>
      <c r="AZ9492" s="413"/>
    </row>
    <row r="9493" spans="1:55" ht="14.45" customHeight="1" outlineLevel="4" thickBot="1">
      <c r="A9493" s="30">
        <f t="shared" si="146"/>
        <v>9492</v>
      </c>
      <c r="C9493" s="35"/>
      <c r="D9493" s="38"/>
      <c r="F9493" s="388"/>
      <c r="G9493" s="389"/>
      <c r="H9493" s="389"/>
      <c r="I9493" s="389"/>
      <c r="J9493" s="389"/>
      <c r="K9493" s="389"/>
      <c r="L9493" s="389"/>
      <c r="M9493" s="390"/>
      <c r="N9493" s="411"/>
      <c r="O9493" s="412"/>
      <c r="P9493" s="412"/>
      <c r="Q9493" s="412"/>
      <c r="R9493" s="412"/>
      <c r="S9493" s="412"/>
      <c r="T9493" s="412"/>
      <c r="U9493" s="412"/>
      <c r="V9493" s="412"/>
      <c r="W9493" s="412"/>
      <c r="X9493" s="412"/>
      <c r="Y9493" s="412"/>
      <c r="Z9493" s="413"/>
      <c r="AA9493" s="411"/>
      <c r="AB9493" s="412"/>
      <c r="AC9493" s="412"/>
      <c r="AD9493" s="412"/>
      <c r="AE9493" s="412"/>
      <c r="AF9493" s="412"/>
      <c r="AG9493" s="412"/>
      <c r="AH9493" s="412"/>
      <c r="AI9493" s="412"/>
      <c r="AJ9493" s="412"/>
      <c r="AK9493" s="412"/>
      <c r="AL9493" s="412"/>
      <c r="AM9493" s="413"/>
      <c r="AN9493" s="411"/>
      <c r="AO9493" s="412"/>
      <c r="AP9493" s="412"/>
      <c r="AQ9493" s="412"/>
      <c r="AR9493" s="412"/>
      <c r="AS9493" s="412"/>
      <c r="AT9493" s="412"/>
      <c r="AU9493" s="412"/>
      <c r="AV9493" s="412"/>
      <c r="AW9493" s="412"/>
      <c r="AX9493" s="412"/>
      <c r="AY9493" s="412"/>
      <c r="AZ9493" s="413"/>
    </row>
    <row r="9494" spans="1:55" ht="14.45" customHeight="1" outlineLevel="4" thickBot="1">
      <c r="A9494" s="30">
        <f t="shared" si="146"/>
        <v>9493</v>
      </c>
      <c r="C9494" s="35"/>
      <c r="D9494" s="38"/>
      <c r="F9494" s="388"/>
      <c r="G9494" s="389"/>
      <c r="H9494" s="389"/>
      <c r="I9494" s="389"/>
      <c r="J9494" s="389"/>
      <c r="K9494" s="389"/>
      <c r="L9494" s="389"/>
      <c r="M9494" s="390"/>
      <c r="N9494" s="411"/>
      <c r="O9494" s="412"/>
      <c r="P9494" s="412"/>
      <c r="Q9494" s="412"/>
      <c r="R9494" s="412"/>
      <c r="S9494" s="412"/>
      <c r="T9494" s="412"/>
      <c r="U9494" s="412"/>
      <c r="V9494" s="412"/>
      <c r="W9494" s="412"/>
      <c r="X9494" s="412"/>
      <c r="Y9494" s="412"/>
      <c r="Z9494" s="413"/>
      <c r="AA9494" s="411"/>
      <c r="AB9494" s="412"/>
      <c r="AC9494" s="412"/>
      <c r="AD9494" s="412"/>
      <c r="AE9494" s="412"/>
      <c r="AF9494" s="412"/>
      <c r="AG9494" s="412"/>
      <c r="AH9494" s="412"/>
      <c r="AI9494" s="412"/>
      <c r="AJ9494" s="412"/>
      <c r="AK9494" s="412"/>
      <c r="AL9494" s="412"/>
      <c r="AM9494" s="413"/>
      <c r="AN9494" s="411"/>
      <c r="AO9494" s="412"/>
      <c r="AP9494" s="412"/>
      <c r="AQ9494" s="412"/>
      <c r="AR9494" s="412"/>
      <c r="AS9494" s="412"/>
      <c r="AT9494" s="412"/>
      <c r="AU9494" s="412"/>
      <c r="AV9494" s="412"/>
      <c r="AW9494" s="412"/>
      <c r="AX9494" s="412"/>
      <c r="AY9494" s="412"/>
      <c r="AZ9494" s="413"/>
    </row>
    <row r="9495" spans="1:55" ht="14.45" customHeight="1" outlineLevel="4" thickBot="1">
      <c r="A9495" s="30">
        <f t="shared" si="146"/>
        <v>9494</v>
      </c>
      <c r="C9495" s="35"/>
      <c r="D9495" s="38"/>
      <c r="F9495" s="388"/>
      <c r="G9495" s="389"/>
      <c r="H9495" s="389"/>
      <c r="I9495" s="389"/>
      <c r="J9495" s="389"/>
      <c r="K9495" s="389"/>
      <c r="L9495" s="389"/>
      <c r="M9495" s="390"/>
      <c r="N9495" s="411"/>
      <c r="O9495" s="412"/>
      <c r="P9495" s="412"/>
      <c r="Q9495" s="412"/>
      <c r="R9495" s="412"/>
      <c r="S9495" s="412"/>
      <c r="T9495" s="412"/>
      <c r="U9495" s="412"/>
      <c r="V9495" s="412"/>
      <c r="W9495" s="412"/>
      <c r="X9495" s="412"/>
      <c r="Y9495" s="412"/>
      <c r="Z9495" s="413"/>
      <c r="AA9495" s="411"/>
      <c r="AB9495" s="412"/>
      <c r="AC9495" s="412"/>
      <c r="AD9495" s="412"/>
      <c r="AE9495" s="412"/>
      <c r="AF9495" s="412"/>
      <c r="AG9495" s="412"/>
      <c r="AH9495" s="412"/>
      <c r="AI9495" s="412"/>
      <c r="AJ9495" s="412"/>
      <c r="AK9495" s="412"/>
      <c r="AL9495" s="412"/>
      <c r="AM9495" s="413"/>
      <c r="AN9495" s="411"/>
      <c r="AO9495" s="412"/>
      <c r="AP9495" s="412"/>
      <c r="AQ9495" s="412"/>
      <c r="AR9495" s="412"/>
      <c r="AS9495" s="412"/>
      <c r="AT9495" s="412"/>
      <c r="AU9495" s="412"/>
      <c r="AV9495" s="412"/>
      <c r="AW9495" s="412"/>
      <c r="AX9495" s="412"/>
      <c r="AY9495" s="412"/>
      <c r="AZ9495" s="413"/>
    </row>
    <row r="9496" spans="1:55" ht="14.45" customHeight="1" outlineLevel="4" thickBot="1">
      <c r="A9496" s="30">
        <f t="shared" si="146"/>
        <v>9495</v>
      </c>
      <c r="C9496" s="35"/>
      <c r="D9496" s="38"/>
      <c r="F9496" s="353"/>
      <c r="G9496" s="354"/>
      <c r="H9496" s="354"/>
      <c r="I9496" s="354"/>
      <c r="J9496" s="354"/>
      <c r="K9496" s="354"/>
      <c r="L9496" s="354"/>
      <c r="M9496" s="355"/>
      <c r="N9496" s="414"/>
      <c r="O9496" s="415"/>
      <c r="P9496" s="415"/>
      <c r="Q9496" s="415"/>
      <c r="R9496" s="415"/>
      <c r="S9496" s="415"/>
      <c r="T9496" s="415"/>
      <c r="U9496" s="415"/>
      <c r="V9496" s="415"/>
      <c r="W9496" s="415"/>
      <c r="X9496" s="415"/>
      <c r="Y9496" s="415"/>
      <c r="Z9496" s="416"/>
      <c r="AA9496" s="414"/>
      <c r="AB9496" s="415"/>
      <c r="AC9496" s="415"/>
      <c r="AD9496" s="415"/>
      <c r="AE9496" s="415"/>
      <c r="AF9496" s="415"/>
      <c r="AG9496" s="415"/>
      <c r="AH9496" s="415"/>
      <c r="AI9496" s="415"/>
      <c r="AJ9496" s="415"/>
      <c r="AK9496" s="415"/>
      <c r="AL9496" s="415"/>
      <c r="AM9496" s="416"/>
      <c r="AN9496" s="414"/>
      <c r="AO9496" s="415"/>
      <c r="AP9496" s="415"/>
      <c r="AQ9496" s="415"/>
      <c r="AR9496" s="415"/>
      <c r="AS9496" s="415"/>
      <c r="AT9496" s="415"/>
      <c r="AU9496" s="415"/>
      <c r="AV9496" s="415"/>
      <c r="AW9496" s="415"/>
      <c r="AX9496" s="415"/>
      <c r="AY9496" s="415"/>
      <c r="AZ9496" s="416"/>
    </row>
    <row r="9497" spans="1:55" ht="14.45" customHeight="1" outlineLevel="4" thickBot="1">
      <c r="A9497" s="30">
        <f t="shared" si="146"/>
        <v>9496</v>
      </c>
      <c r="C9497" s="35"/>
      <c r="D9497" s="38"/>
      <c r="F9497" s="350" t="s">
        <v>2149</v>
      </c>
      <c r="G9497" s="351"/>
      <c r="H9497" s="351"/>
      <c r="I9497" s="351"/>
      <c r="J9497" s="351"/>
      <c r="K9497" s="351"/>
      <c r="L9497" s="351"/>
      <c r="M9497" s="352"/>
      <c r="N9497" s="382" t="s">
        <v>12828</v>
      </c>
      <c r="O9497" s="409"/>
      <c r="P9497" s="409"/>
      <c r="Q9497" s="409"/>
      <c r="R9497" s="409"/>
      <c r="S9497" s="409"/>
      <c r="T9497" s="409"/>
      <c r="U9497" s="409"/>
      <c r="V9497" s="409"/>
      <c r="W9497" s="409"/>
      <c r="X9497" s="409"/>
      <c r="Y9497" s="409"/>
      <c r="Z9497" s="410"/>
      <c r="AA9497" s="382" t="s">
        <v>12829</v>
      </c>
      <c r="AB9497" s="409"/>
      <c r="AC9497" s="409"/>
      <c r="AD9497" s="409"/>
      <c r="AE9497" s="409"/>
      <c r="AF9497" s="409"/>
      <c r="AG9497" s="409"/>
      <c r="AH9497" s="409"/>
      <c r="AI9497" s="409"/>
      <c r="AJ9497" s="409"/>
      <c r="AK9497" s="409"/>
      <c r="AL9497" s="409"/>
      <c r="AM9497" s="410"/>
      <c r="AN9497" s="382" t="s">
        <v>12830</v>
      </c>
      <c r="AO9497" s="409"/>
      <c r="AP9497" s="409"/>
      <c r="AQ9497" s="409"/>
      <c r="AR9497" s="409"/>
      <c r="AS9497" s="409"/>
      <c r="AT9497" s="409"/>
      <c r="AU9497" s="409"/>
      <c r="AV9497" s="409"/>
      <c r="AW9497" s="409"/>
      <c r="AX9497" s="409"/>
      <c r="AY9497" s="409"/>
      <c r="AZ9497" s="410"/>
    </row>
    <row r="9498" spans="1:55" ht="14.45" customHeight="1" outlineLevel="4" thickBot="1">
      <c r="A9498" s="30">
        <f t="shared" si="146"/>
        <v>9497</v>
      </c>
      <c r="C9498" s="35"/>
      <c r="D9498" s="38"/>
      <c r="F9498" s="388"/>
      <c r="G9498" s="389"/>
      <c r="H9498" s="389"/>
      <c r="I9498" s="389"/>
      <c r="J9498" s="389"/>
      <c r="K9498" s="389"/>
      <c r="L9498" s="389"/>
      <c r="M9498" s="390"/>
      <c r="N9498" s="411"/>
      <c r="O9498" s="412"/>
      <c r="P9498" s="412"/>
      <c r="Q9498" s="412"/>
      <c r="R9498" s="412"/>
      <c r="S9498" s="412"/>
      <c r="T9498" s="412"/>
      <c r="U9498" s="412"/>
      <c r="V9498" s="412"/>
      <c r="W9498" s="412"/>
      <c r="X9498" s="412"/>
      <c r="Y9498" s="412"/>
      <c r="Z9498" s="413"/>
      <c r="AA9498" s="411"/>
      <c r="AB9498" s="412"/>
      <c r="AC9498" s="412"/>
      <c r="AD9498" s="412"/>
      <c r="AE9498" s="412"/>
      <c r="AF9498" s="412"/>
      <c r="AG9498" s="412"/>
      <c r="AH9498" s="412"/>
      <c r="AI9498" s="412"/>
      <c r="AJ9498" s="412"/>
      <c r="AK9498" s="412"/>
      <c r="AL9498" s="412"/>
      <c r="AM9498" s="413"/>
      <c r="AN9498" s="411"/>
      <c r="AO9498" s="412"/>
      <c r="AP9498" s="412"/>
      <c r="AQ9498" s="412"/>
      <c r="AR9498" s="412"/>
      <c r="AS9498" s="412"/>
      <c r="AT9498" s="412"/>
      <c r="AU9498" s="412"/>
      <c r="AV9498" s="412"/>
      <c r="AW9498" s="412"/>
      <c r="AX9498" s="412"/>
      <c r="AY9498" s="412"/>
      <c r="AZ9498" s="413"/>
    </row>
    <row r="9499" spans="1:55" ht="14.45" customHeight="1" outlineLevel="4" thickBot="1">
      <c r="A9499" s="30">
        <f t="shared" si="146"/>
        <v>9498</v>
      </c>
      <c r="C9499" s="35"/>
      <c r="D9499" s="38"/>
      <c r="F9499" s="388"/>
      <c r="G9499" s="389"/>
      <c r="H9499" s="389"/>
      <c r="I9499" s="389"/>
      <c r="J9499" s="389"/>
      <c r="K9499" s="389"/>
      <c r="L9499" s="389"/>
      <c r="M9499" s="390"/>
      <c r="N9499" s="411"/>
      <c r="O9499" s="412"/>
      <c r="P9499" s="412"/>
      <c r="Q9499" s="412"/>
      <c r="R9499" s="412"/>
      <c r="S9499" s="412"/>
      <c r="T9499" s="412"/>
      <c r="U9499" s="412"/>
      <c r="V9499" s="412"/>
      <c r="W9499" s="412"/>
      <c r="X9499" s="412"/>
      <c r="Y9499" s="412"/>
      <c r="Z9499" s="413"/>
      <c r="AA9499" s="411"/>
      <c r="AB9499" s="412"/>
      <c r="AC9499" s="412"/>
      <c r="AD9499" s="412"/>
      <c r="AE9499" s="412"/>
      <c r="AF9499" s="412"/>
      <c r="AG9499" s="412"/>
      <c r="AH9499" s="412"/>
      <c r="AI9499" s="412"/>
      <c r="AJ9499" s="412"/>
      <c r="AK9499" s="412"/>
      <c r="AL9499" s="412"/>
      <c r="AM9499" s="413"/>
      <c r="AN9499" s="411"/>
      <c r="AO9499" s="412"/>
      <c r="AP9499" s="412"/>
      <c r="AQ9499" s="412"/>
      <c r="AR9499" s="412"/>
      <c r="AS9499" s="412"/>
      <c r="AT9499" s="412"/>
      <c r="AU9499" s="412"/>
      <c r="AV9499" s="412"/>
      <c r="AW9499" s="412"/>
      <c r="AX9499" s="412"/>
      <c r="AY9499" s="412"/>
      <c r="AZ9499" s="413"/>
    </row>
    <row r="9500" spans="1:55" ht="14.45" customHeight="1" outlineLevel="4" thickBot="1">
      <c r="A9500" s="30">
        <f t="shared" si="146"/>
        <v>9499</v>
      </c>
      <c r="C9500" s="35"/>
      <c r="D9500" s="38"/>
      <c r="F9500" s="388"/>
      <c r="G9500" s="389"/>
      <c r="H9500" s="389"/>
      <c r="I9500" s="389"/>
      <c r="J9500" s="389"/>
      <c r="K9500" s="389"/>
      <c r="L9500" s="389"/>
      <c r="M9500" s="390"/>
      <c r="N9500" s="411"/>
      <c r="O9500" s="412"/>
      <c r="P9500" s="412"/>
      <c r="Q9500" s="412"/>
      <c r="R9500" s="412"/>
      <c r="S9500" s="412"/>
      <c r="T9500" s="412"/>
      <c r="U9500" s="412"/>
      <c r="V9500" s="412"/>
      <c r="W9500" s="412"/>
      <c r="X9500" s="412"/>
      <c r="Y9500" s="412"/>
      <c r="Z9500" s="413"/>
      <c r="AA9500" s="411"/>
      <c r="AB9500" s="412"/>
      <c r="AC9500" s="412"/>
      <c r="AD9500" s="412"/>
      <c r="AE9500" s="412"/>
      <c r="AF9500" s="412"/>
      <c r="AG9500" s="412"/>
      <c r="AH9500" s="412"/>
      <c r="AI9500" s="412"/>
      <c r="AJ9500" s="412"/>
      <c r="AK9500" s="412"/>
      <c r="AL9500" s="412"/>
      <c r="AM9500" s="413"/>
      <c r="AN9500" s="411"/>
      <c r="AO9500" s="412"/>
      <c r="AP9500" s="412"/>
      <c r="AQ9500" s="412"/>
      <c r="AR9500" s="412"/>
      <c r="AS9500" s="412"/>
      <c r="AT9500" s="412"/>
      <c r="AU9500" s="412"/>
      <c r="AV9500" s="412"/>
      <c r="AW9500" s="412"/>
      <c r="AX9500" s="412"/>
      <c r="AY9500" s="412"/>
      <c r="AZ9500" s="413"/>
    </row>
    <row r="9501" spans="1:55" ht="14.45" customHeight="1" outlineLevel="4" thickBot="1">
      <c r="A9501" s="30">
        <f t="shared" si="146"/>
        <v>9500</v>
      </c>
      <c r="C9501" s="35"/>
      <c r="D9501" s="38"/>
      <c r="F9501" s="388"/>
      <c r="G9501" s="389"/>
      <c r="H9501" s="389"/>
      <c r="I9501" s="389"/>
      <c r="J9501" s="389"/>
      <c r="K9501" s="389"/>
      <c r="L9501" s="389"/>
      <c r="M9501" s="390"/>
      <c r="N9501" s="411"/>
      <c r="O9501" s="412"/>
      <c r="P9501" s="412"/>
      <c r="Q9501" s="412"/>
      <c r="R9501" s="412"/>
      <c r="S9501" s="412"/>
      <c r="T9501" s="412"/>
      <c r="U9501" s="412"/>
      <c r="V9501" s="412"/>
      <c r="W9501" s="412"/>
      <c r="X9501" s="412"/>
      <c r="Y9501" s="412"/>
      <c r="Z9501" s="413"/>
      <c r="AA9501" s="411"/>
      <c r="AB9501" s="412"/>
      <c r="AC9501" s="412"/>
      <c r="AD9501" s="412"/>
      <c r="AE9501" s="412"/>
      <c r="AF9501" s="412"/>
      <c r="AG9501" s="412"/>
      <c r="AH9501" s="412"/>
      <c r="AI9501" s="412"/>
      <c r="AJ9501" s="412"/>
      <c r="AK9501" s="412"/>
      <c r="AL9501" s="412"/>
      <c r="AM9501" s="413"/>
      <c r="AN9501" s="411"/>
      <c r="AO9501" s="412"/>
      <c r="AP9501" s="412"/>
      <c r="AQ9501" s="412"/>
      <c r="AR9501" s="412"/>
      <c r="AS9501" s="412"/>
      <c r="AT9501" s="412"/>
      <c r="AU9501" s="412"/>
      <c r="AV9501" s="412"/>
      <c r="AW9501" s="412"/>
      <c r="AX9501" s="412"/>
      <c r="AY9501" s="412"/>
      <c r="AZ9501" s="413"/>
    </row>
    <row r="9502" spans="1:55" ht="14.45" customHeight="1" outlineLevel="4" thickBot="1">
      <c r="A9502" s="30">
        <f t="shared" ref="A9502:A9565" si="147">ROW()-1</f>
        <v>9501</v>
      </c>
      <c r="C9502" s="35"/>
      <c r="D9502" s="38"/>
      <c r="E9502" s="38"/>
      <c r="F9502" s="367"/>
      <c r="G9502" s="368"/>
      <c r="H9502" s="368"/>
      <c r="I9502" s="368"/>
      <c r="J9502" s="368"/>
      <c r="K9502" s="368"/>
      <c r="L9502" s="368"/>
      <c r="M9502" s="369"/>
      <c r="N9502" s="423"/>
      <c r="O9502" s="424"/>
      <c r="P9502" s="424"/>
      <c r="Q9502" s="424"/>
      <c r="R9502" s="424"/>
      <c r="S9502" s="424"/>
      <c r="T9502" s="424"/>
      <c r="U9502" s="424"/>
      <c r="V9502" s="424"/>
      <c r="W9502" s="424"/>
      <c r="X9502" s="424"/>
      <c r="Y9502" s="424"/>
      <c r="Z9502" s="425"/>
      <c r="AA9502" s="423"/>
      <c r="AB9502" s="424"/>
      <c r="AC9502" s="424"/>
      <c r="AD9502" s="424"/>
      <c r="AE9502" s="424"/>
      <c r="AF9502" s="424"/>
      <c r="AG9502" s="424"/>
      <c r="AH9502" s="424"/>
      <c r="AI9502" s="424"/>
      <c r="AJ9502" s="424"/>
      <c r="AK9502" s="424"/>
      <c r="AL9502" s="424"/>
      <c r="AM9502" s="425"/>
      <c r="AN9502" s="423"/>
      <c r="AO9502" s="424"/>
      <c r="AP9502" s="424"/>
      <c r="AQ9502" s="424"/>
      <c r="AR9502" s="424"/>
      <c r="AS9502" s="424"/>
      <c r="AT9502" s="424"/>
      <c r="AU9502" s="424"/>
      <c r="AV9502" s="424"/>
      <c r="AW9502" s="424"/>
      <c r="AX9502" s="424"/>
      <c r="AY9502" s="424"/>
      <c r="AZ9502" s="425"/>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377" t="s">
        <v>10996</v>
      </c>
      <c r="H9695" s="378"/>
      <c r="I9695" s="378"/>
      <c r="J9695" s="378"/>
      <c r="K9695" s="378"/>
      <c r="L9695" s="378"/>
      <c r="M9695" s="378"/>
      <c r="N9695" s="379"/>
      <c r="O9695" s="380" t="s">
        <v>13032</v>
      </c>
      <c r="P9695" s="378"/>
      <c r="Q9695" s="378"/>
      <c r="R9695" s="378"/>
      <c r="S9695" s="378"/>
      <c r="T9695" s="378"/>
      <c r="U9695" s="378"/>
      <c r="V9695" s="378"/>
      <c r="W9695" s="378"/>
      <c r="X9695" s="378"/>
      <c r="Y9695" s="378"/>
      <c r="Z9695" s="378"/>
      <c r="AA9695" s="378"/>
      <c r="AB9695" s="378"/>
      <c r="AC9695" s="378"/>
      <c r="AD9695" s="378"/>
      <c r="AE9695" s="378"/>
      <c r="AF9695" s="378"/>
      <c r="AG9695" s="379"/>
      <c r="AH9695" s="380" t="s">
        <v>12793</v>
      </c>
      <c r="AI9695" s="378"/>
      <c r="AJ9695" s="378"/>
      <c r="AK9695" s="378"/>
      <c r="AL9695" s="378"/>
      <c r="AM9695" s="378"/>
      <c r="AN9695" s="378"/>
      <c r="AO9695" s="378"/>
      <c r="AP9695" s="378"/>
      <c r="AQ9695" s="378"/>
      <c r="AR9695" s="378"/>
      <c r="AS9695" s="378"/>
      <c r="AT9695" s="378"/>
      <c r="AU9695" s="378"/>
      <c r="AV9695" s="378"/>
      <c r="AW9695" s="378"/>
      <c r="AX9695" s="378"/>
      <c r="AY9695" s="378"/>
      <c r="AZ9695" s="381"/>
    </row>
    <row r="9696" spans="1:55" ht="14.45" customHeight="1" outlineLevel="4" thickBot="1">
      <c r="A9696" s="30">
        <f t="shared" si="150"/>
        <v>9695</v>
      </c>
      <c r="C9696" s="35"/>
      <c r="E9696" s="38"/>
      <c r="G9696" s="731" t="s">
        <v>13033</v>
      </c>
      <c r="H9696" s="704"/>
      <c r="I9696" s="704"/>
      <c r="J9696" s="704"/>
      <c r="K9696" s="704"/>
      <c r="L9696" s="704"/>
      <c r="M9696" s="704"/>
      <c r="N9696" s="705"/>
      <c r="O9696" s="709" t="s">
        <v>13034</v>
      </c>
      <c r="P9696" s="710"/>
      <c r="Q9696" s="710"/>
      <c r="R9696" s="710"/>
      <c r="S9696" s="710"/>
      <c r="T9696" s="710"/>
      <c r="U9696" s="710"/>
      <c r="V9696" s="710"/>
      <c r="W9696" s="710"/>
      <c r="X9696" s="710"/>
      <c r="Y9696" s="710"/>
      <c r="Z9696" s="710"/>
      <c r="AA9696" s="710"/>
      <c r="AB9696" s="710"/>
      <c r="AC9696" s="710"/>
      <c r="AD9696" s="710"/>
      <c r="AE9696" s="710"/>
      <c r="AF9696" s="710"/>
      <c r="AG9696" s="711"/>
      <c r="AH9696" s="709" t="s">
        <v>13035</v>
      </c>
      <c r="AI9696" s="710"/>
      <c r="AJ9696" s="710"/>
      <c r="AK9696" s="710"/>
      <c r="AL9696" s="710"/>
      <c r="AM9696" s="710"/>
      <c r="AN9696" s="710"/>
      <c r="AO9696" s="710"/>
      <c r="AP9696" s="710"/>
      <c r="AQ9696" s="710"/>
      <c r="AR9696" s="710"/>
      <c r="AS9696" s="710"/>
      <c r="AT9696" s="710"/>
      <c r="AU9696" s="710"/>
      <c r="AV9696" s="710"/>
      <c r="AW9696" s="710"/>
      <c r="AX9696" s="710"/>
      <c r="AY9696" s="710"/>
      <c r="AZ9696" s="715"/>
    </row>
    <row r="9697" spans="1:52" ht="14.45" customHeight="1" outlineLevel="4" thickBot="1">
      <c r="A9697" s="30">
        <f t="shared" si="150"/>
        <v>9696</v>
      </c>
      <c r="C9697" s="35"/>
      <c r="E9697" s="38"/>
      <c r="G9697" s="720"/>
      <c r="H9697" s="721"/>
      <c r="I9697" s="721"/>
      <c r="J9697" s="721"/>
      <c r="K9697" s="721"/>
      <c r="L9697" s="721"/>
      <c r="M9697" s="721"/>
      <c r="N9697" s="722"/>
      <c r="O9697" s="726"/>
      <c r="P9697" s="727"/>
      <c r="Q9697" s="727"/>
      <c r="R9697" s="727"/>
      <c r="S9697" s="727"/>
      <c r="T9697" s="727"/>
      <c r="U9697" s="727"/>
      <c r="V9697" s="727"/>
      <c r="W9697" s="727"/>
      <c r="X9697" s="727"/>
      <c r="Y9697" s="727"/>
      <c r="Z9697" s="727"/>
      <c r="AA9697" s="727"/>
      <c r="AB9697" s="727"/>
      <c r="AC9697" s="727"/>
      <c r="AD9697" s="727"/>
      <c r="AE9697" s="727"/>
      <c r="AF9697" s="727"/>
      <c r="AG9697" s="728"/>
      <c r="AH9697" s="726"/>
      <c r="AI9697" s="727"/>
      <c r="AJ9697" s="727"/>
      <c r="AK9697" s="727"/>
      <c r="AL9697" s="727"/>
      <c r="AM9697" s="727"/>
      <c r="AN9697" s="727"/>
      <c r="AO9697" s="727"/>
      <c r="AP9697" s="727"/>
      <c r="AQ9697" s="727"/>
      <c r="AR9697" s="727"/>
      <c r="AS9697" s="727"/>
      <c r="AT9697" s="727"/>
      <c r="AU9697" s="727"/>
      <c r="AV9697" s="727"/>
      <c r="AW9697" s="727"/>
      <c r="AX9697" s="727"/>
      <c r="AY9697" s="727"/>
      <c r="AZ9697" s="730"/>
    </row>
    <row r="9698" spans="1:52" ht="14.45" customHeight="1" outlineLevel="4" thickBot="1">
      <c r="A9698" s="30">
        <f t="shared" si="150"/>
        <v>9697</v>
      </c>
      <c r="C9698" s="35"/>
      <c r="E9698" s="38"/>
      <c r="G9698" s="703" t="s">
        <v>13036</v>
      </c>
      <c r="H9698" s="704"/>
      <c r="I9698" s="704"/>
      <c r="J9698" s="704"/>
      <c r="K9698" s="704"/>
      <c r="L9698" s="704"/>
      <c r="M9698" s="704"/>
      <c r="N9698" s="705"/>
      <c r="O9698" s="709" t="s">
        <v>13037</v>
      </c>
      <c r="P9698" s="710"/>
      <c r="Q9698" s="710"/>
      <c r="R9698" s="710"/>
      <c r="S9698" s="710"/>
      <c r="T9698" s="710"/>
      <c r="U9698" s="710"/>
      <c r="V9698" s="710"/>
      <c r="W9698" s="710"/>
      <c r="X9698" s="710"/>
      <c r="Y9698" s="710"/>
      <c r="Z9698" s="710"/>
      <c r="AA9698" s="710"/>
      <c r="AB9698" s="710"/>
      <c r="AC9698" s="710"/>
      <c r="AD9698" s="710"/>
      <c r="AE9698" s="710"/>
      <c r="AF9698" s="710"/>
      <c r="AG9698" s="711"/>
      <c r="AH9698" s="709" t="s">
        <v>13038</v>
      </c>
      <c r="AI9698" s="710"/>
      <c r="AJ9698" s="710"/>
      <c r="AK9698" s="710"/>
      <c r="AL9698" s="710"/>
      <c r="AM9698" s="710"/>
      <c r="AN9698" s="710"/>
      <c r="AO9698" s="710"/>
      <c r="AP9698" s="710"/>
      <c r="AQ9698" s="710"/>
      <c r="AR9698" s="710"/>
      <c r="AS9698" s="710"/>
      <c r="AT9698" s="710"/>
      <c r="AU9698" s="710"/>
      <c r="AV9698" s="710"/>
      <c r="AW9698" s="710"/>
      <c r="AX9698" s="710"/>
      <c r="AY9698" s="710"/>
      <c r="AZ9698" s="715"/>
    </row>
    <row r="9699" spans="1:52" ht="14.45" customHeight="1" outlineLevel="4" thickBot="1">
      <c r="A9699" s="30">
        <f t="shared" si="150"/>
        <v>9698</v>
      </c>
      <c r="C9699" s="35"/>
      <c r="E9699" s="38"/>
      <c r="G9699" s="720"/>
      <c r="H9699" s="721"/>
      <c r="I9699" s="721"/>
      <c r="J9699" s="721"/>
      <c r="K9699" s="721"/>
      <c r="L9699" s="721"/>
      <c r="M9699" s="721"/>
      <c r="N9699" s="722"/>
      <c r="O9699" s="726"/>
      <c r="P9699" s="727"/>
      <c r="Q9699" s="727"/>
      <c r="R9699" s="727"/>
      <c r="S9699" s="727"/>
      <c r="T9699" s="727"/>
      <c r="U9699" s="727"/>
      <c r="V9699" s="727"/>
      <c r="W9699" s="727"/>
      <c r="X9699" s="727"/>
      <c r="Y9699" s="727"/>
      <c r="Z9699" s="727"/>
      <c r="AA9699" s="727"/>
      <c r="AB9699" s="727"/>
      <c r="AC9699" s="727"/>
      <c r="AD9699" s="727"/>
      <c r="AE9699" s="727"/>
      <c r="AF9699" s="727"/>
      <c r="AG9699" s="728"/>
      <c r="AH9699" s="726"/>
      <c r="AI9699" s="727"/>
      <c r="AJ9699" s="727"/>
      <c r="AK9699" s="727"/>
      <c r="AL9699" s="727"/>
      <c r="AM9699" s="727"/>
      <c r="AN9699" s="727"/>
      <c r="AO9699" s="727"/>
      <c r="AP9699" s="727"/>
      <c r="AQ9699" s="727"/>
      <c r="AR9699" s="727"/>
      <c r="AS9699" s="727"/>
      <c r="AT9699" s="727"/>
      <c r="AU9699" s="727"/>
      <c r="AV9699" s="727"/>
      <c r="AW9699" s="727"/>
      <c r="AX9699" s="727"/>
      <c r="AY9699" s="727"/>
      <c r="AZ9699" s="730"/>
    </row>
    <row r="9700" spans="1:52" ht="14.45" customHeight="1" outlineLevel="4" thickBot="1">
      <c r="A9700" s="30">
        <f t="shared" si="150"/>
        <v>9699</v>
      </c>
      <c r="C9700" s="35"/>
      <c r="E9700" s="38"/>
      <c r="G9700" s="703" t="s">
        <v>13039</v>
      </c>
      <c r="H9700" s="704"/>
      <c r="I9700" s="704"/>
      <c r="J9700" s="704"/>
      <c r="K9700" s="704"/>
      <c r="L9700" s="704"/>
      <c r="M9700" s="704"/>
      <c r="N9700" s="705"/>
      <c r="O9700" s="709" t="s">
        <v>13040</v>
      </c>
      <c r="P9700" s="710"/>
      <c r="Q9700" s="710"/>
      <c r="R9700" s="710"/>
      <c r="S9700" s="710"/>
      <c r="T9700" s="710"/>
      <c r="U9700" s="710"/>
      <c r="V9700" s="710"/>
      <c r="W9700" s="710"/>
      <c r="X9700" s="710"/>
      <c r="Y9700" s="710"/>
      <c r="Z9700" s="710"/>
      <c r="AA9700" s="710"/>
      <c r="AB9700" s="710"/>
      <c r="AC9700" s="710"/>
      <c r="AD9700" s="710"/>
      <c r="AE9700" s="710"/>
      <c r="AF9700" s="710"/>
      <c r="AG9700" s="711"/>
      <c r="AH9700" s="709" t="s">
        <v>13041</v>
      </c>
      <c r="AI9700" s="710"/>
      <c r="AJ9700" s="710"/>
      <c r="AK9700" s="710"/>
      <c r="AL9700" s="710"/>
      <c r="AM9700" s="710"/>
      <c r="AN9700" s="710"/>
      <c r="AO9700" s="710"/>
      <c r="AP9700" s="710"/>
      <c r="AQ9700" s="710"/>
      <c r="AR9700" s="710"/>
      <c r="AS9700" s="710"/>
      <c r="AT9700" s="710"/>
      <c r="AU9700" s="710"/>
      <c r="AV9700" s="710"/>
      <c r="AW9700" s="710"/>
      <c r="AX9700" s="710"/>
      <c r="AY9700" s="710"/>
      <c r="AZ9700" s="715"/>
    </row>
    <row r="9701" spans="1:52" ht="14.45" customHeight="1" outlineLevel="4" thickBot="1">
      <c r="A9701" s="30">
        <f t="shared" si="150"/>
        <v>9700</v>
      </c>
      <c r="C9701" s="35"/>
      <c r="E9701" s="38"/>
      <c r="G9701" s="717"/>
      <c r="H9701" s="718"/>
      <c r="I9701" s="718"/>
      <c r="J9701" s="718"/>
      <c r="K9701" s="718"/>
      <c r="L9701" s="718"/>
      <c r="M9701" s="718"/>
      <c r="N9701" s="719"/>
      <c r="O9701" s="723"/>
      <c r="P9701" s="724"/>
      <c r="Q9701" s="724"/>
      <c r="R9701" s="724"/>
      <c r="S9701" s="724"/>
      <c r="T9701" s="724"/>
      <c r="U9701" s="724"/>
      <c r="V9701" s="724"/>
      <c r="W9701" s="724"/>
      <c r="X9701" s="724"/>
      <c r="Y9701" s="724"/>
      <c r="Z9701" s="724"/>
      <c r="AA9701" s="724"/>
      <c r="AB9701" s="724"/>
      <c r="AC9701" s="724"/>
      <c r="AD9701" s="724"/>
      <c r="AE9701" s="724"/>
      <c r="AF9701" s="724"/>
      <c r="AG9701" s="725"/>
      <c r="AH9701" s="723"/>
      <c r="AI9701" s="724"/>
      <c r="AJ9701" s="724"/>
      <c r="AK9701" s="724"/>
      <c r="AL9701" s="724"/>
      <c r="AM9701" s="724"/>
      <c r="AN9701" s="724"/>
      <c r="AO9701" s="724"/>
      <c r="AP9701" s="724"/>
      <c r="AQ9701" s="724"/>
      <c r="AR9701" s="724"/>
      <c r="AS9701" s="724"/>
      <c r="AT9701" s="724"/>
      <c r="AU9701" s="724"/>
      <c r="AV9701" s="724"/>
      <c r="AW9701" s="724"/>
      <c r="AX9701" s="724"/>
      <c r="AY9701" s="724"/>
      <c r="AZ9701" s="729"/>
    </row>
    <row r="9702" spans="1:52" ht="14.45" customHeight="1" outlineLevel="4" thickBot="1">
      <c r="A9702" s="30">
        <f t="shared" si="150"/>
        <v>9701</v>
      </c>
      <c r="C9702" s="35"/>
      <c r="E9702" s="38"/>
      <c r="G9702" s="720"/>
      <c r="H9702" s="721"/>
      <c r="I9702" s="721"/>
      <c r="J9702" s="721"/>
      <c r="K9702" s="721"/>
      <c r="L9702" s="721"/>
      <c r="M9702" s="721"/>
      <c r="N9702" s="722"/>
      <c r="O9702" s="726"/>
      <c r="P9702" s="727"/>
      <c r="Q9702" s="727"/>
      <c r="R9702" s="727"/>
      <c r="S9702" s="727"/>
      <c r="T9702" s="727"/>
      <c r="U9702" s="727"/>
      <c r="V9702" s="727"/>
      <c r="W9702" s="727"/>
      <c r="X9702" s="727"/>
      <c r="Y9702" s="727"/>
      <c r="Z9702" s="727"/>
      <c r="AA9702" s="727"/>
      <c r="AB9702" s="727"/>
      <c r="AC9702" s="727"/>
      <c r="AD9702" s="727"/>
      <c r="AE9702" s="727"/>
      <c r="AF9702" s="727"/>
      <c r="AG9702" s="728"/>
      <c r="AH9702" s="726"/>
      <c r="AI9702" s="727"/>
      <c r="AJ9702" s="727"/>
      <c r="AK9702" s="727"/>
      <c r="AL9702" s="727"/>
      <c r="AM9702" s="727"/>
      <c r="AN9702" s="727"/>
      <c r="AO9702" s="727"/>
      <c r="AP9702" s="727"/>
      <c r="AQ9702" s="727"/>
      <c r="AR9702" s="727"/>
      <c r="AS9702" s="727"/>
      <c r="AT9702" s="727"/>
      <c r="AU9702" s="727"/>
      <c r="AV9702" s="727"/>
      <c r="AW9702" s="727"/>
      <c r="AX9702" s="727"/>
      <c r="AY9702" s="727"/>
      <c r="AZ9702" s="730"/>
    </row>
    <row r="9703" spans="1:52" ht="14.45" customHeight="1" outlineLevel="4" thickBot="1">
      <c r="A9703" s="30">
        <f t="shared" si="150"/>
        <v>9702</v>
      </c>
      <c r="C9703" s="35"/>
      <c r="E9703" s="38"/>
      <c r="G9703" s="703" t="s">
        <v>13042</v>
      </c>
      <c r="H9703" s="704"/>
      <c r="I9703" s="704"/>
      <c r="J9703" s="704"/>
      <c r="K9703" s="704"/>
      <c r="L9703" s="704"/>
      <c r="M9703" s="704"/>
      <c r="N9703" s="705"/>
      <c r="O9703" s="709" t="s">
        <v>13043</v>
      </c>
      <c r="P9703" s="710"/>
      <c r="Q9703" s="710"/>
      <c r="R9703" s="710"/>
      <c r="S9703" s="710"/>
      <c r="T9703" s="710"/>
      <c r="U9703" s="710"/>
      <c r="V9703" s="710"/>
      <c r="W9703" s="710"/>
      <c r="X9703" s="710"/>
      <c r="Y9703" s="710"/>
      <c r="Z9703" s="710"/>
      <c r="AA9703" s="710"/>
      <c r="AB9703" s="710"/>
      <c r="AC9703" s="710"/>
      <c r="AD9703" s="710"/>
      <c r="AE9703" s="710"/>
      <c r="AF9703" s="710"/>
      <c r="AG9703" s="711"/>
      <c r="AH9703" s="709" t="s">
        <v>13044</v>
      </c>
      <c r="AI9703" s="710"/>
      <c r="AJ9703" s="710"/>
      <c r="AK9703" s="710"/>
      <c r="AL9703" s="710"/>
      <c r="AM9703" s="710"/>
      <c r="AN9703" s="710"/>
      <c r="AO9703" s="710"/>
      <c r="AP9703" s="710"/>
      <c r="AQ9703" s="710"/>
      <c r="AR9703" s="710"/>
      <c r="AS9703" s="710"/>
      <c r="AT9703" s="710"/>
      <c r="AU9703" s="710"/>
      <c r="AV9703" s="710"/>
      <c r="AW9703" s="710"/>
      <c r="AX9703" s="710"/>
      <c r="AY9703" s="710"/>
      <c r="AZ9703" s="715"/>
    </row>
    <row r="9704" spans="1:52" ht="14.45" customHeight="1" outlineLevel="4" thickBot="1">
      <c r="A9704" s="30">
        <f t="shared" si="150"/>
        <v>9703</v>
      </c>
      <c r="C9704" s="35"/>
      <c r="E9704" s="38"/>
      <c r="G9704" s="720"/>
      <c r="H9704" s="721"/>
      <c r="I9704" s="721"/>
      <c r="J9704" s="721"/>
      <c r="K9704" s="721"/>
      <c r="L9704" s="721"/>
      <c r="M9704" s="721"/>
      <c r="N9704" s="722"/>
      <c r="O9704" s="726"/>
      <c r="P9704" s="727"/>
      <c r="Q9704" s="727"/>
      <c r="R9704" s="727"/>
      <c r="S9704" s="727"/>
      <c r="T9704" s="727"/>
      <c r="U9704" s="727"/>
      <c r="V9704" s="727"/>
      <c r="W9704" s="727"/>
      <c r="X9704" s="727"/>
      <c r="Y9704" s="727"/>
      <c r="Z9704" s="727"/>
      <c r="AA9704" s="727"/>
      <c r="AB9704" s="727"/>
      <c r="AC9704" s="727"/>
      <c r="AD9704" s="727"/>
      <c r="AE9704" s="727"/>
      <c r="AF9704" s="727"/>
      <c r="AG9704" s="728"/>
      <c r="AH9704" s="726"/>
      <c r="AI9704" s="727"/>
      <c r="AJ9704" s="727"/>
      <c r="AK9704" s="727"/>
      <c r="AL9704" s="727"/>
      <c r="AM9704" s="727"/>
      <c r="AN9704" s="727"/>
      <c r="AO9704" s="727"/>
      <c r="AP9704" s="727"/>
      <c r="AQ9704" s="727"/>
      <c r="AR9704" s="727"/>
      <c r="AS9704" s="727"/>
      <c r="AT9704" s="727"/>
      <c r="AU9704" s="727"/>
      <c r="AV9704" s="727"/>
      <c r="AW9704" s="727"/>
      <c r="AX9704" s="727"/>
      <c r="AY9704" s="727"/>
      <c r="AZ9704" s="730"/>
    </row>
    <row r="9705" spans="1:52" ht="14.45" customHeight="1" outlineLevel="4" thickBot="1">
      <c r="A9705" s="30">
        <f t="shared" si="150"/>
        <v>9704</v>
      </c>
      <c r="C9705" s="35"/>
      <c r="E9705" s="38"/>
      <c r="G9705" s="703" t="s">
        <v>13045</v>
      </c>
      <c r="H9705" s="704"/>
      <c r="I9705" s="704"/>
      <c r="J9705" s="704"/>
      <c r="K9705" s="704"/>
      <c r="L9705" s="704"/>
      <c r="M9705" s="704"/>
      <c r="N9705" s="705"/>
      <c r="O9705" s="709" t="s">
        <v>13046</v>
      </c>
      <c r="P9705" s="710"/>
      <c r="Q9705" s="710"/>
      <c r="R9705" s="710"/>
      <c r="S9705" s="710"/>
      <c r="T9705" s="710"/>
      <c r="U9705" s="710"/>
      <c r="V9705" s="710"/>
      <c r="W9705" s="710"/>
      <c r="X9705" s="710"/>
      <c r="Y9705" s="710"/>
      <c r="Z9705" s="710"/>
      <c r="AA9705" s="710"/>
      <c r="AB9705" s="710"/>
      <c r="AC9705" s="710"/>
      <c r="AD9705" s="710"/>
      <c r="AE9705" s="710"/>
      <c r="AF9705" s="710"/>
      <c r="AG9705" s="711"/>
      <c r="AH9705" s="709" t="s">
        <v>13047</v>
      </c>
      <c r="AI9705" s="710"/>
      <c r="AJ9705" s="710"/>
      <c r="AK9705" s="710"/>
      <c r="AL9705" s="710"/>
      <c r="AM9705" s="710"/>
      <c r="AN9705" s="710"/>
      <c r="AO9705" s="710"/>
      <c r="AP9705" s="710"/>
      <c r="AQ9705" s="710"/>
      <c r="AR9705" s="710"/>
      <c r="AS9705" s="710"/>
      <c r="AT9705" s="710"/>
      <c r="AU9705" s="710"/>
      <c r="AV9705" s="710"/>
      <c r="AW9705" s="710"/>
      <c r="AX9705" s="710"/>
      <c r="AY9705" s="710"/>
      <c r="AZ9705" s="715"/>
    </row>
    <row r="9706" spans="1:52" ht="14.45" customHeight="1" outlineLevel="4" thickBot="1">
      <c r="A9706" s="30">
        <f t="shared" si="150"/>
        <v>9705</v>
      </c>
      <c r="C9706" s="35"/>
      <c r="E9706" s="38"/>
      <c r="G9706" s="717"/>
      <c r="H9706" s="718"/>
      <c r="I9706" s="718"/>
      <c r="J9706" s="718"/>
      <c r="K9706" s="718"/>
      <c r="L9706" s="718"/>
      <c r="M9706" s="718"/>
      <c r="N9706" s="719"/>
      <c r="O9706" s="723"/>
      <c r="P9706" s="724"/>
      <c r="Q9706" s="724"/>
      <c r="R9706" s="724"/>
      <c r="S9706" s="724"/>
      <c r="T9706" s="724"/>
      <c r="U9706" s="724"/>
      <c r="V9706" s="724"/>
      <c r="W9706" s="724"/>
      <c r="X9706" s="724"/>
      <c r="Y9706" s="724"/>
      <c r="Z9706" s="724"/>
      <c r="AA9706" s="724"/>
      <c r="AB9706" s="724"/>
      <c r="AC9706" s="724"/>
      <c r="AD9706" s="724"/>
      <c r="AE9706" s="724"/>
      <c r="AF9706" s="724"/>
      <c r="AG9706" s="725"/>
      <c r="AH9706" s="723"/>
      <c r="AI9706" s="724"/>
      <c r="AJ9706" s="724"/>
      <c r="AK9706" s="724"/>
      <c r="AL9706" s="724"/>
      <c r="AM9706" s="724"/>
      <c r="AN9706" s="724"/>
      <c r="AO9706" s="724"/>
      <c r="AP9706" s="724"/>
      <c r="AQ9706" s="724"/>
      <c r="AR9706" s="724"/>
      <c r="AS9706" s="724"/>
      <c r="AT9706" s="724"/>
      <c r="AU9706" s="724"/>
      <c r="AV9706" s="724"/>
      <c r="AW9706" s="724"/>
      <c r="AX9706" s="724"/>
      <c r="AY9706" s="724"/>
      <c r="AZ9706" s="729"/>
    </row>
    <row r="9707" spans="1:52" ht="14.45" customHeight="1" outlineLevel="4" thickBot="1">
      <c r="A9707" s="30">
        <f t="shared" si="150"/>
        <v>9706</v>
      </c>
      <c r="C9707" s="35"/>
      <c r="E9707" s="38"/>
      <c r="G9707" s="720"/>
      <c r="H9707" s="721"/>
      <c r="I9707" s="721"/>
      <c r="J9707" s="721"/>
      <c r="K9707" s="721"/>
      <c r="L9707" s="721"/>
      <c r="M9707" s="721"/>
      <c r="N9707" s="722"/>
      <c r="O9707" s="726"/>
      <c r="P9707" s="727"/>
      <c r="Q9707" s="727"/>
      <c r="R9707" s="727"/>
      <c r="S9707" s="727"/>
      <c r="T9707" s="727"/>
      <c r="U9707" s="727"/>
      <c r="V9707" s="727"/>
      <c r="W9707" s="727"/>
      <c r="X9707" s="727"/>
      <c r="Y9707" s="727"/>
      <c r="Z9707" s="727"/>
      <c r="AA9707" s="727"/>
      <c r="AB9707" s="727"/>
      <c r="AC9707" s="727"/>
      <c r="AD9707" s="727"/>
      <c r="AE9707" s="727"/>
      <c r="AF9707" s="727"/>
      <c r="AG9707" s="728"/>
      <c r="AH9707" s="726"/>
      <c r="AI9707" s="727"/>
      <c r="AJ9707" s="727"/>
      <c r="AK9707" s="727"/>
      <c r="AL9707" s="727"/>
      <c r="AM9707" s="727"/>
      <c r="AN9707" s="727"/>
      <c r="AO9707" s="727"/>
      <c r="AP9707" s="727"/>
      <c r="AQ9707" s="727"/>
      <c r="AR9707" s="727"/>
      <c r="AS9707" s="727"/>
      <c r="AT9707" s="727"/>
      <c r="AU9707" s="727"/>
      <c r="AV9707" s="727"/>
      <c r="AW9707" s="727"/>
      <c r="AX9707" s="727"/>
      <c r="AY9707" s="727"/>
      <c r="AZ9707" s="730"/>
    </row>
    <row r="9708" spans="1:52" ht="14.45" customHeight="1" outlineLevel="4" thickBot="1">
      <c r="A9708" s="30">
        <f t="shared" si="150"/>
        <v>9707</v>
      </c>
      <c r="C9708" s="35"/>
      <c r="E9708" s="38"/>
      <c r="G9708" s="703" t="s">
        <v>13048</v>
      </c>
      <c r="H9708" s="704"/>
      <c r="I9708" s="704"/>
      <c r="J9708" s="704"/>
      <c r="K9708" s="704"/>
      <c r="L9708" s="704"/>
      <c r="M9708" s="704"/>
      <c r="N9708" s="705"/>
      <c r="O9708" s="709" t="s">
        <v>13049</v>
      </c>
      <c r="P9708" s="710"/>
      <c r="Q9708" s="710"/>
      <c r="R9708" s="710"/>
      <c r="S9708" s="710"/>
      <c r="T9708" s="710"/>
      <c r="U9708" s="710"/>
      <c r="V9708" s="710"/>
      <c r="W9708" s="710"/>
      <c r="X9708" s="710"/>
      <c r="Y9708" s="710"/>
      <c r="Z9708" s="710"/>
      <c r="AA9708" s="710"/>
      <c r="AB9708" s="710"/>
      <c r="AC9708" s="710"/>
      <c r="AD9708" s="710"/>
      <c r="AE9708" s="710"/>
      <c r="AF9708" s="710"/>
      <c r="AG9708" s="711"/>
      <c r="AH9708" s="709" t="s">
        <v>13050</v>
      </c>
      <c r="AI9708" s="710"/>
      <c r="AJ9708" s="710"/>
      <c r="AK9708" s="710"/>
      <c r="AL9708" s="710"/>
      <c r="AM9708" s="710"/>
      <c r="AN9708" s="710"/>
      <c r="AO9708" s="710"/>
      <c r="AP9708" s="710"/>
      <c r="AQ9708" s="710"/>
      <c r="AR9708" s="710"/>
      <c r="AS9708" s="710"/>
      <c r="AT9708" s="710"/>
      <c r="AU9708" s="710"/>
      <c r="AV9708" s="710"/>
      <c r="AW9708" s="710"/>
      <c r="AX9708" s="710"/>
      <c r="AY9708" s="710"/>
      <c r="AZ9708" s="715"/>
    </row>
    <row r="9709" spans="1:52" ht="14.45" customHeight="1" outlineLevel="4" thickBot="1">
      <c r="A9709" s="30">
        <f t="shared" si="150"/>
        <v>9708</v>
      </c>
      <c r="C9709" s="35"/>
      <c r="E9709" s="38"/>
      <c r="G9709" s="720"/>
      <c r="H9709" s="721"/>
      <c r="I9709" s="721"/>
      <c r="J9709" s="721"/>
      <c r="K9709" s="721"/>
      <c r="L9709" s="721"/>
      <c r="M9709" s="721"/>
      <c r="N9709" s="722"/>
      <c r="O9709" s="726"/>
      <c r="P9709" s="727"/>
      <c r="Q9709" s="727"/>
      <c r="R9709" s="727"/>
      <c r="S9709" s="727"/>
      <c r="T9709" s="727"/>
      <c r="U9709" s="727"/>
      <c r="V9709" s="727"/>
      <c r="W9709" s="727"/>
      <c r="X9709" s="727"/>
      <c r="Y9709" s="727"/>
      <c r="Z9709" s="727"/>
      <c r="AA9709" s="727"/>
      <c r="AB9709" s="727"/>
      <c r="AC9709" s="727"/>
      <c r="AD9709" s="727"/>
      <c r="AE9709" s="727"/>
      <c r="AF9709" s="727"/>
      <c r="AG9709" s="728"/>
      <c r="AH9709" s="726"/>
      <c r="AI9709" s="727"/>
      <c r="AJ9709" s="727"/>
      <c r="AK9709" s="727"/>
      <c r="AL9709" s="727"/>
      <c r="AM9709" s="727"/>
      <c r="AN9709" s="727"/>
      <c r="AO9709" s="727"/>
      <c r="AP9709" s="727"/>
      <c r="AQ9709" s="727"/>
      <c r="AR9709" s="727"/>
      <c r="AS9709" s="727"/>
      <c r="AT9709" s="727"/>
      <c r="AU9709" s="727"/>
      <c r="AV9709" s="727"/>
      <c r="AW9709" s="727"/>
      <c r="AX9709" s="727"/>
      <c r="AY9709" s="727"/>
      <c r="AZ9709" s="730"/>
    </row>
    <row r="9710" spans="1:52" ht="14.45" customHeight="1" outlineLevel="4" thickBot="1">
      <c r="A9710" s="30">
        <f t="shared" si="150"/>
        <v>9709</v>
      </c>
      <c r="C9710" s="35"/>
      <c r="E9710" s="38"/>
      <c r="G9710" s="703" t="s">
        <v>13051</v>
      </c>
      <c r="H9710" s="704"/>
      <c r="I9710" s="704"/>
      <c r="J9710" s="704"/>
      <c r="K9710" s="704"/>
      <c r="L9710" s="704"/>
      <c r="M9710" s="704"/>
      <c r="N9710" s="705"/>
      <c r="O9710" s="709" t="s">
        <v>13052</v>
      </c>
      <c r="P9710" s="710"/>
      <c r="Q9710" s="710"/>
      <c r="R9710" s="710"/>
      <c r="S9710" s="710"/>
      <c r="T9710" s="710"/>
      <c r="U9710" s="710"/>
      <c r="V9710" s="710"/>
      <c r="W9710" s="710"/>
      <c r="X9710" s="710"/>
      <c r="Y9710" s="710"/>
      <c r="Z9710" s="710"/>
      <c r="AA9710" s="710"/>
      <c r="AB9710" s="710"/>
      <c r="AC9710" s="710"/>
      <c r="AD9710" s="710"/>
      <c r="AE9710" s="710"/>
      <c r="AF9710" s="710"/>
      <c r="AG9710" s="711"/>
      <c r="AH9710" s="709" t="s">
        <v>13053</v>
      </c>
      <c r="AI9710" s="710"/>
      <c r="AJ9710" s="710"/>
      <c r="AK9710" s="710"/>
      <c r="AL9710" s="710"/>
      <c r="AM9710" s="710"/>
      <c r="AN9710" s="710"/>
      <c r="AO9710" s="710"/>
      <c r="AP9710" s="710"/>
      <c r="AQ9710" s="710"/>
      <c r="AR9710" s="710"/>
      <c r="AS9710" s="710"/>
      <c r="AT9710" s="710"/>
      <c r="AU9710" s="710"/>
      <c r="AV9710" s="710"/>
      <c r="AW9710" s="710"/>
      <c r="AX9710" s="710"/>
      <c r="AY9710" s="710"/>
      <c r="AZ9710" s="715"/>
    </row>
    <row r="9711" spans="1:52" ht="14.45" customHeight="1" outlineLevel="4" thickBot="1">
      <c r="A9711" s="30">
        <f t="shared" si="150"/>
        <v>9710</v>
      </c>
      <c r="B9711" s="31" t="s">
        <v>13054</v>
      </c>
      <c r="C9711" s="35"/>
      <c r="E9711" s="38"/>
      <c r="G9711" s="706"/>
      <c r="H9711" s="707"/>
      <c r="I9711" s="707"/>
      <c r="J9711" s="707"/>
      <c r="K9711" s="707"/>
      <c r="L9711" s="707"/>
      <c r="M9711" s="707"/>
      <c r="N9711" s="708"/>
      <c r="O9711" s="712"/>
      <c r="P9711" s="713"/>
      <c r="Q9711" s="713"/>
      <c r="R9711" s="713"/>
      <c r="S9711" s="713"/>
      <c r="T9711" s="713"/>
      <c r="U9711" s="713"/>
      <c r="V9711" s="713"/>
      <c r="W9711" s="713"/>
      <c r="X9711" s="713"/>
      <c r="Y9711" s="713"/>
      <c r="Z9711" s="713"/>
      <c r="AA9711" s="713"/>
      <c r="AB9711" s="713"/>
      <c r="AC9711" s="713"/>
      <c r="AD9711" s="713"/>
      <c r="AE9711" s="713"/>
      <c r="AF9711" s="713"/>
      <c r="AG9711" s="714"/>
      <c r="AH9711" s="712"/>
      <c r="AI9711" s="713"/>
      <c r="AJ9711" s="713"/>
      <c r="AK9711" s="713"/>
      <c r="AL9711" s="713"/>
      <c r="AM9711" s="713"/>
      <c r="AN9711" s="713"/>
      <c r="AO9711" s="713"/>
      <c r="AP9711" s="713"/>
      <c r="AQ9711" s="713"/>
      <c r="AR9711" s="713"/>
      <c r="AS9711" s="713"/>
      <c r="AT9711" s="713"/>
      <c r="AU9711" s="713"/>
      <c r="AV9711" s="713"/>
      <c r="AW9711" s="713"/>
      <c r="AX9711" s="713"/>
      <c r="AY9711" s="713"/>
      <c r="AZ9711" s="716"/>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347" t="s">
        <v>6244</v>
      </c>
      <c r="H9758" s="348"/>
      <c r="I9758" s="348"/>
      <c r="J9758" s="348"/>
      <c r="K9758" s="348"/>
      <c r="L9758" s="348"/>
      <c r="M9758" s="348"/>
      <c r="N9758" s="348"/>
      <c r="O9758" s="348"/>
      <c r="P9758" s="348"/>
      <c r="Q9758" s="348" t="s">
        <v>13107</v>
      </c>
      <c r="R9758" s="348"/>
      <c r="S9758" s="348"/>
      <c r="T9758" s="348"/>
      <c r="U9758" s="348"/>
      <c r="V9758" s="348"/>
      <c r="W9758" s="348"/>
      <c r="X9758" s="348"/>
      <c r="Y9758" s="348"/>
      <c r="Z9758" s="348"/>
      <c r="AA9758" s="348"/>
      <c r="AB9758" s="348"/>
      <c r="AC9758" s="348" t="s">
        <v>13108</v>
      </c>
      <c r="AD9758" s="348"/>
      <c r="AE9758" s="348"/>
      <c r="AF9758" s="348"/>
      <c r="AG9758" s="348"/>
      <c r="AH9758" s="348"/>
      <c r="AI9758" s="348"/>
      <c r="AJ9758" s="348"/>
      <c r="AK9758" s="348"/>
      <c r="AL9758" s="348"/>
      <c r="AM9758" s="348"/>
      <c r="AN9758" s="348"/>
      <c r="AO9758" s="348" t="s">
        <v>13109</v>
      </c>
      <c r="AP9758" s="348"/>
      <c r="AQ9758" s="348"/>
      <c r="AR9758" s="348"/>
      <c r="AS9758" s="348"/>
      <c r="AT9758" s="348"/>
      <c r="AU9758" s="348"/>
      <c r="AV9758" s="348"/>
      <c r="AW9758" s="348"/>
      <c r="AX9758" s="348"/>
      <c r="AY9758" s="348"/>
      <c r="AZ9758" s="349"/>
    </row>
    <row r="9759" spans="1:55" ht="14.45" customHeight="1" outlineLevel="4" thickBot="1">
      <c r="A9759" s="30">
        <f t="shared" si="151"/>
        <v>9758</v>
      </c>
      <c r="C9759" s="35"/>
      <c r="E9759" s="38"/>
      <c r="F9759" s="38"/>
      <c r="G9759" s="343" t="s">
        <v>13110</v>
      </c>
      <c r="H9759" s="344"/>
      <c r="I9759" s="344"/>
      <c r="J9759" s="344"/>
      <c r="K9759" s="344"/>
      <c r="L9759" s="344"/>
      <c r="M9759" s="344"/>
      <c r="N9759" s="344"/>
      <c r="O9759" s="344"/>
      <c r="P9759" s="344"/>
      <c r="Q9759" s="345" t="s">
        <v>13111</v>
      </c>
      <c r="R9759" s="345"/>
      <c r="S9759" s="345"/>
      <c r="T9759" s="345"/>
      <c r="U9759" s="345"/>
      <c r="V9759" s="345"/>
      <c r="W9759" s="345"/>
      <c r="X9759" s="345"/>
      <c r="Y9759" s="345"/>
      <c r="Z9759" s="345"/>
      <c r="AA9759" s="345"/>
      <c r="AB9759" s="345"/>
      <c r="AC9759" s="345" t="s">
        <v>13112</v>
      </c>
      <c r="AD9759" s="345"/>
      <c r="AE9759" s="345"/>
      <c r="AF9759" s="345"/>
      <c r="AG9759" s="345"/>
      <c r="AH9759" s="345"/>
      <c r="AI9759" s="345"/>
      <c r="AJ9759" s="345"/>
      <c r="AK9759" s="345"/>
      <c r="AL9759" s="345"/>
      <c r="AM9759" s="345"/>
      <c r="AN9759" s="345"/>
      <c r="AO9759" s="345" t="s">
        <v>13113</v>
      </c>
      <c r="AP9759" s="345"/>
      <c r="AQ9759" s="345"/>
      <c r="AR9759" s="345"/>
      <c r="AS9759" s="345"/>
      <c r="AT9759" s="345"/>
      <c r="AU9759" s="345"/>
      <c r="AV9759" s="345"/>
      <c r="AW9759" s="345"/>
      <c r="AX9759" s="345"/>
      <c r="AY9759" s="345"/>
      <c r="AZ9759" s="346"/>
    </row>
    <row r="9760" spans="1:55" ht="14.45" customHeight="1" outlineLevel="4" thickBot="1">
      <c r="A9760" s="30">
        <f t="shared" si="151"/>
        <v>9759</v>
      </c>
      <c r="C9760" s="35"/>
      <c r="E9760" s="38"/>
      <c r="F9760" s="38"/>
      <c r="G9760" s="343" t="s">
        <v>13114</v>
      </c>
      <c r="H9760" s="344"/>
      <c r="I9760" s="344"/>
      <c r="J9760" s="344"/>
      <c r="K9760" s="344"/>
      <c r="L9760" s="344"/>
      <c r="M9760" s="344"/>
      <c r="N9760" s="344"/>
      <c r="O9760" s="344"/>
      <c r="P9760" s="344"/>
      <c r="Q9760" s="345" t="s">
        <v>13115</v>
      </c>
      <c r="R9760" s="345"/>
      <c r="S9760" s="345"/>
      <c r="T9760" s="345"/>
      <c r="U9760" s="345"/>
      <c r="V9760" s="345"/>
      <c r="W9760" s="345"/>
      <c r="X9760" s="345"/>
      <c r="Y9760" s="345"/>
      <c r="Z9760" s="345"/>
      <c r="AA9760" s="345"/>
      <c r="AB9760" s="345"/>
      <c r="AC9760" s="345" t="s">
        <v>13116</v>
      </c>
      <c r="AD9760" s="345"/>
      <c r="AE9760" s="345"/>
      <c r="AF9760" s="345"/>
      <c r="AG9760" s="345"/>
      <c r="AH9760" s="345"/>
      <c r="AI9760" s="345"/>
      <c r="AJ9760" s="345"/>
      <c r="AK9760" s="345"/>
      <c r="AL9760" s="345"/>
      <c r="AM9760" s="345"/>
      <c r="AN9760" s="345"/>
      <c r="AO9760" s="345" t="s">
        <v>13117</v>
      </c>
      <c r="AP9760" s="345"/>
      <c r="AQ9760" s="345"/>
      <c r="AR9760" s="345"/>
      <c r="AS9760" s="345"/>
      <c r="AT9760" s="345"/>
      <c r="AU9760" s="345"/>
      <c r="AV9760" s="345"/>
      <c r="AW9760" s="345"/>
      <c r="AX9760" s="345"/>
      <c r="AY9760" s="345"/>
      <c r="AZ9760" s="346"/>
      <c r="BC9760" s="29" t="s">
        <v>13118</v>
      </c>
    </row>
    <row r="9761" spans="1:71" ht="14.45" customHeight="1" outlineLevel="4" thickBot="1">
      <c r="A9761" s="30">
        <f t="shared" si="151"/>
        <v>9760</v>
      </c>
      <c r="C9761" s="35"/>
      <c r="E9761" s="38"/>
      <c r="F9761" s="38"/>
      <c r="G9761" s="343" t="s">
        <v>13119</v>
      </c>
      <c r="H9761" s="344"/>
      <c r="I9761" s="344"/>
      <c r="J9761" s="344"/>
      <c r="K9761" s="344"/>
      <c r="L9761" s="344"/>
      <c r="M9761" s="344"/>
      <c r="N9761" s="344"/>
      <c r="O9761" s="344"/>
      <c r="P9761" s="344"/>
      <c r="Q9761" s="345" t="s">
        <v>13120</v>
      </c>
      <c r="R9761" s="345"/>
      <c r="S9761" s="345"/>
      <c r="T9761" s="345"/>
      <c r="U9761" s="345"/>
      <c r="V9761" s="345"/>
      <c r="W9761" s="345"/>
      <c r="X9761" s="345"/>
      <c r="Y9761" s="345"/>
      <c r="Z9761" s="345"/>
      <c r="AA9761" s="345"/>
      <c r="AB9761" s="345"/>
      <c r="AC9761" s="345" t="s">
        <v>13121</v>
      </c>
      <c r="AD9761" s="345"/>
      <c r="AE9761" s="345"/>
      <c r="AF9761" s="345"/>
      <c r="AG9761" s="345"/>
      <c r="AH9761" s="345"/>
      <c r="AI9761" s="345"/>
      <c r="AJ9761" s="345"/>
      <c r="AK9761" s="345"/>
      <c r="AL9761" s="345"/>
      <c r="AM9761" s="345"/>
      <c r="AN9761" s="345"/>
      <c r="AO9761" s="345" t="s">
        <v>13122</v>
      </c>
      <c r="AP9761" s="345"/>
      <c r="AQ9761" s="345"/>
      <c r="AR9761" s="345"/>
      <c r="AS9761" s="345"/>
      <c r="AT9761" s="345"/>
      <c r="AU9761" s="345"/>
      <c r="AV9761" s="345"/>
      <c r="AW9761" s="345"/>
      <c r="AX9761" s="345"/>
      <c r="AY9761" s="345"/>
      <c r="AZ9761" s="346"/>
    </row>
    <row r="9762" spans="1:71" ht="14.45" customHeight="1" outlineLevel="4" thickBot="1">
      <c r="A9762" s="30">
        <f t="shared" si="151"/>
        <v>9761</v>
      </c>
      <c r="C9762" s="35"/>
      <c r="E9762" s="38"/>
      <c r="F9762" s="38"/>
      <c r="G9762" s="343" t="s">
        <v>13123</v>
      </c>
      <c r="H9762" s="344"/>
      <c r="I9762" s="344"/>
      <c r="J9762" s="344"/>
      <c r="K9762" s="344"/>
      <c r="L9762" s="344"/>
      <c r="M9762" s="344"/>
      <c r="N9762" s="344"/>
      <c r="O9762" s="344"/>
      <c r="P9762" s="344"/>
      <c r="Q9762" s="345" t="s">
        <v>4016</v>
      </c>
      <c r="R9762" s="345"/>
      <c r="S9762" s="345"/>
      <c r="T9762" s="345"/>
      <c r="U9762" s="345"/>
      <c r="V9762" s="345"/>
      <c r="W9762" s="345"/>
      <c r="X9762" s="345"/>
      <c r="Y9762" s="345"/>
      <c r="Z9762" s="345"/>
      <c r="AA9762" s="345"/>
      <c r="AB9762" s="345"/>
      <c r="AC9762" s="345" t="s">
        <v>4017</v>
      </c>
      <c r="AD9762" s="345"/>
      <c r="AE9762" s="345"/>
      <c r="AF9762" s="345"/>
      <c r="AG9762" s="345"/>
      <c r="AH9762" s="345"/>
      <c r="AI9762" s="345"/>
      <c r="AJ9762" s="345"/>
      <c r="AK9762" s="345"/>
      <c r="AL9762" s="345"/>
      <c r="AM9762" s="345"/>
      <c r="AN9762" s="345"/>
      <c r="AO9762" s="345" t="s">
        <v>9283</v>
      </c>
      <c r="AP9762" s="345"/>
      <c r="AQ9762" s="345"/>
      <c r="AR9762" s="345"/>
      <c r="AS9762" s="345"/>
      <c r="AT9762" s="345"/>
      <c r="AU9762" s="345"/>
      <c r="AV9762" s="345"/>
      <c r="AW9762" s="345"/>
      <c r="AX9762" s="345"/>
      <c r="AY9762" s="345"/>
      <c r="AZ9762" s="346"/>
    </row>
    <row r="9763" spans="1:71" ht="14.45" customHeight="1" outlineLevel="4" thickBot="1">
      <c r="A9763" s="30">
        <f t="shared" si="151"/>
        <v>9762</v>
      </c>
      <c r="C9763" s="35"/>
      <c r="E9763" s="38"/>
      <c r="F9763" s="38"/>
      <c r="G9763" s="343" t="s">
        <v>13124</v>
      </c>
      <c r="H9763" s="344"/>
      <c r="I9763" s="344"/>
      <c r="J9763" s="344"/>
      <c r="K9763" s="344"/>
      <c r="L9763" s="344"/>
      <c r="M9763" s="344"/>
      <c r="N9763" s="344"/>
      <c r="O9763" s="344"/>
      <c r="P9763" s="344"/>
      <c r="Q9763" s="345" t="s">
        <v>4017</v>
      </c>
      <c r="R9763" s="345"/>
      <c r="S9763" s="345"/>
      <c r="T9763" s="345"/>
      <c r="U9763" s="345"/>
      <c r="V9763" s="345"/>
      <c r="W9763" s="345"/>
      <c r="X9763" s="345"/>
      <c r="Y9763" s="345"/>
      <c r="Z9763" s="345"/>
      <c r="AA9763" s="345"/>
      <c r="AB9763" s="345"/>
      <c r="AC9763" s="345" t="s">
        <v>13125</v>
      </c>
      <c r="AD9763" s="345"/>
      <c r="AE9763" s="345"/>
      <c r="AF9763" s="345"/>
      <c r="AG9763" s="345"/>
      <c r="AH9763" s="345"/>
      <c r="AI9763" s="345"/>
      <c r="AJ9763" s="345"/>
      <c r="AK9763" s="345"/>
      <c r="AL9763" s="345"/>
      <c r="AM9763" s="345"/>
      <c r="AN9763" s="345"/>
      <c r="AO9763" s="345" t="s">
        <v>13125</v>
      </c>
      <c r="AP9763" s="345"/>
      <c r="AQ9763" s="345"/>
      <c r="AR9763" s="345"/>
      <c r="AS9763" s="345"/>
      <c r="AT9763" s="345"/>
      <c r="AU9763" s="345"/>
      <c r="AV9763" s="345"/>
      <c r="AW9763" s="345"/>
      <c r="AX9763" s="345"/>
      <c r="AY9763" s="345"/>
      <c r="AZ9763" s="346"/>
    </row>
    <row r="9764" spans="1:71" ht="14.45" customHeight="1" outlineLevel="4" thickBot="1">
      <c r="A9764" s="30">
        <f t="shared" si="151"/>
        <v>9763</v>
      </c>
      <c r="C9764" s="35"/>
      <c r="E9764" s="38"/>
      <c r="F9764" s="38"/>
      <c r="G9764" s="343" t="s">
        <v>13126</v>
      </c>
      <c r="H9764" s="344"/>
      <c r="I9764" s="344"/>
      <c r="J9764" s="344"/>
      <c r="K9764" s="344"/>
      <c r="L9764" s="344"/>
      <c r="M9764" s="344"/>
      <c r="N9764" s="344"/>
      <c r="O9764" s="344"/>
      <c r="P9764" s="344"/>
      <c r="Q9764" s="345" t="s">
        <v>13127</v>
      </c>
      <c r="R9764" s="345"/>
      <c r="S9764" s="345"/>
      <c r="T9764" s="345"/>
      <c r="U9764" s="345"/>
      <c r="V9764" s="345"/>
      <c r="W9764" s="345"/>
      <c r="X9764" s="345"/>
      <c r="Y9764" s="345"/>
      <c r="Z9764" s="345"/>
      <c r="AA9764" s="345"/>
      <c r="AB9764" s="345"/>
      <c r="AC9764" s="345" t="s">
        <v>13128</v>
      </c>
      <c r="AD9764" s="345"/>
      <c r="AE9764" s="345"/>
      <c r="AF9764" s="345"/>
      <c r="AG9764" s="345"/>
      <c r="AH9764" s="345"/>
      <c r="AI9764" s="345"/>
      <c r="AJ9764" s="345"/>
      <c r="AK9764" s="345"/>
      <c r="AL9764" s="345"/>
      <c r="AM9764" s="345"/>
      <c r="AN9764" s="345"/>
      <c r="AO9764" s="345" t="s">
        <v>13129</v>
      </c>
      <c r="AP9764" s="345"/>
      <c r="AQ9764" s="345"/>
      <c r="AR9764" s="345"/>
      <c r="AS9764" s="345"/>
      <c r="AT9764" s="345"/>
      <c r="AU9764" s="345"/>
      <c r="AV9764" s="345"/>
      <c r="AW9764" s="345"/>
      <c r="AX9764" s="345"/>
      <c r="AY9764" s="345"/>
      <c r="AZ9764" s="346"/>
      <c r="BC9764" s="29" t="s">
        <v>13130</v>
      </c>
    </row>
    <row r="9765" spans="1:71" ht="14.45" customHeight="1" outlineLevel="4" thickBot="1">
      <c r="A9765" s="30">
        <f t="shared" si="151"/>
        <v>9764</v>
      </c>
      <c r="C9765" s="35"/>
      <c r="E9765" s="38"/>
      <c r="F9765" s="38"/>
      <c r="G9765" s="339" t="s">
        <v>13131</v>
      </c>
      <c r="H9765" s="340"/>
      <c r="I9765" s="340"/>
      <c r="J9765" s="340"/>
      <c r="K9765" s="340"/>
      <c r="L9765" s="340"/>
      <c r="M9765" s="340"/>
      <c r="N9765" s="340"/>
      <c r="O9765" s="340"/>
      <c r="P9765" s="340"/>
      <c r="Q9765" s="341" t="s">
        <v>13132</v>
      </c>
      <c r="R9765" s="341"/>
      <c r="S9765" s="341"/>
      <c r="T9765" s="341"/>
      <c r="U9765" s="341"/>
      <c r="V9765" s="341"/>
      <c r="W9765" s="341"/>
      <c r="X9765" s="341"/>
      <c r="Y9765" s="341"/>
      <c r="Z9765" s="341"/>
      <c r="AA9765" s="341"/>
      <c r="AB9765" s="341"/>
      <c r="AC9765" s="341" t="s">
        <v>13133</v>
      </c>
      <c r="AD9765" s="341"/>
      <c r="AE9765" s="341"/>
      <c r="AF9765" s="341"/>
      <c r="AG9765" s="341"/>
      <c r="AH9765" s="341"/>
      <c r="AI9765" s="341"/>
      <c r="AJ9765" s="341"/>
      <c r="AK9765" s="341"/>
      <c r="AL9765" s="341"/>
      <c r="AM9765" s="341"/>
      <c r="AN9765" s="341"/>
      <c r="AO9765" s="341" t="s">
        <v>13134</v>
      </c>
      <c r="AP9765" s="341"/>
      <c r="AQ9765" s="341"/>
      <c r="AR9765" s="341"/>
      <c r="AS9765" s="341"/>
      <c r="AT9765" s="341"/>
      <c r="AU9765" s="341"/>
      <c r="AV9765" s="341"/>
      <c r="AW9765" s="341"/>
      <c r="AX9765" s="341"/>
      <c r="AY9765" s="341"/>
      <c r="AZ9765" s="342"/>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479"/>
      <c r="BD9768" s="480"/>
      <c r="BE9768" s="481"/>
      <c r="BF9768" s="482" t="s">
        <v>13138</v>
      </c>
      <c r="BG9768" s="480"/>
      <c r="BH9768" s="480"/>
      <c r="BI9768" s="480"/>
      <c r="BJ9768" s="480"/>
      <c r="BK9768" s="481"/>
      <c r="BL9768" s="482" t="s">
        <v>13139</v>
      </c>
      <c r="BM9768" s="480"/>
      <c r="BN9768" s="480"/>
      <c r="BO9768" s="480"/>
      <c r="BP9768" s="480"/>
      <c r="BQ9768" s="691"/>
      <c r="BR9768" s="140"/>
      <c r="BS9768" s="28"/>
    </row>
    <row r="9769" spans="1:71" ht="14.45" customHeight="1" outlineLevel="4" thickBot="1">
      <c r="A9769" s="30">
        <f t="shared" si="151"/>
        <v>9768</v>
      </c>
      <c r="C9769" s="35"/>
      <c r="E9769" s="38"/>
      <c r="F9769" s="38"/>
      <c r="I9769" s="26" t="s">
        <v>13140</v>
      </c>
      <c r="BB9769" s="98"/>
      <c r="BC9769" s="632" t="s">
        <v>9828</v>
      </c>
      <c r="BD9769" s="633"/>
      <c r="BE9769" s="634"/>
      <c r="BF9769" s="692" t="s">
        <v>13141</v>
      </c>
      <c r="BG9769" s="693"/>
      <c r="BH9769" s="693"/>
      <c r="BI9769" s="693"/>
      <c r="BJ9769" s="693"/>
      <c r="BK9769" s="694"/>
      <c r="BL9769" s="692" t="s">
        <v>13142</v>
      </c>
      <c r="BM9769" s="693"/>
      <c r="BN9769" s="693"/>
      <c r="BO9769" s="693"/>
      <c r="BP9769" s="693"/>
      <c r="BQ9769" s="695"/>
      <c r="BR9769" s="140"/>
      <c r="BS9769" s="28"/>
    </row>
    <row r="9770" spans="1:71" ht="14.45" customHeight="1" outlineLevel="4" thickBot="1">
      <c r="A9770" s="30">
        <f t="shared" si="151"/>
        <v>9769</v>
      </c>
      <c r="C9770" s="35"/>
      <c r="E9770" s="38"/>
      <c r="F9770" s="38"/>
      <c r="H9770" s="44" t="s">
        <v>6284</v>
      </c>
      <c r="BB9770" s="98"/>
      <c r="BC9770" s="696" t="s">
        <v>9829</v>
      </c>
      <c r="BD9770" s="697"/>
      <c r="BE9770" s="698"/>
      <c r="BF9770" s="699" t="s">
        <v>13143</v>
      </c>
      <c r="BG9770" s="700"/>
      <c r="BH9770" s="700"/>
      <c r="BI9770" s="700"/>
      <c r="BJ9770" s="700"/>
      <c r="BK9770" s="701"/>
      <c r="BL9770" s="699" t="s">
        <v>13144</v>
      </c>
      <c r="BM9770" s="700"/>
      <c r="BN9770" s="700"/>
      <c r="BO9770" s="700"/>
      <c r="BP9770" s="700"/>
      <c r="BQ9770" s="702"/>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377" t="s">
        <v>13513</v>
      </c>
      <c r="J10131" s="378"/>
      <c r="K10131" s="378"/>
      <c r="L10131" s="378"/>
      <c r="M10131" s="378"/>
      <c r="N10131" s="378"/>
      <c r="O10131" s="378"/>
      <c r="P10131" s="378"/>
      <c r="Q10131" s="378"/>
      <c r="R10131" s="378"/>
      <c r="S10131" s="378"/>
      <c r="T10131" s="378"/>
      <c r="U10131" s="378"/>
      <c r="V10131" s="378"/>
      <c r="W10131" s="379"/>
      <c r="X10131" s="380" t="s">
        <v>13514</v>
      </c>
      <c r="Y10131" s="378"/>
      <c r="Z10131" s="378"/>
      <c r="AA10131" s="378"/>
      <c r="AB10131" s="378"/>
      <c r="AC10131" s="378"/>
      <c r="AD10131" s="378"/>
      <c r="AE10131" s="378"/>
      <c r="AF10131" s="378"/>
      <c r="AG10131" s="378"/>
      <c r="AH10131" s="378"/>
      <c r="AI10131" s="378"/>
      <c r="AJ10131" s="378"/>
      <c r="AK10131" s="379"/>
      <c r="AL10131" s="380" t="s">
        <v>13515</v>
      </c>
      <c r="AM10131" s="378"/>
      <c r="AN10131" s="378"/>
      <c r="AO10131" s="378"/>
      <c r="AP10131" s="378"/>
      <c r="AQ10131" s="378"/>
      <c r="AR10131" s="378"/>
      <c r="AS10131" s="378"/>
      <c r="AT10131" s="378"/>
      <c r="AU10131" s="378"/>
      <c r="AV10131" s="378"/>
      <c r="AW10131" s="378"/>
      <c r="AX10131" s="378"/>
      <c r="AY10131" s="378"/>
      <c r="AZ10131" s="381"/>
    </row>
    <row r="10132" spans="1:52" ht="14.45" customHeight="1" outlineLevel="4" thickBot="1">
      <c r="A10132" s="30">
        <f t="shared" si="156"/>
        <v>10131</v>
      </c>
      <c r="C10132" s="35"/>
      <c r="D10132" s="38"/>
      <c r="I10132" s="615" t="s">
        <v>13516</v>
      </c>
      <c r="J10132" s="383"/>
      <c r="K10132" s="383"/>
      <c r="L10132" s="383"/>
      <c r="M10132" s="383"/>
      <c r="N10132" s="383"/>
      <c r="O10132" s="383"/>
      <c r="P10132" s="383"/>
      <c r="Q10132" s="383"/>
      <c r="R10132" s="383"/>
      <c r="S10132" s="383"/>
      <c r="T10132" s="383"/>
      <c r="U10132" s="383"/>
      <c r="V10132" s="383"/>
      <c r="W10132" s="384"/>
      <c r="X10132" s="382" t="s">
        <v>13517</v>
      </c>
      <c r="Y10132" s="383"/>
      <c r="Z10132" s="383"/>
      <c r="AA10132" s="383"/>
      <c r="AB10132" s="383"/>
      <c r="AC10132" s="383"/>
      <c r="AD10132" s="383"/>
      <c r="AE10132" s="383"/>
      <c r="AF10132" s="383"/>
      <c r="AG10132" s="383"/>
      <c r="AH10132" s="383"/>
      <c r="AI10132" s="383"/>
      <c r="AJ10132" s="383"/>
      <c r="AK10132" s="384"/>
      <c r="AL10132" s="382" t="s">
        <v>13518</v>
      </c>
      <c r="AM10132" s="383"/>
      <c r="AN10132" s="383"/>
      <c r="AO10132" s="383"/>
      <c r="AP10132" s="383"/>
      <c r="AQ10132" s="383"/>
      <c r="AR10132" s="383"/>
      <c r="AS10132" s="383"/>
      <c r="AT10132" s="383"/>
      <c r="AU10132" s="383"/>
      <c r="AV10132" s="383"/>
      <c r="AW10132" s="383"/>
      <c r="AX10132" s="383"/>
      <c r="AY10132" s="383"/>
      <c r="AZ10132" s="441"/>
    </row>
    <row r="10133" spans="1:52" ht="14.45" customHeight="1" outlineLevel="4" thickBot="1">
      <c r="A10133" s="30">
        <f t="shared" si="156"/>
        <v>10132</v>
      </c>
      <c r="C10133" s="35"/>
      <c r="D10133" s="38"/>
      <c r="I10133" s="630"/>
      <c r="J10133" s="443"/>
      <c r="K10133" s="443"/>
      <c r="L10133" s="443"/>
      <c r="M10133" s="443"/>
      <c r="N10133" s="443"/>
      <c r="O10133" s="443"/>
      <c r="P10133" s="443"/>
      <c r="Q10133" s="443"/>
      <c r="R10133" s="443"/>
      <c r="S10133" s="443"/>
      <c r="T10133" s="443"/>
      <c r="U10133" s="443"/>
      <c r="V10133" s="443"/>
      <c r="W10133" s="534"/>
      <c r="X10133" s="442"/>
      <c r="Y10133" s="443"/>
      <c r="Z10133" s="443"/>
      <c r="AA10133" s="443"/>
      <c r="AB10133" s="443"/>
      <c r="AC10133" s="443"/>
      <c r="AD10133" s="443"/>
      <c r="AE10133" s="443"/>
      <c r="AF10133" s="443"/>
      <c r="AG10133" s="443"/>
      <c r="AH10133" s="443"/>
      <c r="AI10133" s="443"/>
      <c r="AJ10133" s="443"/>
      <c r="AK10133" s="534"/>
      <c r="AL10133" s="442"/>
      <c r="AM10133" s="443"/>
      <c r="AN10133" s="443"/>
      <c r="AO10133" s="443"/>
      <c r="AP10133" s="443"/>
      <c r="AQ10133" s="443"/>
      <c r="AR10133" s="443"/>
      <c r="AS10133" s="443"/>
      <c r="AT10133" s="443"/>
      <c r="AU10133" s="443"/>
      <c r="AV10133" s="443"/>
      <c r="AW10133" s="443"/>
      <c r="AX10133" s="443"/>
      <c r="AY10133" s="443"/>
      <c r="AZ10133" s="444"/>
    </row>
    <row r="10134" spans="1:52" ht="14.45" customHeight="1" outlineLevel="4" thickBot="1">
      <c r="A10134" s="30">
        <f t="shared" si="156"/>
        <v>10133</v>
      </c>
      <c r="C10134" s="35"/>
      <c r="D10134" s="38"/>
      <c r="I10134" s="630"/>
      <c r="J10134" s="443"/>
      <c r="K10134" s="443"/>
      <c r="L10134" s="443"/>
      <c r="M10134" s="443"/>
      <c r="N10134" s="443"/>
      <c r="O10134" s="443"/>
      <c r="P10134" s="443"/>
      <c r="Q10134" s="443"/>
      <c r="R10134" s="443"/>
      <c r="S10134" s="443"/>
      <c r="T10134" s="443"/>
      <c r="U10134" s="443"/>
      <c r="V10134" s="443"/>
      <c r="W10134" s="534"/>
      <c r="X10134" s="442"/>
      <c r="Y10134" s="443"/>
      <c r="Z10134" s="443"/>
      <c r="AA10134" s="443"/>
      <c r="AB10134" s="443"/>
      <c r="AC10134" s="443"/>
      <c r="AD10134" s="443"/>
      <c r="AE10134" s="443"/>
      <c r="AF10134" s="443"/>
      <c r="AG10134" s="443"/>
      <c r="AH10134" s="443"/>
      <c r="AI10134" s="443"/>
      <c r="AJ10134" s="443"/>
      <c r="AK10134" s="534"/>
      <c r="AL10134" s="442"/>
      <c r="AM10134" s="443"/>
      <c r="AN10134" s="443"/>
      <c r="AO10134" s="443"/>
      <c r="AP10134" s="443"/>
      <c r="AQ10134" s="443"/>
      <c r="AR10134" s="443"/>
      <c r="AS10134" s="443"/>
      <c r="AT10134" s="443"/>
      <c r="AU10134" s="443"/>
      <c r="AV10134" s="443"/>
      <c r="AW10134" s="443"/>
      <c r="AX10134" s="443"/>
      <c r="AY10134" s="443"/>
      <c r="AZ10134" s="444"/>
    </row>
    <row r="10135" spans="1:52" ht="14.45" customHeight="1" outlineLevel="4" thickBot="1">
      <c r="A10135" s="30">
        <f t="shared" si="156"/>
        <v>10134</v>
      </c>
      <c r="C10135" s="35"/>
      <c r="D10135" s="38"/>
      <c r="I10135" s="630"/>
      <c r="J10135" s="443"/>
      <c r="K10135" s="443"/>
      <c r="L10135" s="443"/>
      <c r="M10135" s="443"/>
      <c r="N10135" s="443"/>
      <c r="O10135" s="443"/>
      <c r="P10135" s="443"/>
      <c r="Q10135" s="443"/>
      <c r="R10135" s="443"/>
      <c r="S10135" s="443"/>
      <c r="T10135" s="443"/>
      <c r="U10135" s="443"/>
      <c r="V10135" s="443"/>
      <c r="W10135" s="534"/>
      <c r="X10135" s="442"/>
      <c r="Y10135" s="443"/>
      <c r="Z10135" s="443"/>
      <c r="AA10135" s="443"/>
      <c r="AB10135" s="443"/>
      <c r="AC10135" s="443"/>
      <c r="AD10135" s="443"/>
      <c r="AE10135" s="443"/>
      <c r="AF10135" s="443"/>
      <c r="AG10135" s="443"/>
      <c r="AH10135" s="443"/>
      <c r="AI10135" s="443"/>
      <c r="AJ10135" s="443"/>
      <c r="AK10135" s="534"/>
      <c r="AL10135" s="442"/>
      <c r="AM10135" s="443"/>
      <c r="AN10135" s="443"/>
      <c r="AO10135" s="443"/>
      <c r="AP10135" s="443"/>
      <c r="AQ10135" s="443"/>
      <c r="AR10135" s="443"/>
      <c r="AS10135" s="443"/>
      <c r="AT10135" s="443"/>
      <c r="AU10135" s="443"/>
      <c r="AV10135" s="443"/>
      <c r="AW10135" s="443"/>
      <c r="AX10135" s="443"/>
      <c r="AY10135" s="443"/>
      <c r="AZ10135" s="444"/>
    </row>
    <row r="10136" spans="1:52" ht="14.45" customHeight="1" outlineLevel="4" thickBot="1">
      <c r="A10136" s="30">
        <f t="shared" si="156"/>
        <v>10135</v>
      </c>
      <c r="C10136" s="35"/>
      <c r="D10136" s="38"/>
      <c r="I10136" s="647"/>
      <c r="J10136" s="446"/>
      <c r="K10136" s="446"/>
      <c r="L10136" s="446"/>
      <c r="M10136" s="446"/>
      <c r="N10136" s="446"/>
      <c r="O10136" s="446"/>
      <c r="P10136" s="446"/>
      <c r="Q10136" s="446"/>
      <c r="R10136" s="446"/>
      <c r="S10136" s="446"/>
      <c r="T10136" s="446"/>
      <c r="U10136" s="446"/>
      <c r="V10136" s="446"/>
      <c r="W10136" s="648"/>
      <c r="X10136" s="445"/>
      <c r="Y10136" s="446"/>
      <c r="Z10136" s="446"/>
      <c r="AA10136" s="446"/>
      <c r="AB10136" s="446"/>
      <c r="AC10136" s="446"/>
      <c r="AD10136" s="446"/>
      <c r="AE10136" s="446"/>
      <c r="AF10136" s="446"/>
      <c r="AG10136" s="446"/>
      <c r="AH10136" s="446"/>
      <c r="AI10136" s="446"/>
      <c r="AJ10136" s="446"/>
      <c r="AK10136" s="648"/>
      <c r="AL10136" s="445"/>
      <c r="AM10136" s="446"/>
      <c r="AN10136" s="446"/>
      <c r="AO10136" s="446"/>
      <c r="AP10136" s="446"/>
      <c r="AQ10136" s="446"/>
      <c r="AR10136" s="446"/>
      <c r="AS10136" s="446"/>
      <c r="AT10136" s="446"/>
      <c r="AU10136" s="446"/>
      <c r="AV10136" s="446"/>
      <c r="AW10136" s="446"/>
      <c r="AX10136" s="446"/>
      <c r="AY10136" s="446"/>
      <c r="AZ10136" s="447"/>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479"/>
      <c r="BD10184" s="480"/>
      <c r="BE10184" s="480"/>
      <c r="BF10184" s="480"/>
      <c r="BG10184" s="481"/>
      <c r="BH10184" s="482" t="s">
        <v>13575</v>
      </c>
      <c r="BI10184" s="480"/>
      <c r="BJ10184" s="480"/>
      <c r="BK10184" s="480"/>
      <c r="BL10184" s="480"/>
      <c r="BM10184" s="480"/>
      <c r="BN10184" s="480"/>
      <c r="BO10184" s="480"/>
      <c r="BP10184" s="480"/>
      <c r="BQ10184" s="480"/>
      <c r="BR10184" s="480"/>
      <c r="BS10184" s="480"/>
      <c r="BT10184" s="481"/>
      <c r="BU10184" s="482" t="s">
        <v>13576</v>
      </c>
      <c r="BV10184" s="480"/>
      <c r="BW10184" s="480"/>
      <c r="BX10184" s="480"/>
      <c r="BY10184" s="480"/>
      <c r="BZ10184" s="480"/>
      <c r="CA10184" s="480"/>
      <c r="CB10184" s="480"/>
      <c r="CC10184" s="480"/>
      <c r="CD10184" s="480"/>
      <c r="CE10184" s="480"/>
      <c r="CF10184" s="480"/>
      <c r="CG10184" s="481"/>
      <c r="CH10184" s="482" t="s">
        <v>13577</v>
      </c>
      <c r="CI10184" s="480"/>
      <c r="CJ10184" s="480"/>
      <c r="CK10184" s="480"/>
      <c r="CL10184" s="480"/>
      <c r="CM10184" s="480"/>
      <c r="CN10184" s="480"/>
      <c r="CO10184" s="480"/>
      <c r="CP10184" s="480"/>
      <c r="CQ10184" s="480"/>
      <c r="CR10184" s="480"/>
      <c r="CS10184" s="480"/>
      <c r="CT10184" s="483"/>
    </row>
    <row r="10185" spans="1:98" ht="14.45" customHeight="1" outlineLevel="4" thickBot="1">
      <c r="A10185" s="30">
        <f t="shared" si="157"/>
        <v>10184</v>
      </c>
      <c r="C10185" s="35"/>
      <c r="D10185" s="38"/>
      <c r="E10185" s="38"/>
      <c r="G10185" s="43" t="s">
        <v>13578</v>
      </c>
      <c r="AZ10185" s="27"/>
      <c r="BB10185" s="98"/>
      <c r="BC10185" s="632" t="s">
        <v>2147</v>
      </c>
      <c r="BD10185" s="633"/>
      <c r="BE10185" s="633"/>
      <c r="BF10185" s="633"/>
      <c r="BG10185" s="634"/>
      <c r="BH10185" s="635" t="s">
        <v>13579</v>
      </c>
      <c r="BI10185" s="636"/>
      <c r="BJ10185" s="636"/>
      <c r="BK10185" s="636"/>
      <c r="BL10185" s="636"/>
      <c r="BM10185" s="636"/>
      <c r="BN10185" s="636"/>
      <c r="BO10185" s="636"/>
      <c r="BP10185" s="636"/>
      <c r="BQ10185" s="636"/>
      <c r="BR10185" s="636"/>
      <c r="BS10185" s="636"/>
      <c r="BT10185" s="637"/>
      <c r="BU10185" s="635" t="s">
        <v>13580</v>
      </c>
      <c r="BV10185" s="636"/>
      <c r="BW10185" s="636"/>
      <c r="BX10185" s="636"/>
      <c r="BY10185" s="636"/>
      <c r="BZ10185" s="636"/>
      <c r="CA10185" s="636"/>
      <c r="CB10185" s="636"/>
      <c r="CC10185" s="636"/>
      <c r="CD10185" s="636"/>
      <c r="CE10185" s="636"/>
      <c r="CF10185" s="636"/>
      <c r="CG10185" s="637"/>
      <c r="CH10185" s="635" t="s">
        <v>13581</v>
      </c>
      <c r="CI10185" s="636"/>
      <c r="CJ10185" s="636"/>
      <c r="CK10185" s="636"/>
      <c r="CL10185" s="636"/>
      <c r="CM10185" s="636"/>
      <c r="CN10185" s="636"/>
      <c r="CO10185" s="636"/>
      <c r="CP10185" s="636"/>
      <c r="CQ10185" s="636"/>
      <c r="CR10185" s="636"/>
      <c r="CS10185" s="636"/>
      <c r="CT10185" s="638"/>
    </row>
    <row r="10186" spans="1:98" ht="14.45" customHeight="1" outlineLevel="4" thickBot="1">
      <c r="A10186" s="30">
        <f t="shared" si="157"/>
        <v>10185</v>
      </c>
      <c r="C10186" s="35"/>
      <c r="D10186" s="38"/>
      <c r="E10186" s="38"/>
      <c r="H10186" s="44" t="s">
        <v>2132</v>
      </c>
      <c r="AZ10186" s="27"/>
      <c r="BB10186" s="98"/>
      <c r="BC10186" s="458" t="s">
        <v>13582</v>
      </c>
      <c r="BD10186" s="459"/>
      <c r="BE10186" s="459"/>
      <c r="BF10186" s="459"/>
      <c r="BG10186" s="460"/>
      <c r="BH10186" s="467" t="s">
        <v>13583</v>
      </c>
      <c r="BI10186" s="468"/>
      <c r="BJ10186" s="468"/>
      <c r="BK10186" s="468"/>
      <c r="BL10186" s="468"/>
      <c r="BM10186" s="468"/>
      <c r="BN10186" s="468"/>
      <c r="BO10186" s="468"/>
      <c r="BP10186" s="468"/>
      <c r="BQ10186" s="468"/>
      <c r="BR10186" s="468"/>
      <c r="BS10186" s="468"/>
      <c r="BT10186" s="469"/>
      <c r="BU10186" s="467" t="s">
        <v>13584</v>
      </c>
      <c r="BV10186" s="468"/>
      <c r="BW10186" s="468"/>
      <c r="BX10186" s="468"/>
      <c r="BY10186" s="468"/>
      <c r="BZ10186" s="468"/>
      <c r="CA10186" s="468"/>
      <c r="CB10186" s="468"/>
      <c r="CC10186" s="468"/>
      <c r="CD10186" s="468"/>
      <c r="CE10186" s="468"/>
      <c r="CF10186" s="468"/>
      <c r="CG10186" s="469"/>
      <c r="CH10186" s="629"/>
      <c r="CI10186" s="468"/>
      <c r="CJ10186" s="468"/>
      <c r="CK10186" s="468"/>
      <c r="CL10186" s="468"/>
      <c r="CM10186" s="468"/>
      <c r="CN10186" s="468"/>
      <c r="CO10186" s="468"/>
      <c r="CP10186" s="468"/>
      <c r="CQ10186" s="468"/>
      <c r="CR10186" s="468"/>
      <c r="CS10186" s="468"/>
      <c r="CT10186" s="476"/>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484"/>
      <c r="BD10187" s="485"/>
      <c r="BE10187" s="485"/>
      <c r="BF10187" s="485"/>
      <c r="BG10187" s="486"/>
      <c r="BH10187" s="487"/>
      <c r="BI10187" s="488"/>
      <c r="BJ10187" s="488"/>
      <c r="BK10187" s="488"/>
      <c r="BL10187" s="488"/>
      <c r="BM10187" s="488"/>
      <c r="BN10187" s="488"/>
      <c r="BO10187" s="488"/>
      <c r="BP10187" s="488"/>
      <c r="BQ10187" s="488"/>
      <c r="BR10187" s="488"/>
      <c r="BS10187" s="488"/>
      <c r="BT10187" s="489"/>
      <c r="BU10187" s="487"/>
      <c r="BV10187" s="488"/>
      <c r="BW10187" s="488"/>
      <c r="BX10187" s="488"/>
      <c r="BY10187" s="488"/>
      <c r="BZ10187" s="488"/>
      <c r="CA10187" s="488"/>
      <c r="CB10187" s="488"/>
      <c r="CC10187" s="488"/>
      <c r="CD10187" s="488"/>
      <c r="CE10187" s="488"/>
      <c r="CF10187" s="488"/>
      <c r="CG10187" s="489"/>
      <c r="CH10187" s="487"/>
      <c r="CI10187" s="488"/>
      <c r="CJ10187" s="488"/>
      <c r="CK10187" s="488"/>
      <c r="CL10187" s="488"/>
      <c r="CM10187" s="488"/>
      <c r="CN10187" s="488"/>
      <c r="CO10187" s="488"/>
      <c r="CP10187" s="488"/>
      <c r="CQ10187" s="488"/>
      <c r="CR10187" s="488"/>
      <c r="CS10187" s="488"/>
      <c r="CT10187" s="490"/>
    </row>
    <row r="10188" spans="1:98" ht="14.45" customHeight="1" outlineLevel="4" thickBot="1">
      <c r="A10188" s="30">
        <f t="shared" si="157"/>
        <v>10187</v>
      </c>
      <c r="C10188" s="35"/>
      <c r="D10188" s="38"/>
      <c r="E10188" s="38"/>
      <c r="I10188" s="26" t="s">
        <v>13586</v>
      </c>
      <c r="AZ10188" s="27"/>
      <c r="BB10188" s="98"/>
      <c r="BC10188" s="458" t="s">
        <v>13587</v>
      </c>
      <c r="BD10188" s="459"/>
      <c r="BE10188" s="459"/>
      <c r="BF10188" s="459"/>
      <c r="BG10188" s="460"/>
      <c r="BH10188" s="629" t="s">
        <v>13588</v>
      </c>
      <c r="BI10188" s="468"/>
      <c r="BJ10188" s="468"/>
      <c r="BK10188" s="468"/>
      <c r="BL10188" s="468"/>
      <c r="BM10188" s="468"/>
      <c r="BN10188" s="468"/>
      <c r="BO10188" s="468"/>
      <c r="BP10188" s="468"/>
      <c r="BQ10188" s="468"/>
      <c r="BR10188" s="468"/>
      <c r="BS10188" s="468"/>
      <c r="BT10188" s="469"/>
      <c r="BU10188" s="467" t="s">
        <v>13589</v>
      </c>
      <c r="BV10188" s="468"/>
      <c r="BW10188" s="468"/>
      <c r="BX10188" s="468"/>
      <c r="BY10188" s="468"/>
      <c r="BZ10188" s="468"/>
      <c r="CA10188" s="468"/>
      <c r="CB10188" s="468"/>
      <c r="CC10188" s="468"/>
      <c r="CD10188" s="468"/>
      <c r="CE10188" s="468"/>
      <c r="CF10188" s="468"/>
      <c r="CG10188" s="469"/>
      <c r="CH10188" s="467" t="s">
        <v>13590</v>
      </c>
      <c r="CI10188" s="468"/>
      <c r="CJ10188" s="468"/>
      <c r="CK10188" s="468"/>
      <c r="CL10188" s="468"/>
      <c r="CM10188" s="468"/>
      <c r="CN10188" s="468"/>
      <c r="CO10188" s="468"/>
      <c r="CP10188" s="468"/>
      <c r="CQ10188" s="468"/>
      <c r="CR10188" s="468"/>
      <c r="CS10188" s="468"/>
      <c r="CT10188" s="476"/>
    </row>
    <row r="10189" spans="1:98" ht="14.45" customHeight="1" outlineLevel="4" thickBot="1">
      <c r="A10189" s="30">
        <f t="shared" si="157"/>
        <v>10188</v>
      </c>
      <c r="C10189" s="35"/>
      <c r="D10189" s="38"/>
      <c r="E10189" s="38"/>
      <c r="I10189" s="26" t="s">
        <v>13591</v>
      </c>
      <c r="AZ10189" s="27"/>
      <c r="BB10189" s="98"/>
      <c r="BC10189" s="461"/>
      <c r="BD10189" s="462"/>
      <c r="BE10189" s="462"/>
      <c r="BF10189" s="462"/>
      <c r="BG10189" s="463"/>
      <c r="BH10189" s="470"/>
      <c r="BI10189" s="471"/>
      <c r="BJ10189" s="471"/>
      <c r="BK10189" s="471"/>
      <c r="BL10189" s="471"/>
      <c r="BM10189" s="471"/>
      <c r="BN10189" s="471"/>
      <c r="BO10189" s="471"/>
      <c r="BP10189" s="471"/>
      <c r="BQ10189" s="471"/>
      <c r="BR10189" s="471"/>
      <c r="BS10189" s="471"/>
      <c r="BT10189" s="472"/>
      <c r="BU10189" s="470"/>
      <c r="BV10189" s="471"/>
      <c r="BW10189" s="471"/>
      <c r="BX10189" s="471"/>
      <c r="BY10189" s="471"/>
      <c r="BZ10189" s="471"/>
      <c r="CA10189" s="471"/>
      <c r="CB10189" s="471"/>
      <c r="CC10189" s="471"/>
      <c r="CD10189" s="471"/>
      <c r="CE10189" s="471"/>
      <c r="CF10189" s="471"/>
      <c r="CG10189" s="472"/>
      <c r="CH10189" s="470"/>
      <c r="CI10189" s="471"/>
      <c r="CJ10189" s="471"/>
      <c r="CK10189" s="471"/>
      <c r="CL10189" s="471"/>
      <c r="CM10189" s="471"/>
      <c r="CN10189" s="471"/>
      <c r="CO10189" s="471"/>
      <c r="CP10189" s="471"/>
      <c r="CQ10189" s="471"/>
      <c r="CR10189" s="471"/>
      <c r="CS10189" s="471"/>
      <c r="CT10189" s="477"/>
    </row>
    <row r="10190" spans="1:98" ht="14.45" customHeight="1" outlineLevel="4" thickBot="1">
      <c r="A10190" s="30">
        <f t="shared" si="157"/>
        <v>10189</v>
      </c>
      <c r="C10190" s="35"/>
      <c r="D10190" s="38"/>
      <c r="E10190" s="38"/>
      <c r="H10190" s="44" t="s">
        <v>13592</v>
      </c>
      <c r="AZ10190" s="27"/>
      <c r="BB10190" s="98"/>
      <c r="BC10190" s="464"/>
      <c r="BD10190" s="465"/>
      <c r="BE10190" s="465"/>
      <c r="BF10190" s="465"/>
      <c r="BG10190" s="466"/>
      <c r="BH10190" s="473"/>
      <c r="BI10190" s="474"/>
      <c r="BJ10190" s="474"/>
      <c r="BK10190" s="474"/>
      <c r="BL10190" s="474"/>
      <c r="BM10190" s="474"/>
      <c r="BN10190" s="474"/>
      <c r="BO10190" s="474"/>
      <c r="BP10190" s="474"/>
      <c r="BQ10190" s="474"/>
      <c r="BR10190" s="474"/>
      <c r="BS10190" s="474"/>
      <c r="BT10190" s="475"/>
      <c r="BU10190" s="473"/>
      <c r="BV10190" s="474"/>
      <c r="BW10190" s="474"/>
      <c r="BX10190" s="474"/>
      <c r="BY10190" s="474"/>
      <c r="BZ10190" s="474"/>
      <c r="CA10190" s="474"/>
      <c r="CB10190" s="474"/>
      <c r="CC10190" s="474"/>
      <c r="CD10190" s="474"/>
      <c r="CE10190" s="474"/>
      <c r="CF10190" s="474"/>
      <c r="CG10190" s="475"/>
      <c r="CH10190" s="473"/>
      <c r="CI10190" s="474"/>
      <c r="CJ10190" s="474"/>
      <c r="CK10190" s="474"/>
      <c r="CL10190" s="474"/>
      <c r="CM10190" s="474"/>
      <c r="CN10190" s="474"/>
      <c r="CO10190" s="474"/>
      <c r="CP10190" s="474"/>
      <c r="CQ10190" s="474"/>
      <c r="CR10190" s="474"/>
      <c r="CS10190" s="474"/>
      <c r="CT10190" s="478"/>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684" t="s">
        <v>3576</v>
      </c>
      <c r="I10424" s="685"/>
      <c r="J10424" s="685"/>
      <c r="K10424" s="685"/>
      <c r="L10424" s="686"/>
      <c r="M10424" s="687" t="s">
        <v>13818</v>
      </c>
      <c r="N10424" s="685"/>
      <c r="O10424" s="685"/>
      <c r="P10424" s="685"/>
      <c r="Q10424" s="685"/>
      <c r="R10424" s="685"/>
      <c r="S10424" s="685"/>
      <c r="T10424" s="685"/>
      <c r="U10424" s="685"/>
      <c r="V10424" s="685"/>
      <c r="W10424" s="685"/>
      <c r="X10424" s="685"/>
      <c r="Y10424" s="685"/>
      <c r="Z10424" s="685"/>
      <c r="AA10424" s="685"/>
      <c r="AB10424" s="685"/>
      <c r="AC10424" s="685"/>
      <c r="AD10424" s="685"/>
      <c r="AE10424" s="685"/>
      <c r="AF10424" s="686"/>
      <c r="AG10424" s="687" t="s">
        <v>13819</v>
      </c>
      <c r="AH10424" s="685"/>
      <c r="AI10424" s="685"/>
      <c r="AJ10424" s="685"/>
      <c r="AK10424" s="685"/>
      <c r="AL10424" s="685"/>
      <c r="AM10424" s="685"/>
      <c r="AN10424" s="685"/>
      <c r="AO10424" s="685"/>
      <c r="AP10424" s="685"/>
      <c r="AQ10424" s="685"/>
      <c r="AR10424" s="685"/>
      <c r="AS10424" s="685"/>
      <c r="AT10424" s="685"/>
      <c r="AU10424" s="685"/>
      <c r="AV10424" s="685"/>
      <c r="AW10424" s="685"/>
      <c r="AX10424" s="685"/>
      <c r="AY10424" s="685"/>
      <c r="AZ10424" s="688"/>
    </row>
    <row r="10425" spans="1:52" ht="14.45" customHeight="1" outlineLevel="4" thickBot="1">
      <c r="A10425" s="30">
        <f t="shared" si="161"/>
        <v>10424</v>
      </c>
      <c r="C10425" s="35"/>
      <c r="D10425" s="38"/>
      <c r="E10425" s="38"/>
      <c r="H10425" s="350" t="s">
        <v>2148</v>
      </c>
      <c r="I10425" s="351"/>
      <c r="J10425" s="351"/>
      <c r="K10425" s="351"/>
      <c r="L10425" s="352"/>
      <c r="M10425" s="356" t="s">
        <v>13820</v>
      </c>
      <c r="N10425" s="357"/>
      <c r="O10425" s="357"/>
      <c r="P10425" s="357"/>
      <c r="Q10425" s="357"/>
      <c r="R10425" s="357"/>
      <c r="S10425" s="357"/>
      <c r="T10425" s="357"/>
      <c r="U10425" s="357"/>
      <c r="V10425" s="357"/>
      <c r="W10425" s="357"/>
      <c r="X10425" s="357"/>
      <c r="Y10425" s="357"/>
      <c r="Z10425" s="357"/>
      <c r="AA10425" s="357"/>
      <c r="AB10425" s="357"/>
      <c r="AC10425" s="357"/>
      <c r="AD10425" s="357"/>
      <c r="AE10425" s="357"/>
      <c r="AF10425" s="358"/>
      <c r="AG10425" s="356" t="s">
        <v>13821</v>
      </c>
      <c r="AH10425" s="357"/>
      <c r="AI10425" s="357"/>
      <c r="AJ10425" s="357"/>
      <c r="AK10425" s="357"/>
      <c r="AL10425" s="357"/>
      <c r="AM10425" s="357"/>
      <c r="AN10425" s="357"/>
      <c r="AO10425" s="357"/>
      <c r="AP10425" s="357"/>
      <c r="AQ10425" s="357"/>
      <c r="AR10425" s="357"/>
      <c r="AS10425" s="357"/>
      <c r="AT10425" s="357"/>
      <c r="AU10425" s="357"/>
      <c r="AV10425" s="357"/>
      <c r="AW10425" s="357"/>
      <c r="AX10425" s="357"/>
      <c r="AY10425" s="357"/>
      <c r="AZ10425" s="682"/>
    </row>
    <row r="10426" spans="1:52" ht="14.45" customHeight="1" outlineLevel="4" thickBot="1">
      <c r="A10426" s="30">
        <f t="shared" si="161"/>
        <v>10425</v>
      </c>
      <c r="C10426" s="35"/>
      <c r="D10426" s="38"/>
      <c r="E10426" s="38"/>
      <c r="H10426" s="388"/>
      <c r="I10426" s="389"/>
      <c r="J10426" s="389"/>
      <c r="K10426" s="389"/>
      <c r="L10426" s="390"/>
      <c r="M10426" s="448"/>
      <c r="N10426" s="449"/>
      <c r="O10426" s="449"/>
      <c r="P10426" s="449"/>
      <c r="Q10426" s="449"/>
      <c r="R10426" s="449"/>
      <c r="S10426" s="449"/>
      <c r="T10426" s="449"/>
      <c r="U10426" s="449"/>
      <c r="V10426" s="449"/>
      <c r="W10426" s="449"/>
      <c r="X10426" s="449"/>
      <c r="Y10426" s="449"/>
      <c r="Z10426" s="449"/>
      <c r="AA10426" s="449"/>
      <c r="AB10426" s="449"/>
      <c r="AC10426" s="449"/>
      <c r="AD10426" s="449"/>
      <c r="AE10426" s="449"/>
      <c r="AF10426" s="450"/>
      <c r="AG10426" s="448"/>
      <c r="AH10426" s="449"/>
      <c r="AI10426" s="449"/>
      <c r="AJ10426" s="449"/>
      <c r="AK10426" s="449"/>
      <c r="AL10426" s="449"/>
      <c r="AM10426" s="449"/>
      <c r="AN10426" s="449"/>
      <c r="AO10426" s="449"/>
      <c r="AP10426" s="449"/>
      <c r="AQ10426" s="449"/>
      <c r="AR10426" s="449"/>
      <c r="AS10426" s="449"/>
      <c r="AT10426" s="449"/>
      <c r="AU10426" s="449"/>
      <c r="AV10426" s="449"/>
      <c r="AW10426" s="449"/>
      <c r="AX10426" s="449"/>
      <c r="AY10426" s="449"/>
      <c r="AZ10426" s="689"/>
    </row>
    <row r="10427" spans="1:52" ht="14.45" customHeight="1" outlineLevel="4" thickBot="1">
      <c r="A10427" s="30">
        <f t="shared" si="161"/>
        <v>10426</v>
      </c>
      <c r="C10427" s="35"/>
      <c r="D10427" s="38"/>
      <c r="E10427" s="38"/>
      <c r="H10427" s="388"/>
      <c r="I10427" s="389"/>
      <c r="J10427" s="389"/>
      <c r="K10427" s="389"/>
      <c r="L10427" s="390"/>
      <c r="M10427" s="448"/>
      <c r="N10427" s="449"/>
      <c r="O10427" s="449"/>
      <c r="P10427" s="449"/>
      <c r="Q10427" s="449"/>
      <c r="R10427" s="449"/>
      <c r="S10427" s="449"/>
      <c r="T10427" s="449"/>
      <c r="U10427" s="449"/>
      <c r="V10427" s="449"/>
      <c r="W10427" s="449"/>
      <c r="X10427" s="449"/>
      <c r="Y10427" s="449"/>
      <c r="Z10427" s="449"/>
      <c r="AA10427" s="449"/>
      <c r="AB10427" s="449"/>
      <c r="AC10427" s="449"/>
      <c r="AD10427" s="449"/>
      <c r="AE10427" s="449"/>
      <c r="AF10427" s="450"/>
      <c r="AG10427" s="448"/>
      <c r="AH10427" s="449"/>
      <c r="AI10427" s="449"/>
      <c r="AJ10427" s="449"/>
      <c r="AK10427" s="449"/>
      <c r="AL10427" s="449"/>
      <c r="AM10427" s="449"/>
      <c r="AN10427" s="449"/>
      <c r="AO10427" s="449"/>
      <c r="AP10427" s="449"/>
      <c r="AQ10427" s="449"/>
      <c r="AR10427" s="449"/>
      <c r="AS10427" s="449"/>
      <c r="AT10427" s="449"/>
      <c r="AU10427" s="449"/>
      <c r="AV10427" s="449"/>
      <c r="AW10427" s="449"/>
      <c r="AX10427" s="449"/>
      <c r="AY10427" s="449"/>
      <c r="AZ10427" s="689"/>
    </row>
    <row r="10428" spans="1:52" ht="14.45" customHeight="1" outlineLevel="4" thickBot="1">
      <c r="A10428" s="30">
        <f t="shared" si="161"/>
        <v>10427</v>
      </c>
      <c r="C10428" s="35"/>
      <c r="D10428" s="38"/>
      <c r="E10428" s="38"/>
      <c r="H10428" s="353"/>
      <c r="I10428" s="354"/>
      <c r="J10428" s="354"/>
      <c r="K10428" s="354"/>
      <c r="L10428" s="355"/>
      <c r="M10428" s="359"/>
      <c r="N10428" s="360"/>
      <c r="O10428" s="360"/>
      <c r="P10428" s="360"/>
      <c r="Q10428" s="360"/>
      <c r="R10428" s="360"/>
      <c r="S10428" s="360"/>
      <c r="T10428" s="360"/>
      <c r="U10428" s="360"/>
      <c r="V10428" s="360"/>
      <c r="W10428" s="360"/>
      <c r="X10428" s="360"/>
      <c r="Y10428" s="360"/>
      <c r="Z10428" s="360"/>
      <c r="AA10428" s="360"/>
      <c r="AB10428" s="360"/>
      <c r="AC10428" s="360"/>
      <c r="AD10428" s="360"/>
      <c r="AE10428" s="360"/>
      <c r="AF10428" s="361"/>
      <c r="AG10428" s="359"/>
      <c r="AH10428" s="360"/>
      <c r="AI10428" s="360"/>
      <c r="AJ10428" s="360"/>
      <c r="AK10428" s="360"/>
      <c r="AL10428" s="360"/>
      <c r="AM10428" s="360"/>
      <c r="AN10428" s="360"/>
      <c r="AO10428" s="360"/>
      <c r="AP10428" s="360"/>
      <c r="AQ10428" s="360"/>
      <c r="AR10428" s="360"/>
      <c r="AS10428" s="360"/>
      <c r="AT10428" s="360"/>
      <c r="AU10428" s="360"/>
      <c r="AV10428" s="360"/>
      <c r="AW10428" s="360"/>
      <c r="AX10428" s="360"/>
      <c r="AY10428" s="360"/>
      <c r="AZ10428" s="690"/>
    </row>
    <row r="10429" spans="1:52" ht="14.45" customHeight="1" outlineLevel="4" thickBot="1">
      <c r="A10429" s="30">
        <f t="shared" si="161"/>
        <v>10428</v>
      </c>
      <c r="C10429" s="35"/>
      <c r="D10429" s="38"/>
      <c r="E10429" s="38"/>
      <c r="H10429" s="350" t="s">
        <v>2149</v>
      </c>
      <c r="I10429" s="351"/>
      <c r="J10429" s="351"/>
      <c r="K10429" s="351"/>
      <c r="L10429" s="352"/>
      <c r="M10429" s="356" t="s">
        <v>13822</v>
      </c>
      <c r="N10429" s="357"/>
      <c r="O10429" s="357"/>
      <c r="P10429" s="357"/>
      <c r="Q10429" s="357"/>
      <c r="R10429" s="357"/>
      <c r="S10429" s="357"/>
      <c r="T10429" s="357"/>
      <c r="U10429" s="357"/>
      <c r="V10429" s="357"/>
      <c r="W10429" s="357"/>
      <c r="X10429" s="357"/>
      <c r="Y10429" s="357"/>
      <c r="Z10429" s="357"/>
      <c r="AA10429" s="357"/>
      <c r="AB10429" s="357"/>
      <c r="AC10429" s="357"/>
      <c r="AD10429" s="357"/>
      <c r="AE10429" s="357"/>
      <c r="AF10429" s="358"/>
      <c r="AG10429" s="356" t="s">
        <v>13823</v>
      </c>
      <c r="AH10429" s="357"/>
      <c r="AI10429" s="357"/>
      <c r="AJ10429" s="357"/>
      <c r="AK10429" s="357"/>
      <c r="AL10429" s="357"/>
      <c r="AM10429" s="357"/>
      <c r="AN10429" s="357"/>
      <c r="AO10429" s="357"/>
      <c r="AP10429" s="357"/>
      <c r="AQ10429" s="357"/>
      <c r="AR10429" s="357"/>
      <c r="AS10429" s="357"/>
      <c r="AT10429" s="357"/>
      <c r="AU10429" s="357"/>
      <c r="AV10429" s="357"/>
      <c r="AW10429" s="357"/>
      <c r="AX10429" s="357"/>
      <c r="AY10429" s="357"/>
      <c r="AZ10429" s="682"/>
    </row>
    <row r="10430" spans="1:52" ht="14.45" customHeight="1" outlineLevel="4" thickBot="1">
      <c r="A10430" s="30">
        <f t="shared" si="161"/>
        <v>10429</v>
      </c>
      <c r="C10430" s="35"/>
      <c r="D10430" s="38"/>
      <c r="E10430" s="38"/>
      <c r="H10430" s="367"/>
      <c r="I10430" s="368"/>
      <c r="J10430" s="368"/>
      <c r="K10430" s="368"/>
      <c r="L10430" s="369"/>
      <c r="M10430" s="370"/>
      <c r="N10430" s="371"/>
      <c r="O10430" s="371"/>
      <c r="P10430" s="371"/>
      <c r="Q10430" s="371"/>
      <c r="R10430" s="371"/>
      <c r="S10430" s="371"/>
      <c r="T10430" s="371"/>
      <c r="U10430" s="371"/>
      <c r="V10430" s="371"/>
      <c r="W10430" s="371"/>
      <c r="X10430" s="371"/>
      <c r="Y10430" s="371"/>
      <c r="Z10430" s="371"/>
      <c r="AA10430" s="371"/>
      <c r="AB10430" s="371"/>
      <c r="AC10430" s="371"/>
      <c r="AD10430" s="371"/>
      <c r="AE10430" s="371"/>
      <c r="AF10430" s="372"/>
      <c r="AG10430" s="370"/>
      <c r="AH10430" s="371"/>
      <c r="AI10430" s="371"/>
      <c r="AJ10430" s="371"/>
      <c r="AK10430" s="371"/>
      <c r="AL10430" s="371"/>
      <c r="AM10430" s="371"/>
      <c r="AN10430" s="371"/>
      <c r="AO10430" s="371"/>
      <c r="AP10430" s="371"/>
      <c r="AQ10430" s="371"/>
      <c r="AR10430" s="371"/>
      <c r="AS10430" s="371"/>
      <c r="AT10430" s="371"/>
      <c r="AU10430" s="371"/>
      <c r="AV10430" s="371"/>
      <c r="AW10430" s="371"/>
      <c r="AX10430" s="371"/>
      <c r="AY10430" s="371"/>
      <c r="AZ10430" s="683"/>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528"/>
      <c r="H10500" s="434"/>
      <c r="I10500" s="434"/>
      <c r="J10500" s="434"/>
      <c r="K10500" s="434"/>
      <c r="L10500" s="434"/>
      <c r="M10500" s="434"/>
      <c r="N10500" s="435"/>
      <c r="O10500" s="380" t="s">
        <v>13897</v>
      </c>
      <c r="P10500" s="378"/>
      <c r="Q10500" s="378"/>
      <c r="R10500" s="378"/>
      <c r="S10500" s="378"/>
      <c r="T10500" s="378"/>
      <c r="U10500" s="378"/>
      <c r="V10500" s="378"/>
      <c r="W10500" s="378"/>
      <c r="X10500" s="378"/>
      <c r="Y10500" s="378"/>
      <c r="Z10500" s="378"/>
      <c r="AA10500" s="378"/>
      <c r="AB10500" s="378"/>
      <c r="AC10500" s="378"/>
      <c r="AD10500" s="378"/>
      <c r="AE10500" s="378"/>
      <c r="AF10500" s="378"/>
      <c r="AG10500" s="378"/>
      <c r="AH10500" s="378"/>
      <c r="AI10500" s="378"/>
      <c r="AJ10500" s="378"/>
      <c r="AK10500" s="378"/>
      <c r="AL10500" s="378"/>
      <c r="AM10500" s="378"/>
      <c r="AN10500" s="378"/>
      <c r="AO10500" s="378"/>
      <c r="AP10500" s="378"/>
      <c r="AQ10500" s="378"/>
      <c r="AR10500" s="378"/>
      <c r="AS10500" s="378"/>
      <c r="AT10500" s="378"/>
      <c r="AU10500" s="378"/>
      <c r="AV10500" s="378"/>
      <c r="AW10500" s="378"/>
      <c r="AX10500" s="378"/>
      <c r="AY10500" s="378"/>
      <c r="AZ10500" s="381"/>
    </row>
    <row r="10501" spans="1:55" ht="14.45" customHeight="1" outlineLevel="4" thickBot="1">
      <c r="A10501" s="30">
        <f t="shared" si="162"/>
        <v>10500</v>
      </c>
      <c r="C10501" s="35"/>
      <c r="D10501" s="38"/>
      <c r="E10501" s="38"/>
      <c r="F10501" s="73"/>
      <c r="G10501" s="529"/>
      <c r="H10501" s="437"/>
      <c r="I10501" s="437"/>
      <c r="J10501" s="437"/>
      <c r="K10501" s="437"/>
      <c r="L10501" s="437"/>
      <c r="M10501" s="437"/>
      <c r="N10501" s="438"/>
      <c r="O10501" s="530" t="s">
        <v>4800</v>
      </c>
      <c r="P10501" s="531"/>
      <c r="Q10501" s="531"/>
      <c r="R10501" s="531"/>
      <c r="S10501" s="531"/>
      <c r="T10501" s="531"/>
      <c r="U10501" s="531"/>
      <c r="V10501" s="531"/>
      <c r="W10501" s="531"/>
      <c r="X10501" s="531"/>
      <c r="Y10501" s="531"/>
      <c r="Z10501" s="531"/>
      <c r="AA10501" s="531"/>
      <c r="AB10501" s="531"/>
      <c r="AC10501" s="531"/>
      <c r="AD10501" s="531"/>
      <c r="AE10501" s="531"/>
      <c r="AF10501" s="531"/>
      <c r="AG10501" s="532"/>
      <c r="AH10501" s="530" t="s">
        <v>4799</v>
      </c>
      <c r="AI10501" s="531"/>
      <c r="AJ10501" s="531"/>
      <c r="AK10501" s="531"/>
      <c r="AL10501" s="531"/>
      <c r="AM10501" s="531"/>
      <c r="AN10501" s="531"/>
      <c r="AO10501" s="531"/>
      <c r="AP10501" s="531"/>
      <c r="AQ10501" s="531"/>
      <c r="AR10501" s="531"/>
      <c r="AS10501" s="531"/>
      <c r="AT10501" s="531"/>
      <c r="AU10501" s="531"/>
      <c r="AV10501" s="531"/>
      <c r="AW10501" s="531"/>
      <c r="AX10501" s="531"/>
      <c r="AY10501" s="531"/>
      <c r="AZ10501" s="533"/>
    </row>
    <row r="10502" spans="1:55" ht="14.45" customHeight="1" outlineLevel="4" thickBot="1">
      <c r="A10502" s="30">
        <f t="shared" si="162"/>
        <v>10501</v>
      </c>
      <c r="C10502" s="35"/>
      <c r="D10502" s="38"/>
      <c r="E10502" s="38"/>
      <c r="F10502" s="73"/>
      <c r="G10502" s="376" t="s">
        <v>13898</v>
      </c>
      <c r="H10502" s="351"/>
      <c r="I10502" s="351"/>
      <c r="J10502" s="351"/>
      <c r="K10502" s="352"/>
      <c r="L10502" s="653" t="s">
        <v>4800</v>
      </c>
      <c r="M10502" s="351"/>
      <c r="N10502" s="352"/>
      <c r="O10502" s="611" t="s">
        <v>13899</v>
      </c>
      <c r="P10502" s="606"/>
      <c r="Q10502" s="606"/>
      <c r="R10502" s="606"/>
      <c r="S10502" s="606"/>
      <c r="T10502" s="606"/>
      <c r="U10502" s="606"/>
      <c r="V10502" s="606"/>
      <c r="W10502" s="606"/>
      <c r="X10502" s="606"/>
      <c r="Y10502" s="606"/>
      <c r="Z10502" s="606"/>
      <c r="AA10502" s="606"/>
      <c r="AB10502" s="606"/>
      <c r="AC10502" s="606"/>
      <c r="AD10502" s="606"/>
      <c r="AE10502" s="606"/>
      <c r="AF10502" s="606"/>
      <c r="AG10502" s="607"/>
      <c r="AH10502" s="611" t="s">
        <v>13900</v>
      </c>
      <c r="AI10502" s="606"/>
      <c r="AJ10502" s="606"/>
      <c r="AK10502" s="606"/>
      <c r="AL10502" s="606"/>
      <c r="AM10502" s="606"/>
      <c r="AN10502" s="606"/>
      <c r="AO10502" s="606"/>
      <c r="AP10502" s="606"/>
      <c r="AQ10502" s="606"/>
      <c r="AR10502" s="606"/>
      <c r="AS10502" s="606"/>
      <c r="AT10502" s="606"/>
      <c r="AU10502" s="606"/>
      <c r="AV10502" s="606"/>
      <c r="AW10502" s="606"/>
      <c r="AX10502" s="606"/>
      <c r="AY10502" s="606"/>
      <c r="AZ10502" s="643"/>
    </row>
    <row r="10503" spans="1:55" ht="14.45" customHeight="1" outlineLevel="4" thickBot="1">
      <c r="A10503" s="30">
        <f t="shared" si="162"/>
        <v>10502</v>
      </c>
      <c r="C10503" s="35"/>
      <c r="D10503" s="38"/>
      <c r="E10503" s="38"/>
      <c r="F10503" s="73"/>
      <c r="G10503" s="388"/>
      <c r="H10503" s="389"/>
      <c r="I10503" s="389"/>
      <c r="J10503" s="389"/>
      <c r="K10503" s="390"/>
      <c r="L10503" s="654"/>
      <c r="M10503" s="354"/>
      <c r="N10503" s="355"/>
      <c r="O10503" s="608"/>
      <c r="P10503" s="609"/>
      <c r="Q10503" s="609"/>
      <c r="R10503" s="609"/>
      <c r="S10503" s="609"/>
      <c r="T10503" s="609"/>
      <c r="U10503" s="609"/>
      <c r="V10503" s="609"/>
      <c r="W10503" s="609"/>
      <c r="X10503" s="609"/>
      <c r="Y10503" s="609"/>
      <c r="Z10503" s="609"/>
      <c r="AA10503" s="609"/>
      <c r="AB10503" s="609"/>
      <c r="AC10503" s="609"/>
      <c r="AD10503" s="609"/>
      <c r="AE10503" s="609"/>
      <c r="AF10503" s="609"/>
      <c r="AG10503" s="610"/>
      <c r="AH10503" s="608"/>
      <c r="AI10503" s="609"/>
      <c r="AJ10503" s="609"/>
      <c r="AK10503" s="609"/>
      <c r="AL10503" s="609"/>
      <c r="AM10503" s="609"/>
      <c r="AN10503" s="609"/>
      <c r="AO10503" s="609"/>
      <c r="AP10503" s="609"/>
      <c r="AQ10503" s="609"/>
      <c r="AR10503" s="609"/>
      <c r="AS10503" s="609"/>
      <c r="AT10503" s="609"/>
      <c r="AU10503" s="609"/>
      <c r="AV10503" s="609"/>
      <c r="AW10503" s="609"/>
      <c r="AX10503" s="609"/>
      <c r="AY10503" s="609"/>
      <c r="AZ10503" s="655"/>
    </row>
    <row r="10504" spans="1:55" ht="14.45" customHeight="1" outlineLevel="4" thickBot="1">
      <c r="A10504" s="30">
        <f t="shared" si="162"/>
        <v>10503</v>
      </c>
      <c r="C10504" s="35"/>
      <c r="D10504" s="38"/>
      <c r="E10504" s="38"/>
      <c r="F10504" s="73"/>
      <c r="G10504" s="388"/>
      <c r="H10504" s="389"/>
      <c r="I10504" s="389"/>
      <c r="J10504" s="389"/>
      <c r="K10504" s="390"/>
      <c r="L10504" s="653" t="s">
        <v>4799</v>
      </c>
      <c r="M10504" s="351"/>
      <c r="N10504" s="352"/>
      <c r="O10504" s="611" t="s">
        <v>13901</v>
      </c>
      <c r="P10504" s="606"/>
      <c r="Q10504" s="606"/>
      <c r="R10504" s="606"/>
      <c r="S10504" s="606"/>
      <c r="T10504" s="606"/>
      <c r="U10504" s="606"/>
      <c r="V10504" s="606"/>
      <c r="W10504" s="606"/>
      <c r="X10504" s="606"/>
      <c r="Y10504" s="606"/>
      <c r="Z10504" s="606"/>
      <c r="AA10504" s="606"/>
      <c r="AB10504" s="606"/>
      <c r="AC10504" s="606"/>
      <c r="AD10504" s="606"/>
      <c r="AE10504" s="606"/>
      <c r="AF10504" s="606"/>
      <c r="AG10504" s="607"/>
      <c r="AH10504" s="605" t="s">
        <v>13902</v>
      </c>
      <c r="AI10504" s="606"/>
      <c r="AJ10504" s="606"/>
      <c r="AK10504" s="606"/>
      <c r="AL10504" s="606"/>
      <c r="AM10504" s="606"/>
      <c r="AN10504" s="606"/>
      <c r="AO10504" s="606"/>
      <c r="AP10504" s="606"/>
      <c r="AQ10504" s="606"/>
      <c r="AR10504" s="606"/>
      <c r="AS10504" s="606"/>
      <c r="AT10504" s="606"/>
      <c r="AU10504" s="606"/>
      <c r="AV10504" s="606"/>
      <c r="AW10504" s="606"/>
      <c r="AX10504" s="606"/>
      <c r="AY10504" s="606"/>
      <c r="AZ10504" s="643"/>
    </row>
    <row r="10505" spans="1:55" ht="14.45" customHeight="1" outlineLevel="4" thickBot="1">
      <c r="A10505" s="30">
        <f t="shared" si="162"/>
        <v>10504</v>
      </c>
      <c r="C10505" s="35"/>
      <c r="D10505" s="38"/>
      <c r="E10505" s="38"/>
      <c r="F10505" s="73"/>
      <c r="G10505" s="367"/>
      <c r="H10505" s="368"/>
      <c r="I10505" s="368"/>
      <c r="J10505" s="368"/>
      <c r="K10505" s="369"/>
      <c r="L10505" s="656"/>
      <c r="M10505" s="368"/>
      <c r="N10505" s="369"/>
      <c r="O10505" s="644"/>
      <c r="P10505" s="645"/>
      <c r="Q10505" s="645"/>
      <c r="R10505" s="645"/>
      <c r="S10505" s="645"/>
      <c r="T10505" s="645"/>
      <c r="U10505" s="645"/>
      <c r="V10505" s="645"/>
      <c r="W10505" s="645"/>
      <c r="X10505" s="645"/>
      <c r="Y10505" s="645"/>
      <c r="Z10505" s="645"/>
      <c r="AA10505" s="645"/>
      <c r="AB10505" s="645"/>
      <c r="AC10505" s="645"/>
      <c r="AD10505" s="645"/>
      <c r="AE10505" s="645"/>
      <c r="AF10505" s="645"/>
      <c r="AG10505" s="657"/>
      <c r="AH10505" s="644"/>
      <c r="AI10505" s="645"/>
      <c r="AJ10505" s="645"/>
      <c r="AK10505" s="645"/>
      <c r="AL10505" s="645"/>
      <c r="AM10505" s="645"/>
      <c r="AN10505" s="645"/>
      <c r="AO10505" s="645"/>
      <c r="AP10505" s="645"/>
      <c r="AQ10505" s="645"/>
      <c r="AR10505" s="645"/>
      <c r="AS10505" s="645"/>
      <c r="AT10505" s="645"/>
      <c r="AU10505" s="645"/>
      <c r="AV10505" s="645"/>
      <c r="AW10505" s="645"/>
      <c r="AX10505" s="645"/>
      <c r="AY10505" s="645"/>
      <c r="AZ10505" s="646"/>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528"/>
      <c r="J10598" s="434"/>
      <c r="K10598" s="434"/>
      <c r="L10598" s="434"/>
      <c r="M10598" s="434"/>
      <c r="N10598" s="435"/>
      <c r="O10598" s="380" t="s">
        <v>14003</v>
      </c>
      <c r="P10598" s="378"/>
      <c r="Q10598" s="378"/>
      <c r="R10598" s="378"/>
      <c r="S10598" s="378"/>
      <c r="T10598" s="378"/>
      <c r="U10598" s="378"/>
      <c r="V10598" s="378"/>
      <c r="W10598" s="378"/>
      <c r="X10598" s="378"/>
      <c r="Y10598" s="378"/>
      <c r="Z10598" s="378"/>
      <c r="AA10598" s="378"/>
      <c r="AB10598" s="378"/>
      <c r="AC10598" s="378"/>
      <c r="AD10598" s="378"/>
      <c r="AE10598" s="378"/>
      <c r="AF10598" s="378"/>
      <c r="AG10598" s="378"/>
      <c r="AH10598" s="378"/>
      <c r="AI10598" s="378"/>
      <c r="AJ10598" s="378"/>
      <c r="AK10598" s="378"/>
      <c r="AL10598" s="378"/>
      <c r="AM10598" s="378"/>
      <c r="AN10598" s="378"/>
      <c r="AO10598" s="378"/>
      <c r="AP10598" s="378"/>
      <c r="AQ10598" s="378"/>
      <c r="AR10598" s="378"/>
      <c r="AS10598" s="378"/>
      <c r="AT10598" s="378"/>
      <c r="AU10598" s="378"/>
      <c r="AV10598" s="378"/>
      <c r="AW10598" s="378"/>
      <c r="AX10598" s="378"/>
      <c r="AY10598" s="378"/>
      <c r="AZ10598" s="381"/>
    </row>
    <row r="10599" spans="1:55" ht="14.45" customHeight="1" outlineLevel="4" thickBot="1">
      <c r="A10599" s="30">
        <f t="shared" si="164"/>
        <v>10598</v>
      </c>
      <c r="C10599" s="35"/>
      <c r="D10599" s="38"/>
      <c r="E10599" s="38"/>
      <c r="H10599" s="73"/>
      <c r="I10599" s="529"/>
      <c r="J10599" s="437"/>
      <c r="K10599" s="437"/>
      <c r="L10599" s="437"/>
      <c r="M10599" s="437"/>
      <c r="N10599" s="438"/>
      <c r="O10599" s="530" t="s">
        <v>14004</v>
      </c>
      <c r="P10599" s="531"/>
      <c r="Q10599" s="531"/>
      <c r="R10599" s="531"/>
      <c r="S10599" s="531"/>
      <c r="T10599" s="531"/>
      <c r="U10599" s="531"/>
      <c r="V10599" s="531"/>
      <c r="W10599" s="531"/>
      <c r="X10599" s="531"/>
      <c r="Y10599" s="531"/>
      <c r="Z10599" s="531"/>
      <c r="AA10599" s="531"/>
      <c r="AB10599" s="531"/>
      <c r="AC10599" s="531"/>
      <c r="AD10599" s="531"/>
      <c r="AE10599" s="531"/>
      <c r="AF10599" s="531"/>
      <c r="AG10599" s="532"/>
      <c r="AH10599" s="530" t="s">
        <v>14005</v>
      </c>
      <c r="AI10599" s="531"/>
      <c r="AJ10599" s="531"/>
      <c r="AK10599" s="531"/>
      <c r="AL10599" s="531"/>
      <c r="AM10599" s="531"/>
      <c r="AN10599" s="531"/>
      <c r="AO10599" s="531"/>
      <c r="AP10599" s="531"/>
      <c r="AQ10599" s="531"/>
      <c r="AR10599" s="531"/>
      <c r="AS10599" s="531"/>
      <c r="AT10599" s="531"/>
      <c r="AU10599" s="531"/>
      <c r="AV10599" s="531"/>
      <c r="AW10599" s="531"/>
      <c r="AX10599" s="531"/>
      <c r="AY10599" s="531"/>
      <c r="AZ10599" s="533"/>
    </row>
    <row r="10600" spans="1:55" ht="14.45" customHeight="1" outlineLevel="4" thickBot="1">
      <c r="A10600" s="30">
        <f t="shared" si="164"/>
        <v>10599</v>
      </c>
      <c r="C10600" s="35"/>
      <c r="D10600" s="38"/>
      <c r="E10600" s="38"/>
      <c r="H10600" s="73"/>
      <c r="I10600" s="376" t="s">
        <v>14006</v>
      </c>
      <c r="J10600" s="351"/>
      <c r="K10600" s="352"/>
      <c r="L10600" s="653" t="s">
        <v>14007</v>
      </c>
      <c r="M10600" s="351"/>
      <c r="N10600" s="352"/>
      <c r="O10600" s="382" t="s">
        <v>14008</v>
      </c>
      <c r="P10600" s="383"/>
      <c r="Q10600" s="383"/>
      <c r="R10600" s="383"/>
      <c r="S10600" s="383"/>
      <c r="T10600" s="383"/>
      <c r="U10600" s="383"/>
      <c r="V10600" s="383"/>
      <c r="W10600" s="383"/>
      <c r="X10600" s="383"/>
      <c r="Y10600" s="383"/>
      <c r="Z10600" s="383"/>
      <c r="AA10600" s="383"/>
      <c r="AB10600" s="383"/>
      <c r="AC10600" s="383"/>
      <c r="AD10600" s="383"/>
      <c r="AE10600" s="383"/>
      <c r="AF10600" s="383"/>
      <c r="AG10600" s="384"/>
      <c r="AH10600" s="382" t="s">
        <v>14009</v>
      </c>
      <c r="AI10600" s="383"/>
      <c r="AJ10600" s="383"/>
      <c r="AK10600" s="383"/>
      <c r="AL10600" s="383"/>
      <c r="AM10600" s="383"/>
      <c r="AN10600" s="383"/>
      <c r="AO10600" s="383"/>
      <c r="AP10600" s="383"/>
      <c r="AQ10600" s="383"/>
      <c r="AR10600" s="383"/>
      <c r="AS10600" s="383"/>
      <c r="AT10600" s="383"/>
      <c r="AU10600" s="383"/>
      <c r="AV10600" s="383"/>
      <c r="AW10600" s="383"/>
      <c r="AX10600" s="383"/>
      <c r="AY10600" s="383"/>
      <c r="AZ10600" s="441"/>
    </row>
    <row r="10601" spans="1:55" ht="14.45" customHeight="1" outlineLevel="4" thickBot="1">
      <c r="A10601" s="30">
        <f t="shared" si="164"/>
        <v>10600</v>
      </c>
      <c r="C10601" s="35"/>
      <c r="D10601" s="38"/>
      <c r="E10601" s="38"/>
      <c r="H10601" s="73"/>
      <c r="I10601" s="388"/>
      <c r="J10601" s="389"/>
      <c r="K10601" s="390"/>
      <c r="L10601" s="681"/>
      <c r="M10601" s="389"/>
      <c r="N10601" s="390"/>
      <c r="O10601" s="442"/>
      <c r="P10601" s="443"/>
      <c r="Q10601" s="443"/>
      <c r="R10601" s="443"/>
      <c r="S10601" s="443"/>
      <c r="T10601" s="443"/>
      <c r="U10601" s="443"/>
      <c r="V10601" s="443"/>
      <c r="W10601" s="443"/>
      <c r="X10601" s="443"/>
      <c r="Y10601" s="443"/>
      <c r="Z10601" s="443"/>
      <c r="AA10601" s="443"/>
      <c r="AB10601" s="443"/>
      <c r="AC10601" s="443"/>
      <c r="AD10601" s="443"/>
      <c r="AE10601" s="443"/>
      <c r="AF10601" s="443"/>
      <c r="AG10601" s="534"/>
      <c r="AH10601" s="442"/>
      <c r="AI10601" s="443"/>
      <c r="AJ10601" s="443"/>
      <c r="AK10601" s="443"/>
      <c r="AL10601" s="443"/>
      <c r="AM10601" s="443"/>
      <c r="AN10601" s="443"/>
      <c r="AO10601" s="443"/>
      <c r="AP10601" s="443"/>
      <c r="AQ10601" s="443"/>
      <c r="AR10601" s="443"/>
      <c r="AS10601" s="443"/>
      <c r="AT10601" s="443"/>
      <c r="AU10601" s="443"/>
      <c r="AV10601" s="443"/>
      <c r="AW10601" s="443"/>
      <c r="AX10601" s="443"/>
      <c r="AY10601" s="443"/>
      <c r="AZ10601" s="444"/>
    </row>
    <row r="10602" spans="1:55" ht="14.45" customHeight="1" outlineLevel="4" thickBot="1">
      <c r="A10602" s="30">
        <f t="shared" si="164"/>
        <v>10601</v>
      </c>
      <c r="C10602" s="35"/>
      <c r="D10602" s="38"/>
      <c r="E10602" s="38"/>
      <c r="H10602" s="73"/>
      <c r="I10602" s="388"/>
      <c r="J10602" s="389"/>
      <c r="K10602" s="390"/>
      <c r="L10602" s="681"/>
      <c r="M10602" s="389"/>
      <c r="N10602" s="390"/>
      <c r="O10602" s="442"/>
      <c r="P10602" s="443"/>
      <c r="Q10602" s="443"/>
      <c r="R10602" s="443"/>
      <c r="S10602" s="443"/>
      <c r="T10602" s="443"/>
      <c r="U10602" s="443"/>
      <c r="V10602" s="443"/>
      <c r="W10602" s="443"/>
      <c r="X10602" s="443"/>
      <c r="Y10602" s="443"/>
      <c r="Z10602" s="443"/>
      <c r="AA10602" s="443"/>
      <c r="AB10602" s="443"/>
      <c r="AC10602" s="443"/>
      <c r="AD10602" s="443"/>
      <c r="AE10602" s="443"/>
      <c r="AF10602" s="443"/>
      <c r="AG10602" s="534"/>
      <c r="AH10602" s="442"/>
      <c r="AI10602" s="443"/>
      <c r="AJ10602" s="443"/>
      <c r="AK10602" s="443"/>
      <c r="AL10602" s="443"/>
      <c r="AM10602" s="443"/>
      <c r="AN10602" s="443"/>
      <c r="AO10602" s="443"/>
      <c r="AP10602" s="443"/>
      <c r="AQ10602" s="443"/>
      <c r="AR10602" s="443"/>
      <c r="AS10602" s="443"/>
      <c r="AT10602" s="443"/>
      <c r="AU10602" s="443"/>
      <c r="AV10602" s="443"/>
      <c r="AW10602" s="443"/>
      <c r="AX10602" s="443"/>
      <c r="AY10602" s="443"/>
      <c r="AZ10602" s="444"/>
    </row>
    <row r="10603" spans="1:55" ht="14.45" customHeight="1" outlineLevel="4" thickBot="1">
      <c r="A10603" s="30">
        <f t="shared" si="164"/>
        <v>10602</v>
      </c>
      <c r="C10603" s="35"/>
      <c r="D10603" s="38"/>
      <c r="E10603" s="38"/>
      <c r="H10603" s="73"/>
      <c r="I10603" s="388"/>
      <c r="J10603" s="389"/>
      <c r="K10603" s="390"/>
      <c r="L10603" s="654"/>
      <c r="M10603" s="354"/>
      <c r="N10603" s="355"/>
      <c r="O10603" s="385"/>
      <c r="P10603" s="386"/>
      <c r="Q10603" s="386"/>
      <c r="R10603" s="386"/>
      <c r="S10603" s="386"/>
      <c r="T10603" s="386"/>
      <c r="U10603" s="386"/>
      <c r="V10603" s="386"/>
      <c r="W10603" s="386"/>
      <c r="X10603" s="386"/>
      <c r="Y10603" s="386"/>
      <c r="Z10603" s="386"/>
      <c r="AA10603" s="386"/>
      <c r="AB10603" s="386"/>
      <c r="AC10603" s="386"/>
      <c r="AD10603" s="386"/>
      <c r="AE10603" s="386"/>
      <c r="AF10603" s="386"/>
      <c r="AG10603" s="387"/>
      <c r="AH10603" s="385"/>
      <c r="AI10603" s="386"/>
      <c r="AJ10603" s="386"/>
      <c r="AK10603" s="386"/>
      <c r="AL10603" s="386"/>
      <c r="AM10603" s="386"/>
      <c r="AN10603" s="386"/>
      <c r="AO10603" s="386"/>
      <c r="AP10603" s="386"/>
      <c r="AQ10603" s="386"/>
      <c r="AR10603" s="386"/>
      <c r="AS10603" s="386"/>
      <c r="AT10603" s="386"/>
      <c r="AU10603" s="386"/>
      <c r="AV10603" s="386"/>
      <c r="AW10603" s="386"/>
      <c r="AX10603" s="386"/>
      <c r="AY10603" s="386"/>
      <c r="AZ10603" s="451"/>
      <c r="BC10603" s="26"/>
    </row>
    <row r="10604" spans="1:55" ht="14.45" customHeight="1" outlineLevel="4" thickBot="1">
      <c r="A10604" s="30">
        <f t="shared" si="164"/>
        <v>10603</v>
      </c>
      <c r="C10604" s="35"/>
      <c r="D10604" s="38"/>
      <c r="E10604" s="38"/>
      <c r="H10604" s="73"/>
      <c r="I10604" s="388"/>
      <c r="J10604" s="389"/>
      <c r="K10604" s="390"/>
      <c r="L10604" s="653" t="s">
        <v>14010</v>
      </c>
      <c r="M10604" s="351"/>
      <c r="N10604" s="352"/>
      <c r="O10604" s="382" t="s">
        <v>14011</v>
      </c>
      <c r="P10604" s="383"/>
      <c r="Q10604" s="383"/>
      <c r="R10604" s="383"/>
      <c r="S10604" s="383"/>
      <c r="T10604" s="383"/>
      <c r="U10604" s="383"/>
      <c r="V10604" s="383"/>
      <c r="W10604" s="383"/>
      <c r="X10604" s="383"/>
      <c r="Y10604" s="383"/>
      <c r="Z10604" s="383"/>
      <c r="AA10604" s="383"/>
      <c r="AB10604" s="383"/>
      <c r="AC10604" s="383"/>
      <c r="AD10604" s="383"/>
      <c r="AE10604" s="383"/>
      <c r="AF10604" s="383"/>
      <c r="AG10604" s="384"/>
      <c r="AH10604" s="382" t="s">
        <v>14012</v>
      </c>
      <c r="AI10604" s="383"/>
      <c r="AJ10604" s="383"/>
      <c r="AK10604" s="383"/>
      <c r="AL10604" s="383"/>
      <c r="AM10604" s="383"/>
      <c r="AN10604" s="383"/>
      <c r="AO10604" s="383"/>
      <c r="AP10604" s="383"/>
      <c r="AQ10604" s="383"/>
      <c r="AR10604" s="383"/>
      <c r="AS10604" s="383"/>
      <c r="AT10604" s="383"/>
      <c r="AU10604" s="383"/>
      <c r="AV10604" s="383"/>
      <c r="AW10604" s="383"/>
      <c r="AX10604" s="383"/>
      <c r="AY10604" s="383"/>
      <c r="AZ10604" s="441"/>
    </row>
    <row r="10605" spans="1:55" ht="14.45" customHeight="1" outlineLevel="4" thickBot="1">
      <c r="A10605" s="30">
        <f t="shared" si="164"/>
        <v>10604</v>
      </c>
      <c r="C10605" s="35"/>
      <c r="D10605" s="38"/>
      <c r="E10605" s="38"/>
      <c r="H10605" s="73"/>
      <c r="I10605" s="388"/>
      <c r="J10605" s="389"/>
      <c r="K10605" s="390"/>
      <c r="L10605" s="681"/>
      <c r="M10605" s="389"/>
      <c r="N10605" s="390"/>
      <c r="O10605" s="442"/>
      <c r="P10605" s="443"/>
      <c r="Q10605" s="443"/>
      <c r="R10605" s="443"/>
      <c r="S10605" s="443"/>
      <c r="T10605" s="443"/>
      <c r="U10605" s="443"/>
      <c r="V10605" s="443"/>
      <c r="W10605" s="443"/>
      <c r="X10605" s="443"/>
      <c r="Y10605" s="443"/>
      <c r="Z10605" s="443"/>
      <c r="AA10605" s="443"/>
      <c r="AB10605" s="443"/>
      <c r="AC10605" s="443"/>
      <c r="AD10605" s="443"/>
      <c r="AE10605" s="443"/>
      <c r="AF10605" s="443"/>
      <c r="AG10605" s="534"/>
      <c r="AH10605" s="442"/>
      <c r="AI10605" s="443"/>
      <c r="AJ10605" s="443"/>
      <c r="AK10605" s="443"/>
      <c r="AL10605" s="443"/>
      <c r="AM10605" s="443"/>
      <c r="AN10605" s="443"/>
      <c r="AO10605" s="443"/>
      <c r="AP10605" s="443"/>
      <c r="AQ10605" s="443"/>
      <c r="AR10605" s="443"/>
      <c r="AS10605" s="443"/>
      <c r="AT10605" s="443"/>
      <c r="AU10605" s="443"/>
      <c r="AV10605" s="443"/>
      <c r="AW10605" s="443"/>
      <c r="AX10605" s="443"/>
      <c r="AY10605" s="443"/>
      <c r="AZ10605" s="444"/>
    </row>
    <row r="10606" spans="1:55" ht="14.45" customHeight="1" outlineLevel="4" thickBot="1">
      <c r="A10606" s="30">
        <f t="shared" si="164"/>
        <v>10605</v>
      </c>
      <c r="C10606" s="35"/>
      <c r="D10606" s="38"/>
      <c r="E10606" s="38"/>
      <c r="H10606" s="73"/>
      <c r="I10606" s="388"/>
      <c r="J10606" s="389"/>
      <c r="K10606" s="390"/>
      <c r="L10606" s="681"/>
      <c r="M10606" s="389"/>
      <c r="N10606" s="390"/>
      <c r="O10606" s="442"/>
      <c r="P10606" s="443"/>
      <c r="Q10606" s="443"/>
      <c r="R10606" s="443"/>
      <c r="S10606" s="443"/>
      <c r="T10606" s="443"/>
      <c r="U10606" s="443"/>
      <c r="V10606" s="443"/>
      <c r="W10606" s="443"/>
      <c r="X10606" s="443"/>
      <c r="Y10606" s="443"/>
      <c r="Z10606" s="443"/>
      <c r="AA10606" s="443"/>
      <c r="AB10606" s="443"/>
      <c r="AC10606" s="443"/>
      <c r="AD10606" s="443"/>
      <c r="AE10606" s="443"/>
      <c r="AF10606" s="443"/>
      <c r="AG10606" s="534"/>
      <c r="AH10606" s="442"/>
      <c r="AI10606" s="443"/>
      <c r="AJ10606" s="443"/>
      <c r="AK10606" s="443"/>
      <c r="AL10606" s="443"/>
      <c r="AM10606" s="443"/>
      <c r="AN10606" s="443"/>
      <c r="AO10606" s="443"/>
      <c r="AP10606" s="443"/>
      <c r="AQ10606" s="443"/>
      <c r="AR10606" s="443"/>
      <c r="AS10606" s="443"/>
      <c r="AT10606" s="443"/>
      <c r="AU10606" s="443"/>
      <c r="AV10606" s="443"/>
      <c r="AW10606" s="443"/>
      <c r="AX10606" s="443"/>
      <c r="AY10606" s="443"/>
      <c r="AZ10606" s="444"/>
    </row>
    <row r="10607" spans="1:55" ht="14.45" customHeight="1" outlineLevel="4" thickBot="1">
      <c r="A10607" s="30">
        <f t="shared" si="164"/>
        <v>10606</v>
      </c>
      <c r="C10607" s="35"/>
      <c r="D10607" s="38"/>
      <c r="E10607" s="38"/>
      <c r="H10607" s="73"/>
      <c r="I10607" s="367"/>
      <c r="J10607" s="368"/>
      <c r="K10607" s="369"/>
      <c r="L10607" s="656"/>
      <c r="M10607" s="368"/>
      <c r="N10607" s="369"/>
      <c r="O10607" s="445"/>
      <c r="P10607" s="446"/>
      <c r="Q10607" s="446"/>
      <c r="R10607" s="446"/>
      <c r="S10607" s="446"/>
      <c r="T10607" s="446"/>
      <c r="U10607" s="446"/>
      <c r="V10607" s="446"/>
      <c r="W10607" s="446"/>
      <c r="X10607" s="446"/>
      <c r="Y10607" s="446"/>
      <c r="Z10607" s="446"/>
      <c r="AA10607" s="446"/>
      <c r="AB10607" s="446"/>
      <c r="AC10607" s="446"/>
      <c r="AD10607" s="446"/>
      <c r="AE10607" s="446"/>
      <c r="AF10607" s="446"/>
      <c r="AG10607" s="648"/>
      <c r="AH10607" s="445"/>
      <c r="AI10607" s="446"/>
      <c r="AJ10607" s="446"/>
      <c r="AK10607" s="446"/>
      <c r="AL10607" s="446"/>
      <c r="AM10607" s="446"/>
      <c r="AN10607" s="446"/>
      <c r="AO10607" s="446"/>
      <c r="AP10607" s="446"/>
      <c r="AQ10607" s="446"/>
      <c r="AR10607" s="446"/>
      <c r="AS10607" s="446"/>
      <c r="AT10607" s="446"/>
      <c r="AU10607" s="446"/>
      <c r="AV10607" s="446"/>
      <c r="AW10607" s="446"/>
      <c r="AX10607" s="446"/>
      <c r="AY10607" s="446"/>
      <c r="AZ10607" s="447"/>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347" t="s">
        <v>3576</v>
      </c>
      <c r="H10671" s="348"/>
      <c r="I10671" s="348"/>
      <c r="J10671" s="348"/>
      <c r="K10671" s="348"/>
      <c r="L10671" s="348"/>
      <c r="M10671" s="348"/>
      <c r="N10671" s="348"/>
      <c r="O10671" s="348" t="s">
        <v>14074</v>
      </c>
      <c r="P10671" s="348"/>
      <c r="Q10671" s="348"/>
      <c r="R10671" s="348"/>
      <c r="S10671" s="348"/>
      <c r="T10671" s="348"/>
      <c r="U10671" s="348"/>
      <c r="V10671" s="348"/>
      <c r="W10671" s="348"/>
      <c r="X10671" s="348"/>
      <c r="Y10671" s="348"/>
      <c r="Z10671" s="348"/>
      <c r="AA10671" s="348"/>
      <c r="AB10671" s="348"/>
      <c r="AC10671" s="348"/>
      <c r="AD10671" s="348"/>
      <c r="AE10671" s="348"/>
      <c r="AF10671" s="348"/>
      <c r="AG10671" s="348"/>
      <c r="AH10671" s="348" t="s">
        <v>14075</v>
      </c>
      <c r="AI10671" s="348"/>
      <c r="AJ10671" s="348"/>
      <c r="AK10671" s="348"/>
      <c r="AL10671" s="348"/>
      <c r="AM10671" s="348"/>
      <c r="AN10671" s="348"/>
      <c r="AO10671" s="348"/>
      <c r="AP10671" s="348"/>
      <c r="AQ10671" s="348"/>
      <c r="AR10671" s="348"/>
      <c r="AS10671" s="348"/>
      <c r="AT10671" s="348"/>
      <c r="AU10671" s="348"/>
      <c r="AV10671" s="348"/>
      <c r="AW10671" s="348"/>
      <c r="AX10671" s="348"/>
      <c r="AY10671" s="348"/>
      <c r="AZ10671" s="349"/>
      <c r="BH10671" s="29" t="s">
        <v>3271</v>
      </c>
      <c r="CD10671" s="29" t="s">
        <v>3272</v>
      </c>
    </row>
    <row r="10672" spans="1:82" ht="14.45" customHeight="1" outlineLevel="4" thickBot="1">
      <c r="A10672" s="30">
        <f t="shared" si="165"/>
        <v>10671</v>
      </c>
      <c r="C10672" s="35"/>
      <c r="D10672" s="38"/>
      <c r="E10672" s="38"/>
      <c r="G10672" s="343" t="s">
        <v>14076</v>
      </c>
      <c r="H10672" s="344"/>
      <c r="I10672" s="344"/>
      <c r="J10672" s="344"/>
      <c r="K10672" s="344"/>
      <c r="L10672" s="344"/>
      <c r="M10672" s="344"/>
      <c r="N10672" s="344"/>
      <c r="O10672" s="345" t="s">
        <v>14077</v>
      </c>
      <c r="P10672" s="345"/>
      <c r="Q10672" s="345"/>
      <c r="R10672" s="345"/>
      <c r="S10672" s="345"/>
      <c r="T10672" s="345"/>
      <c r="U10672" s="345"/>
      <c r="V10672" s="345"/>
      <c r="W10672" s="345"/>
      <c r="X10672" s="345"/>
      <c r="Y10672" s="345"/>
      <c r="Z10672" s="345"/>
      <c r="AA10672" s="345"/>
      <c r="AB10672" s="345"/>
      <c r="AC10672" s="345"/>
      <c r="AD10672" s="345"/>
      <c r="AE10672" s="345"/>
      <c r="AF10672" s="345"/>
      <c r="AG10672" s="345"/>
      <c r="AH10672" s="345" t="s">
        <v>14078</v>
      </c>
      <c r="AI10672" s="345"/>
      <c r="AJ10672" s="345"/>
      <c r="AK10672" s="345"/>
      <c r="AL10672" s="345"/>
      <c r="AM10672" s="345"/>
      <c r="AN10672" s="345"/>
      <c r="AO10672" s="345"/>
      <c r="AP10672" s="345"/>
      <c r="AQ10672" s="345"/>
      <c r="AR10672" s="345"/>
      <c r="AS10672" s="345"/>
      <c r="AT10672" s="345"/>
      <c r="AU10672" s="345"/>
      <c r="AV10672" s="345"/>
      <c r="AW10672" s="345"/>
      <c r="AX10672" s="345"/>
      <c r="AY10672" s="345"/>
      <c r="AZ10672" s="346"/>
      <c r="BH10672" s="29" t="s">
        <v>3273</v>
      </c>
      <c r="CD10672" s="29" t="s">
        <v>3274</v>
      </c>
    </row>
    <row r="10673" spans="1:82" ht="14.45" customHeight="1" outlineLevel="4" thickBot="1">
      <c r="A10673" s="30">
        <f t="shared" si="165"/>
        <v>10672</v>
      </c>
      <c r="C10673" s="35"/>
      <c r="D10673" s="38"/>
      <c r="E10673" s="38"/>
      <c r="G10673" s="343" t="s">
        <v>14079</v>
      </c>
      <c r="H10673" s="344"/>
      <c r="I10673" s="344"/>
      <c r="J10673" s="344"/>
      <c r="K10673" s="344"/>
      <c r="L10673" s="344"/>
      <c r="M10673" s="344"/>
      <c r="N10673" s="344"/>
      <c r="O10673" s="345" t="s">
        <v>4016</v>
      </c>
      <c r="P10673" s="345"/>
      <c r="Q10673" s="345"/>
      <c r="R10673" s="345"/>
      <c r="S10673" s="345"/>
      <c r="T10673" s="345"/>
      <c r="U10673" s="345"/>
      <c r="V10673" s="345"/>
      <c r="W10673" s="345"/>
      <c r="X10673" s="345"/>
      <c r="Y10673" s="345"/>
      <c r="Z10673" s="345"/>
      <c r="AA10673" s="345"/>
      <c r="AB10673" s="345"/>
      <c r="AC10673" s="345"/>
      <c r="AD10673" s="345"/>
      <c r="AE10673" s="345"/>
      <c r="AF10673" s="345"/>
      <c r="AG10673" s="345"/>
      <c r="AH10673" s="345" t="s">
        <v>4017</v>
      </c>
      <c r="AI10673" s="345"/>
      <c r="AJ10673" s="345"/>
      <c r="AK10673" s="345"/>
      <c r="AL10673" s="345"/>
      <c r="AM10673" s="345"/>
      <c r="AN10673" s="345"/>
      <c r="AO10673" s="345"/>
      <c r="AP10673" s="345"/>
      <c r="AQ10673" s="345"/>
      <c r="AR10673" s="345"/>
      <c r="AS10673" s="345"/>
      <c r="AT10673" s="345"/>
      <c r="AU10673" s="345"/>
      <c r="AV10673" s="345"/>
      <c r="AW10673" s="345"/>
      <c r="AX10673" s="345"/>
      <c r="AY10673" s="345"/>
      <c r="AZ10673" s="346"/>
      <c r="BH10673" s="29" t="s">
        <v>3276</v>
      </c>
      <c r="CD10673" s="29" t="s">
        <v>3276</v>
      </c>
    </row>
    <row r="10674" spans="1:82" ht="14.45" customHeight="1" outlineLevel="4" thickBot="1">
      <c r="A10674" s="30">
        <f t="shared" si="165"/>
        <v>10673</v>
      </c>
      <c r="C10674" s="35"/>
      <c r="D10674" s="38"/>
      <c r="E10674" s="38"/>
      <c r="G10674" s="343" t="s">
        <v>14080</v>
      </c>
      <c r="H10674" s="344"/>
      <c r="I10674" s="344"/>
      <c r="J10674" s="344"/>
      <c r="K10674" s="344"/>
      <c r="L10674" s="344"/>
      <c r="M10674" s="344"/>
      <c r="N10674" s="344"/>
      <c r="O10674" s="345" t="s">
        <v>14081</v>
      </c>
      <c r="P10674" s="345"/>
      <c r="Q10674" s="345"/>
      <c r="R10674" s="345"/>
      <c r="S10674" s="345"/>
      <c r="T10674" s="345"/>
      <c r="U10674" s="345"/>
      <c r="V10674" s="345"/>
      <c r="W10674" s="345"/>
      <c r="X10674" s="345"/>
      <c r="Y10674" s="345"/>
      <c r="Z10674" s="345"/>
      <c r="AA10674" s="345"/>
      <c r="AB10674" s="345"/>
      <c r="AC10674" s="345"/>
      <c r="AD10674" s="345"/>
      <c r="AE10674" s="345"/>
      <c r="AF10674" s="345"/>
      <c r="AG10674" s="345"/>
      <c r="AH10674" s="345" t="s">
        <v>14082</v>
      </c>
      <c r="AI10674" s="345"/>
      <c r="AJ10674" s="345"/>
      <c r="AK10674" s="345"/>
      <c r="AL10674" s="345"/>
      <c r="AM10674" s="345"/>
      <c r="AN10674" s="345"/>
      <c r="AO10674" s="345"/>
      <c r="AP10674" s="345"/>
      <c r="AQ10674" s="345"/>
      <c r="AR10674" s="345"/>
      <c r="AS10674" s="345"/>
      <c r="AT10674" s="345"/>
      <c r="AU10674" s="345"/>
      <c r="AV10674" s="345"/>
      <c r="AW10674" s="345"/>
      <c r="AX10674" s="345"/>
      <c r="AY10674" s="345"/>
      <c r="AZ10674" s="346"/>
    </row>
    <row r="10675" spans="1:82" ht="14.45" customHeight="1" outlineLevel="4" thickBot="1">
      <c r="A10675" s="30">
        <f t="shared" si="165"/>
        <v>10674</v>
      </c>
      <c r="C10675" s="35"/>
      <c r="D10675" s="38"/>
      <c r="E10675" s="38"/>
      <c r="G10675" s="343" t="s">
        <v>14083</v>
      </c>
      <c r="H10675" s="344"/>
      <c r="I10675" s="344"/>
      <c r="J10675" s="344"/>
      <c r="K10675" s="344"/>
      <c r="L10675" s="344"/>
      <c r="M10675" s="344"/>
      <c r="N10675" s="344"/>
      <c r="O10675" s="345" t="s">
        <v>14084</v>
      </c>
      <c r="P10675" s="345"/>
      <c r="Q10675" s="345"/>
      <c r="R10675" s="345"/>
      <c r="S10675" s="345"/>
      <c r="T10675" s="345"/>
      <c r="U10675" s="345"/>
      <c r="V10675" s="345"/>
      <c r="W10675" s="345"/>
      <c r="X10675" s="345"/>
      <c r="Y10675" s="345"/>
      <c r="Z10675" s="345"/>
      <c r="AA10675" s="345"/>
      <c r="AB10675" s="345"/>
      <c r="AC10675" s="345"/>
      <c r="AD10675" s="345"/>
      <c r="AE10675" s="345"/>
      <c r="AF10675" s="345"/>
      <c r="AG10675" s="345"/>
      <c r="AH10675" s="345" t="s">
        <v>14085</v>
      </c>
      <c r="AI10675" s="345"/>
      <c r="AJ10675" s="345"/>
      <c r="AK10675" s="345"/>
      <c r="AL10675" s="345"/>
      <c r="AM10675" s="345"/>
      <c r="AN10675" s="345"/>
      <c r="AO10675" s="345"/>
      <c r="AP10675" s="345"/>
      <c r="AQ10675" s="345"/>
      <c r="AR10675" s="345"/>
      <c r="AS10675" s="345"/>
      <c r="AT10675" s="345"/>
      <c r="AU10675" s="345"/>
      <c r="AV10675" s="345"/>
      <c r="AW10675" s="345"/>
      <c r="AX10675" s="345"/>
      <c r="AY10675" s="345"/>
      <c r="AZ10675" s="346"/>
    </row>
    <row r="10676" spans="1:82" ht="14.45" customHeight="1" outlineLevel="4" thickBot="1">
      <c r="A10676" s="30">
        <f t="shared" si="165"/>
        <v>10675</v>
      </c>
      <c r="C10676" s="35"/>
      <c r="D10676" s="38"/>
      <c r="E10676" s="38"/>
      <c r="G10676" s="343" t="s">
        <v>14086</v>
      </c>
      <c r="H10676" s="344"/>
      <c r="I10676" s="344"/>
      <c r="J10676" s="344"/>
      <c r="K10676" s="344"/>
      <c r="L10676" s="344"/>
      <c r="M10676" s="344"/>
      <c r="N10676" s="344"/>
      <c r="O10676" s="345" t="s">
        <v>14087</v>
      </c>
      <c r="P10676" s="345"/>
      <c r="Q10676" s="345"/>
      <c r="R10676" s="345"/>
      <c r="S10676" s="345"/>
      <c r="T10676" s="345"/>
      <c r="U10676" s="345"/>
      <c r="V10676" s="345"/>
      <c r="W10676" s="345"/>
      <c r="X10676" s="345"/>
      <c r="Y10676" s="345"/>
      <c r="Z10676" s="345"/>
      <c r="AA10676" s="345"/>
      <c r="AB10676" s="345"/>
      <c r="AC10676" s="345"/>
      <c r="AD10676" s="345"/>
      <c r="AE10676" s="345"/>
      <c r="AF10676" s="345"/>
      <c r="AG10676" s="345"/>
      <c r="AH10676" s="345" t="s">
        <v>14088</v>
      </c>
      <c r="AI10676" s="345"/>
      <c r="AJ10676" s="345"/>
      <c r="AK10676" s="345"/>
      <c r="AL10676" s="345"/>
      <c r="AM10676" s="345"/>
      <c r="AN10676" s="345"/>
      <c r="AO10676" s="345"/>
      <c r="AP10676" s="345"/>
      <c r="AQ10676" s="345"/>
      <c r="AR10676" s="345"/>
      <c r="AS10676" s="345"/>
      <c r="AT10676" s="345"/>
      <c r="AU10676" s="345"/>
      <c r="AV10676" s="345"/>
      <c r="AW10676" s="345"/>
      <c r="AX10676" s="345"/>
      <c r="AY10676" s="345"/>
      <c r="AZ10676" s="346"/>
    </row>
    <row r="10677" spans="1:82" ht="14.45" customHeight="1" outlineLevel="4" thickBot="1">
      <c r="A10677" s="30">
        <f t="shared" si="165"/>
        <v>10676</v>
      </c>
      <c r="C10677" s="35"/>
      <c r="D10677" s="38"/>
      <c r="E10677" s="38"/>
      <c r="G10677" s="343" t="s">
        <v>8438</v>
      </c>
      <c r="H10677" s="344"/>
      <c r="I10677" s="344"/>
      <c r="J10677" s="344"/>
      <c r="K10677" s="344"/>
      <c r="L10677" s="344"/>
      <c r="M10677" s="344"/>
      <c r="N10677" s="344"/>
      <c r="O10677" s="345" t="s">
        <v>14089</v>
      </c>
      <c r="P10677" s="345"/>
      <c r="Q10677" s="345"/>
      <c r="R10677" s="345"/>
      <c r="S10677" s="345"/>
      <c r="T10677" s="345"/>
      <c r="U10677" s="345"/>
      <c r="V10677" s="345"/>
      <c r="W10677" s="345"/>
      <c r="X10677" s="345"/>
      <c r="Y10677" s="345"/>
      <c r="Z10677" s="345"/>
      <c r="AA10677" s="345"/>
      <c r="AB10677" s="345"/>
      <c r="AC10677" s="345"/>
      <c r="AD10677" s="345"/>
      <c r="AE10677" s="345"/>
      <c r="AF10677" s="345"/>
      <c r="AG10677" s="345"/>
      <c r="AH10677" s="345" t="s">
        <v>14090</v>
      </c>
      <c r="AI10677" s="345"/>
      <c r="AJ10677" s="345"/>
      <c r="AK10677" s="345"/>
      <c r="AL10677" s="345"/>
      <c r="AM10677" s="345"/>
      <c r="AN10677" s="345"/>
      <c r="AO10677" s="345"/>
      <c r="AP10677" s="345"/>
      <c r="AQ10677" s="345"/>
      <c r="AR10677" s="345"/>
      <c r="AS10677" s="345"/>
      <c r="AT10677" s="345"/>
      <c r="AU10677" s="345"/>
      <c r="AV10677" s="345"/>
      <c r="AW10677" s="345"/>
      <c r="AX10677" s="345"/>
      <c r="AY10677" s="345"/>
      <c r="AZ10677" s="346"/>
    </row>
    <row r="10678" spans="1:82" ht="14.45" customHeight="1" outlineLevel="4" thickBot="1">
      <c r="A10678" s="30">
        <f t="shared" si="165"/>
        <v>10677</v>
      </c>
      <c r="C10678" s="35"/>
      <c r="D10678" s="38"/>
      <c r="E10678" s="38"/>
      <c r="G10678" s="339" t="s">
        <v>6</v>
      </c>
      <c r="H10678" s="340"/>
      <c r="I10678" s="340"/>
      <c r="J10678" s="340"/>
      <c r="K10678" s="340"/>
      <c r="L10678" s="340"/>
      <c r="M10678" s="340"/>
      <c r="N10678" s="340"/>
      <c r="O10678" s="341" t="s">
        <v>4016</v>
      </c>
      <c r="P10678" s="341"/>
      <c r="Q10678" s="341"/>
      <c r="R10678" s="341"/>
      <c r="S10678" s="341"/>
      <c r="T10678" s="341"/>
      <c r="U10678" s="341"/>
      <c r="V10678" s="341"/>
      <c r="W10678" s="341"/>
      <c r="X10678" s="341"/>
      <c r="Y10678" s="341"/>
      <c r="Z10678" s="341"/>
      <c r="AA10678" s="341"/>
      <c r="AB10678" s="341"/>
      <c r="AC10678" s="341"/>
      <c r="AD10678" s="341"/>
      <c r="AE10678" s="341"/>
      <c r="AF10678" s="341"/>
      <c r="AG10678" s="341"/>
      <c r="AH10678" s="341" t="s">
        <v>4017</v>
      </c>
      <c r="AI10678" s="341"/>
      <c r="AJ10678" s="341"/>
      <c r="AK10678" s="341"/>
      <c r="AL10678" s="341"/>
      <c r="AM10678" s="341"/>
      <c r="AN10678" s="341"/>
      <c r="AO10678" s="341"/>
      <c r="AP10678" s="341"/>
      <c r="AQ10678" s="341"/>
      <c r="AR10678" s="341"/>
      <c r="AS10678" s="341"/>
      <c r="AT10678" s="341"/>
      <c r="AU10678" s="341"/>
      <c r="AV10678" s="341"/>
      <c r="AW10678" s="341"/>
      <c r="AX10678" s="341"/>
      <c r="AY10678" s="341"/>
      <c r="AZ10678" s="342"/>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377" t="s">
        <v>7832</v>
      </c>
      <c r="J10761" s="378"/>
      <c r="K10761" s="378"/>
      <c r="L10761" s="378"/>
      <c r="M10761" s="378"/>
      <c r="N10761" s="378"/>
      <c r="O10761" s="378"/>
      <c r="P10761" s="379"/>
      <c r="Q10761" s="380" t="s">
        <v>14171</v>
      </c>
      <c r="R10761" s="378"/>
      <c r="S10761" s="378"/>
      <c r="T10761" s="378"/>
      <c r="U10761" s="378"/>
      <c r="V10761" s="378"/>
      <c r="W10761" s="378"/>
      <c r="X10761" s="378"/>
      <c r="Y10761" s="378"/>
      <c r="Z10761" s="378"/>
      <c r="AA10761" s="378"/>
      <c r="AB10761" s="379"/>
      <c r="AC10761" s="380" t="s">
        <v>14172</v>
      </c>
      <c r="AD10761" s="378"/>
      <c r="AE10761" s="378"/>
      <c r="AF10761" s="378"/>
      <c r="AG10761" s="378"/>
      <c r="AH10761" s="378"/>
      <c r="AI10761" s="378"/>
      <c r="AJ10761" s="378"/>
      <c r="AK10761" s="378"/>
      <c r="AL10761" s="378"/>
      <c r="AM10761" s="378"/>
      <c r="AN10761" s="379"/>
      <c r="AO10761" s="380" t="s">
        <v>14173</v>
      </c>
      <c r="AP10761" s="378"/>
      <c r="AQ10761" s="378"/>
      <c r="AR10761" s="378"/>
      <c r="AS10761" s="378"/>
      <c r="AT10761" s="378"/>
      <c r="AU10761" s="378"/>
      <c r="AV10761" s="378"/>
      <c r="AW10761" s="378"/>
      <c r="AX10761" s="378"/>
      <c r="AY10761" s="378"/>
      <c r="AZ10761" s="379"/>
    </row>
    <row r="10762" spans="1:52" ht="14.45" customHeight="1" outlineLevel="4" thickBot="1">
      <c r="A10762" s="30">
        <f t="shared" si="166"/>
        <v>10761</v>
      </c>
      <c r="C10762" s="35"/>
      <c r="D10762" s="38"/>
      <c r="E10762" s="38"/>
      <c r="I10762" s="343" t="s">
        <v>14174</v>
      </c>
      <c r="J10762" s="344"/>
      <c r="K10762" s="344"/>
      <c r="L10762" s="344"/>
      <c r="M10762" s="344"/>
      <c r="N10762" s="344"/>
      <c r="O10762" s="344"/>
      <c r="P10762" s="344"/>
      <c r="Q10762" s="345" t="s">
        <v>14175</v>
      </c>
      <c r="R10762" s="345"/>
      <c r="S10762" s="345"/>
      <c r="T10762" s="345"/>
      <c r="U10762" s="345"/>
      <c r="V10762" s="345"/>
      <c r="W10762" s="345"/>
      <c r="X10762" s="345"/>
      <c r="Y10762" s="345"/>
      <c r="Z10762" s="345"/>
      <c r="AA10762" s="345"/>
      <c r="AB10762" s="345"/>
      <c r="AC10762" s="345" t="s">
        <v>14176</v>
      </c>
      <c r="AD10762" s="345"/>
      <c r="AE10762" s="345"/>
      <c r="AF10762" s="345"/>
      <c r="AG10762" s="345"/>
      <c r="AH10762" s="345"/>
      <c r="AI10762" s="345"/>
      <c r="AJ10762" s="345"/>
      <c r="AK10762" s="345"/>
      <c r="AL10762" s="345"/>
      <c r="AM10762" s="345"/>
      <c r="AN10762" s="345"/>
      <c r="AO10762" s="345" t="s">
        <v>14177</v>
      </c>
      <c r="AP10762" s="345"/>
      <c r="AQ10762" s="345"/>
      <c r="AR10762" s="345"/>
      <c r="AS10762" s="345"/>
      <c r="AT10762" s="345"/>
      <c r="AU10762" s="345"/>
      <c r="AV10762" s="345"/>
      <c r="AW10762" s="345"/>
      <c r="AX10762" s="345"/>
      <c r="AY10762" s="345"/>
      <c r="AZ10762" s="346"/>
    </row>
    <row r="10763" spans="1:52" ht="14.45" customHeight="1" outlineLevel="4" thickBot="1">
      <c r="A10763" s="30">
        <f t="shared" si="166"/>
        <v>10762</v>
      </c>
      <c r="C10763" s="35"/>
      <c r="D10763" s="38"/>
      <c r="E10763" s="38"/>
      <c r="I10763" s="343" t="s">
        <v>14178</v>
      </c>
      <c r="J10763" s="344"/>
      <c r="K10763" s="344"/>
      <c r="L10763" s="344"/>
      <c r="M10763" s="344"/>
      <c r="N10763" s="344"/>
      <c r="O10763" s="344"/>
      <c r="P10763" s="344"/>
      <c r="Q10763" s="345" t="s">
        <v>5441</v>
      </c>
      <c r="R10763" s="345"/>
      <c r="S10763" s="345"/>
      <c r="T10763" s="345"/>
      <c r="U10763" s="345"/>
      <c r="V10763" s="345"/>
      <c r="W10763" s="345"/>
      <c r="X10763" s="345"/>
      <c r="Y10763" s="345"/>
      <c r="Z10763" s="345"/>
      <c r="AA10763" s="345"/>
      <c r="AB10763" s="345"/>
      <c r="AC10763" s="345" t="s">
        <v>5437</v>
      </c>
      <c r="AD10763" s="345"/>
      <c r="AE10763" s="345"/>
      <c r="AF10763" s="345"/>
      <c r="AG10763" s="345"/>
      <c r="AH10763" s="345"/>
      <c r="AI10763" s="345"/>
      <c r="AJ10763" s="345"/>
      <c r="AK10763" s="345"/>
      <c r="AL10763" s="345"/>
      <c r="AM10763" s="345"/>
      <c r="AN10763" s="345"/>
      <c r="AO10763" s="345" t="s">
        <v>5437</v>
      </c>
      <c r="AP10763" s="345"/>
      <c r="AQ10763" s="345"/>
      <c r="AR10763" s="345"/>
      <c r="AS10763" s="345"/>
      <c r="AT10763" s="345"/>
      <c r="AU10763" s="345"/>
      <c r="AV10763" s="345"/>
      <c r="AW10763" s="345"/>
      <c r="AX10763" s="345"/>
      <c r="AY10763" s="345"/>
      <c r="AZ10763" s="346"/>
    </row>
    <row r="10764" spans="1:52" ht="14.45" customHeight="1" outlineLevel="4" thickBot="1">
      <c r="A10764" s="30">
        <f t="shared" si="166"/>
        <v>10763</v>
      </c>
      <c r="C10764" s="35"/>
      <c r="D10764" s="38"/>
      <c r="E10764" s="38"/>
      <c r="I10764" s="343" t="s">
        <v>14179</v>
      </c>
      <c r="J10764" s="344"/>
      <c r="K10764" s="344"/>
      <c r="L10764" s="344"/>
      <c r="M10764" s="344"/>
      <c r="N10764" s="344"/>
      <c r="O10764" s="344"/>
      <c r="P10764" s="344"/>
      <c r="Q10764" s="345" t="s">
        <v>14180</v>
      </c>
      <c r="R10764" s="345"/>
      <c r="S10764" s="345"/>
      <c r="T10764" s="345"/>
      <c r="U10764" s="345"/>
      <c r="V10764" s="345"/>
      <c r="W10764" s="345"/>
      <c r="X10764" s="345"/>
      <c r="Y10764" s="345"/>
      <c r="Z10764" s="345"/>
      <c r="AA10764" s="345"/>
      <c r="AB10764" s="345"/>
      <c r="AC10764" s="345" t="s">
        <v>14180</v>
      </c>
      <c r="AD10764" s="345"/>
      <c r="AE10764" s="345"/>
      <c r="AF10764" s="345"/>
      <c r="AG10764" s="345"/>
      <c r="AH10764" s="345"/>
      <c r="AI10764" s="345"/>
      <c r="AJ10764" s="345"/>
      <c r="AK10764" s="345"/>
      <c r="AL10764" s="345"/>
      <c r="AM10764" s="345"/>
      <c r="AN10764" s="345"/>
      <c r="AO10764" s="345" t="s">
        <v>14181</v>
      </c>
      <c r="AP10764" s="345"/>
      <c r="AQ10764" s="345"/>
      <c r="AR10764" s="345"/>
      <c r="AS10764" s="345"/>
      <c r="AT10764" s="345"/>
      <c r="AU10764" s="345"/>
      <c r="AV10764" s="345"/>
      <c r="AW10764" s="345"/>
      <c r="AX10764" s="345"/>
      <c r="AY10764" s="345"/>
      <c r="AZ10764" s="346"/>
    </row>
    <row r="10765" spans="1:52" ht="14.45" customHeight="1" outlineLevel="4" thickBot="1">
      <c r="A10765" s="30">
        <f t="shared" si="166"/>
        <v>10764</v>
      </c>
      <c r="C10765" s="35"/>
      <c r="D10765" s="38"/>
      <c r="E10765" s="38"/>
      <c r="I10765" s="339" t="s">
        <v>14182</v>
      </c>
      <c r="J10765" s="340"/>
      <c r="K10765" s="340"/>
      <c r="L10765" s="340"/>
      <c r="M10765" s="340"/>
      <c r="N10765" s="340"/>
      <c r="O10765" s="340"/>
      <c r="P10765" s="340"/>
      <c r="Q10765" s="341" t="s">
        <v>4017</v>
      </c>
      <c r="R10765" s="341"/>
      <c r="S10765" s="341"/>
      <c r="T10765" s="341"/>
      <c r="U10765" s="341"/>
      <c r="V10765" s="341"/>
      <c r="W10765" s="341"/>
      <c r="X10765" s="341"/>
      <c r="Y10765" s="341"/>
      <c r="Z10765" s="341"/>
      <c r="AA10765" s="341"/>
      <c r="AB10765" s="341"/>
      <c r="AC10765" s="341" t="s">
        <v>4016</v>
      </c>
      <c r="AD10765" s="341"/>
      <c r="AE10765" s="341"/>
      <c r="AF10765" s="341"/>
      <c r="AG10765" s="341"/>
      <c r="AH10765" s="341"/>
      <c r="AI10765" s="341"/>
      <c r="AJ10765" s="341"/>
      <c r="AK10765" s="341"/>
      <c r="AL10765" s="341"/>
      <c r="AM10765" s="341"/>
      <c r="AN10765" s="341"/>
      <c r="AO10765" s="341" t="s">
        <v>4016</v>
      </c>
      <c r="AP10765" s="341"/>
      <c r="AQ10765" s="341"/>
      <c r="AR10765" s="341"/>
      <c r="AS10765" s="341"/>
      <c r="AT10765" s="341"/>
      <c r="AU10765" s="341"/>
      <c r="AV10765" s="341"/>
      <c r="AW10765" s="341"/>
      <c r="AX10765" s="341"/>
      <c r="AY10765" s="341"/>
      <c r="AZ10765" s="342"/>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377" t="s">
        <v>3576</v>
      </c>
      <c r="J10779" s="378"/>
      <c r="K10779" s="378"/>
      <c r="L10779" s="378"/>
      <c r="M10779" s="378"/>
      <c r="N10779" s="378"/>
      <c r="O10779" s="378"/>
      <c r="P10779" s="379"/>
      <c r="Q10779" s="380" t="s">
        <v>14195</v>
      </c>
      <c r="R10779" s="378"/>
      <c r="S10779" s="378"/>
      <c r="T10779" s="378"/>
      <c r="U10779" s="378"/>
      <c r="V10779" s="378"/>
      <c r="W10779" s="378"/>
      <c r="X10779" s="378"/>
      <c r="Y10779" s="378"/>
      <c r="Z10779" s="378"/>
      <c r="AA10779" s="378"/>
      <c r="AB10779" s="379"/>
      <c r="AC10779" s="380" t="s">
        <v>14196</v>
      </c>
      <c r="AD10779" s="378"/>
      <c r="AE10779" s="378"/>
      <c r="AF10779" s="378"/>
      <c r="AG10779" s="378"/>
      <c r="AH10779" s="378"/>
      <c r="AI10779" s="378"/>
      <c r="AJ10779" s="378"/>
      <c r="AK10779" s="378"/>
      <c r="AL10779" s="378"/>
      <c r="AM10779" s="378"/>
      <c r="AN10779" s="379"/>
      <c r="AO10779" s="380" t="s">
        <v>14197</v>
      </c>
      <c r="AP10779" s="378"/>
      <c r="AQ10779" s="378"/>
      <c r="AR10779" s="378"/>
      <c r="AS10779" s="378"/>
      <c r="AT10779" s="378"/>
      <c r="AU10779" s="378"/>
      <c r="AV10779" s="378"/>
      <c r="AW10779" s="378"/>
      <c r="AX10779" s="378"/>
      <c r="AY10779" s="378"/>
      <c r="AZ10779" s="381"/>
    </row>
    <row r="10780" spans="1:52" ht="14.45" customHeight="1" outlineLevel="4" thickBot="1">
      <c r="A10780" s="30">
        <f t="shared" si="166"/>
        <v>10779</v>
      </c>
      <c r="C10780" s="35"/>
      <c r="D10780" s="38"/>
      <c r="E10780" s="38"/>
      <c r="I10780" s="376" t="s">
        <v>14198</v>
      </c>
      <c r="J10780" s="351"/>
      <c r="K10780" s="351"/>
      <c r="L10780" s="351"/>
      <c r="M10780" s="351"/>
      <c r="N10780" s="351"/>
      <c r="O10780" s="351"/>
      <c r="P10780" s="352"/>
      <c r="Q10780" s="605" t="s">
        <v>4016</v>
      </c>
      <c r="R10780" s="606"/>
      <c r="S10780" s="606"/>
      <c r="T10780" s="606"/>
      <c r="U10780" s="606"/>
      <c r="V10780" s="606"/>
      <c r="W10780" s="606"/>
      <c r="X10780" s="606"/>
      <c r="Y10780" s="606"/>
      <c r="Z10780" s="606"/>
      <c r="AA10780" s="606"/>
      <c r="AB10780" s="607"/>
      <c r="AC10780" s="605" t="s">
        <v>9283</v>
      </c>
      <c r="AD10780" s="606"/>
      <c r="AE10780" s="606"/>
      <c r="AF10780" s="606"/>
      <c r="AG10780" s="606"/>
      <c r="AH10780" s="606"/>
      <c r="AI10780" s="606"/>
      <c r="AJ10780" s="606"/>
      <c r="AK10780" s="606"/>
      <c r="AL10780" s="606"/>
      <c r="AM10780" s="606"/>
      <c r="AN10780" s="607"/>
      <c r="AO10780" s="605" t="s">
        <v>4017</v>
      </c>
      <c r="AP10780" s="606"/>
      <c r="AQ10780" s="606"/>
      <c r="AR10780" s="606"/>
      <c r="AS10780" s="606"/>
      <c r="AT10780" s="606"/>
      <c r="AU10780" s="606"/>
      <c r="AV10780" s="606"/>
      <c r="AW10780" s="606"/>
      <c r="AX10780" s="606"/>
      <c r="AY10780" s="606"/>
      <c r="AZ10780" s="643"/>
    </row>
    <row r="10781" spans="1:52" ht="14.45" customHeight="1" outlineLevel="4" thickBot="1">
      <c r="A10781" s="30">
        <f t="shared" si="166"/>
        <v>10780</v>
      </c>
      <c r="C10781" s="35"/>
      <c r="D10781" s="38"/>
      <c r="E10781" s="38"/>
      <c r="I10781" s="353"/>
      <c r="J10781" s="354"/>
      <c r="K10781" s="354"/>
      <c r="L10781" s="354"/>
      <c r="M10781" s="354"/>
      <c r="N10781" s="354"/>
      <c r="O10781" s="354"/>
      <c r="P10781" s="355"/>
      <c r="Q10781" s="608"/>
      <c r="R10781" s="609"/>
      <c r="S10781" s="609"/>
      <c r="T10781" s="609"/>
      <c r="U10781" s="609"/>
      <c r="V10781" s="609"/>
      <c r="W10781" s="609"/>
      <c r="X10781" s="609"/>
      <c r="Y10781" s="609"/>
      <c r="Z10781" s="609"/>
      <c r="AA10781" s="609"/>
      <c r="AB10781" s="610"/>
      <c r="AC10781" s="608"/>
      <c r="AD10781" s="609"/>
      <c r="AE10781" s="609"/>
      <c r="AF10781" s="609"/>
      <c r="AG10781" s="609"/>
      <c r="AH10781" s="609"/>
      <c r="AI10781" s="609"/>
      <c r="AJ10781" s="609"/>
      <c r="AK10781" s="609"/>
      <c r="AL10781" s="609"/>
      <c r="AM10781" s="609"/>
      <c r="AN10781" s="610"/>
      <c r="AO10781" s="608"/>
      <c r="AP10781" s="609"/>
      <c r="AQ10781" s="609"/>
      <c r="AR10781" s="609"/>
      <c r="AS10781" s="609"/>
      <c r="AT10781" s="609"/>
      <c r="AU10781" s="609"/>
      <c r="AV10781" s="609"/>
      <c r="AW10781" s="609"/>
      <c r="AX10781" s="609"/>
      <c r="AY10781" s="609"/>
      <c r="AZ10781" s="655"/>
    </row>
    <row r="10782" spans="1:52" ht="14.45" customHeight="1" outlineLevel="4" thickBot="1">
      <c r="A10782" s="30">
        <f t="shared" ref="A10782:A10845" si="167">ROW()-1</f>
        <v>10781</v>
      </c>
      <c r="C10782" s="35"/>
      <c r="D10782" s="38"/>
      <c r="E10782" s="38"/>
      <c r="I10782" s="350" t="s">
        <v>14199</v>
      </c>
      <c r="J10782" s="351"/>
      <c r="K10782" s="351"/>
      <c r="L10782" s="351"/>
      <c r="M10782" s="351"/>
      <c r="N10782" s="351"/>
      <c r="O10782" s="351"/>
      <c r="P10782" s="352"/>
      <c r="Q10782" s="382" t="s">
        <v>14200</v>
      </c>
      <c r="R10782" s="383"/>
      <c r="S10782" s="383"/>
      <c r="T10782" s="383"/>
      <c r="U10782" s="383"/>
      <c r="V10782" s="383"/>
      <c r="W10782" s="383"/>
      <c r="X10782" s="383"/>
      <c r="Y10782" s="383"/>
      <c r="Z10782" s="383"/>
      <c r="AA10782" s="383"/>
      <c r="AB10782" s="384"/>
      <c r="AC10782" s="382" t="s">
        <v>14201</v>
      </c>
      <c r="AD10782" s="383"/>
      <c r="AE10782" s="383"/>
      <c r="AF10782" s="383"/>
      <c r="AG10782" s="383"/>
      <c r="AH10782" s="383"/>
      <c r="AI10782" s="383"/>
      <c r="AJ10782" s="383"/>
      <c r="AK10782" s="383"/>
      <c r="AL10782" s="383"/>
      <c r="AM10782" s="383"/>
      <c r="AN10782" s="384"/>
      <c r="AO10782" s="382" t="s">
        <v>14202</v>
      </c>
      <c r="AP10782" s="383"/>
      <c r="AQ10782" s="383"/>
      <c r="AR10782" s="383"/>
      <c r="AS10782" s="383"/>
      <c r="AT10782" s="383"/>
      <c r="AU10782" s="383"/>
      <c r="AV10782" s="383"/>
      <c r="AW10782" s="383"/>
      <c r="AX10782" s="383"/>
      <c r="AY10782" s="383"/>
      <c r="AZ10782" s="384"/>
    </row>
    <row r="10783" spans="1:52" ht="14.45" customHeight="1" outlineLevel="4" thickBot="1">
      <c r="A10783" s="30">
        <f t="shared" si="167"/>
        <v>10782</v>
      </c>
      <c r="C10783" s="35"/>
      <c r="D10783" s="38"/>
      <c r="E10783" s="38"/>
      <c r="I10783" s="388"/>
      <c r="J10783" s="389"/>
      <c r="K10783" s="389"/>
      <c r="L10783" s="389"/>
      <c r="M10783" s="389"/>
      <c r="N10783" s="389"/>
      <c r="O10783" s="389"/>
      <c r="P10783" s="390"/>
      <c r="Q10783" s="442"/>
      <c r="R10783" s="443"/>
      <c r="S10783" s="443"/>
      <c r="T10783" s="443"/>
      <c r="U10783" s="443"/>
      <c r="V10783" s="443"/>
      <c r="W10783" s="443"/>
      <c r="X10783" s="443"/>
      <c r="Y10783" s="443"/>
      <c r="Z10783" s="443"/>
      <c r="AA10783" s="443"/>
      <c r="AB10783" s="534"/>
      <c r="AC10783" s="442"/>
      <c r="AD10783" s="443"/>
      <c r="AE10783" s="443"/>
      <c r="AF10783" s="443"/>
      <c r="AG10783" s="443"/>
      <c r="AH10783" s="443"/>
      <c r="AI10783" s="443"/>
      <c r="AJ10783" s="443"/>
      <c r="AK10783" s="443"/>
      <c r="AL10783" s="443"/>
      <c r="AM10783" s="443"/>
      <c r="AN10783" s="534"/>
      <c r="AO10783" s="442"/>
      <c r="AP10783" s="443"/>
      <c r="AQ10783" s="443"/>
      <c r="AR10783" s="443"/>
      <c r="AS10783" s="443"/>
      <c r="AT10783" s="443"/>
      <c r="AU10783" s="443"/>
      <c r="AV10783" s="443"/>
      <c r="AW10783" s="443"/>
      <c r="AX10783" s="443"/>
      <c r="AY10783" s="443"/>
      <c r="AZ10783" s="534"/>
    </row>
    <row r="10784" spans="1:52" ht="14.45" customHeight="1" outlineLevel="4" thickBot="1">
      <c r="A10784" s="30">
        <f t="shared" si="167"/>
        <v>10783</v>
      </c>
      <c r="C10784" s="35"/>
      <c r="D10784" s="38"/>
      <c r="E10784" s="38"/>
      <c r="I10784" s="388"/>
      <c r="J10784" s="389"/>
      <c r="K10784" s="389"/>
      <c r="L10784" s="389"/>
      <c r="M10784" s="389"/>
      <c r="N10784" s="389"/>
      <c r="O10784" s="389"/>
      <c r="P10784" s="390"/>
      <c r="Q10784" s="442"/>
      <c r="R10784" s="443"/>
      <c r="S10784" s="443"/>
      <c r="T10784" s="443"/>
      <c r="U10784" s="443"/>
      <c r="V10784" s="443"/>
      <c r="W10784" s="443"/>
      <c r="X10784" s="443"/>
      <c r="Y10784" s="443"/>
      <c r="Z10784" s="443"/>
      <c r="AA10784" s="443"/>
      <c r="AB10784" s="534"/>
      <c r="AC10784" s="442"/>
      <c r="AD10784" s="443"/>
      <c r="AE10784" s="443"/>
      <c r="AF10784" s="443"/>
      <c r="AG10784" s="443"/>
      <c r="AH10784" s="443"/>
      <c r="AI10784" s="443"/>
      <c r="AJ10784" s="443"/>
      <c r="AK10784" s="443"/>
      <c r="AL10784" s="443"/>
      <c r="AM10784" s="443"/>
      <c r="AN10784" s="534"/>
      <c r="AO10784" s="442"/>
      <c r="AP10784" s="443"/>
      <c r="AQ10784" s="443"/>
      <c r="AR10784" s="443"/>
      <c r="AS10784" s="443"/>
      <c r="AT10784" s="443"/>
      <c r="AU10784" s="443"/>
      <c r="AV10784" s="443"/>
      <c r="AW10784" s="443"/>
      <c r="AX10784" s="443"/>
      <c r="AY10784" s="443"/>
      <c r="AZ10784" s="534"/>
    </row>
    <row r="10785" spans="1:52" ht="14.45" customHeight="1" outlineLevel="4" thickBot="1">
      <c r="A10785" s="30">
        <f t="shared" si="167"/>
        <v>10784</v>
      </c>
      <c r="C10785" s="35"/>
      <c r="D10785" s="38"/>
      <c r="E10785" s="38"/>
      <c r="I10785" s="388"/>
      <c r="J10785" s="389"/>
      <c r="K10785" s="389"/>
      <c r="L10785" s="389"/>
      <c r="M10785" s="389"/>
      <c r="N10785" s="389"/>
      <c r="O10785" s="389"/>
      <c r="P10785" s="390"/>
      <c r="Q10785" s="442"/>
      <c r="R10785" s="443"/>
      <c r="S10785" s="443"/>
      <c r="T10785" s="443"/>
      <c r="U10785" s="443"/>
      <c r="V10785" s="443"/>
      <c r="W10785" s="443"/>
      <c r="X10785" s="443"/>
      <c r="Y10785" s="443"/>
      <c r="Z10785" s="443"/>
      <c r="AA10785" s="443"/>
      <c r="AB10785" s="534"/>
      <c r="AC10785" s="442"/>
      <c r="AD10785" s="443"/>
      <c r="AE10785" s="443"/>
      <c r="AF10785" s="443"/>
      <c r="AG10785" s="443"/>
      <c r="AH10785" s="443"/>
      <c r="AI10785" s="443"/>
      <c r="AJ10785" s="443"/>
      <c r="AK10785" s="443"/>
      <c r="AL10785" s="443"/>
      <c r="AM10785" s="443"/>
      <c r="AN10785" s="534"/>
      <c r="AO10785" s="442"/>
      <c r="AP10785" s="443"/>
      <c r="AQ10785" s="443"/>
      <c r="AR10785" s="443"/>
      <c r="AS10785" s="443"/>
      <c r="AT10785" s="443"/>
      <c r="AU10785" s="443"/>
      <c r="AV10785" s="443"/>
      <c r="AW10785" s="443"/>
      <c r="AX10785" s="443"/>
      <c r="AY10785" s="443"/>
      <c r="AZ10785" s="534"/>
    </row>
    <row r="10786" spans="1:52" ht="14.45" customHeight="1" outlineLevel="4" thickBot="1">
      <c r="A10786" s="30">
        <f t="shared" si="167"/>
        <v>10785</v>
      </c>
      <c r="C10786" s="35"/>
      <c r="D10786" s="38"/>
      <c r="E10786" s="38"/>
      <c r="I10786" s="388"/>
      <c r="J10786" s="389"/>
      <c r="K10786" s="389"/>
      <c r="L10786" s="389"/>
      <c r="M10786" s="389"/>
      <c r="N10786" s="389"/>
      <c r="O10786" s="389"/>
      <c r="P10786" s="390"/>
      <c r="Q10786" s="442"/>
      <c r="R10786" s="443"/>
      <c r="S10786" s="443"/>
      <c r="T10786" s="443"/>
      <c r="U10786" s="443"/>
      <c r="V10786" s="443"/>
      <c r="W10786" s="443"/>
      <c r="X10786" s="443"/>
      <c r="Y10786" s="443"/>
      <c r="Z10786" s="443"/>
      <c r="AA10786" s="443"/>
      <c r="AB10786" s="534"/>
      <c r="AC10786" s="442"/>
      <c r="AD10786" s="443"/>
      <c r="AE10786" s="443"/>
      <c r="AF10786" s="443"/>
      <c r="AG10786" s="443"/>
      <c r="AH10786" s="443"/>
      <c r="AI10786" s="443"/>
      <c r="AJ10786" s="443"/>
      <c r="AK10786" s="443"/>
      <c r="AL10786" s="443"/>
      <c r="AM10786" s="443"/>
      <c r="AN10786" s="534"/>
      <c r="AO10786" s="442"/>
      <c r="AP10786" s="443"/>
      <c r="AQ10786" s="443"/>
      <c r="AR10786" s="443"/>
      <c r="AS10786" s="443"/>
      <c r="AT10786" s="443"/>
      <c r="AU10786" s="443"/>
      <c r="AV10786" s="443"/>
      <c r="AW10786" s="443"/>
      <c r="AX10786" s="443"/>
      <c r="AY10786" s="443"/>
      <c r="AZ10786" s="534"/>
    </row>
    <row r="10787" spans="1:52" ht="14.45" customHeight="1" outlineLevel="4" thickBot="1">
      <c r="A10787" s="30">
        <f t="shared" si="167"/>
        <v>10786</v>
      </c>
      <c r="C10787" s="35"/>
      <c r="D10787" s="38"/>
      <c r="E10787" s="38"/>
      <c r="I10787" s="388"/>
      <c r="J10787" s="389"/>
      <c r="K10787" s="389"/>
      <c r="L10787" s="389"/>
      <c r="M10787" s="389"/>
      <c r="N10787" s="389"/>
      <c r="O10787" s="389"/>
      <c r="P10787" s="390"/>
      <c r="Q10787" s="442"/>
      <c r="R10787" s="443"/>
      <c r="S10787" s="443"/>
      <c r="T10787" s="443"/>
      <c r="U10787" s="443"/>
      <c r="V10787" s="443"/>
      <c r="W10787" s="443"/>
      <c r="X10787" s="443"/>
      <c r="Y10787" s="443"/>
      <c r="Z10787" s="443"/>
      <c r="AA10787" s="443"/>
      <c r="AB10787" s="534"/>
      <c r="AC10787" s="442"/>
      <c r="AD10787" s="443"/>
      <c r="AE10787" s="443"/>
      <c r="AF10787" s="443"/>
      <c r="AG10787" s="443"/>
      <c r="AH10787" s="443"/>
      <c r="AI10787" s="443"/>
      <c r="AJ10787" s="443"/>
      <c r="AK10787" s="443"/>
      <c r="AL10787" s="443"/>
      <c r="AM10787" s="443"/>
      <c r="AN10787" s="534"/>
      <c r="AO10787" s="442"/>
      <c r="AP10787" s="443"/>
      <c r="AQ10787" s="443"/>
      <c r="AR10787" s="443"/>
      <c r="AS10787" s="443"/>
      <c r="AT10787" s="443"/>
      <c r="AU10787" s="443"/>
      <c r="AV10787" s="443"/>
      <c r="AW10787" s="443"/>
      <c r="AX10787" s="443"/>
      <c r="AY10787" s="443"/>
      <c r="AZ10787" s="534"/>
    </row>
    <row r="10788" spans="1:52" ht="14.45" customHeight="1" outlineLevel="4" thickBot="1">
      <c r="A10788" s="30">
        <f t="shared" si="167"/>
        <v>10787</v>
      </c>
      <c r="C10788" s="35"/>
      <c r="D10788" s="38"/>
      <c r="E10788" s="38"/>
      <c r="I10788" s="388"/>
      <c r="J10788" s="389"/>
      <c r="K10788" s="389"/>
      <c r="L10788" s="389"/>
      <c r="M10788" s="389"/>
      <c r="N10788" s="389"/>
      <c r="O10788" s="389"/>
      <c r="P10788" s="390"/>
      <c r="Q10788" s="442"/>
      <c r="R10788" s="443"/>
      <c r="S10788" s="443"/>
      <c r="T10788" s="443"/>
      <c r="U10788" s="443"/>
      <c r="V10788" s="443"/>
      <c r="W10788" s="443"/>
      <c r="X10788" s="443"/>
      <c r="Y10788" s="443"/>
      <c r="Z10788" s="443"/>
      <c r="AA10788" s="443"/>
      <c r="AB10788" s="534"/>
      <c r="AC10788" s="442"/>
      <c r="AD10788" s="443"/>
      <c r="AE10788" s="443"/>
      <c r="AF10788" s="443"/>
      <c r="AG10788" s="443"/>
      <c r="AH10788" s="443"/>
      <c r="AI10788" s="443"/>
      <c r="AJ10788" s="443"/>
      <c r="AK10788" s="443"/>
      <c r="AL10788" s="443"/>
      <c r="AM10788" s="443"/>
      <c r="AN10788" s="534"/>
      <c r="AO10788" s="442"/>
      <c r="AP10788" s="443"/>
      <c r="AQ10788" s="443"/>
      <c r="AR10788" s="443"/>
      <c r="AS10788" s="443"/>
      <c r="AT10788" s="443"/>
      <c r="AU10788" s="443"/>
      <c r="AV10788" s="443"/>
      <c r="AW10788" s="443"/>
      <c r="AX10788" s="443"/>
      <c r="AY10788" s="443"/>
      <c r="AZ10788" s="534"/>
    </row>
    <row r="10789" spans="1:52" ht="14.45" customHeight="1" outlineLevel="4" thickBot="1">
      <c r="A10789" s="30">
        <f t="shared" si="167"/>
        <v>10788</v>
      </c>
      <c r="C10789" s="35"/>
      <c r="D10789" s="38"/>
      <c r="E10789" s="38"/>
      <c r="I10789" s="388"/>
      <c r="J10789" s="389"/>
      <c r="K10789" s="389"/>
      <c r="L10789" s="389"/>
      <c r="M10789" s="389"/>
      <c r="N10789" s="389"/>
      <c r="O10789" s="389"/>
      <c r="P10789" s="390"/>
      <c r="Q10789" s="442"/>
      <c r="R10789" s="443"/>
      <c r="S10789" s="443"/>
      <c r="T10789" s="443"/>
      <c r="U10789" s="443"/>
      <c r="V10789" s="443"/>
      <c r="W10789" s="443"/>
      <c r="X10789" s="443"/>
      <c r="Y10789" s="443"/>
      <c r="Z10789" s="443"/>
      <c r="AA10789" s="443"/>
      <c r="AB10789" s="534"/>
      <c r="AC10789" s="442"/>
      <c r="AD10789" s="443"/>
      <c r="AE10789" s="443"/>
      <c r="AF10789" s="443"/>
      <c r="AG10789" s="443"/>
      <c r="AH10789" s="443"/>
      <c r="AI10789" s="443"/>
      <c r="AJ10789" s="443"/>
      <c r="AK10789" s="443"/>
      <c r="AL10789" s="443"/>
      <c r="AM10789" s="443"/>
      <c r="AN10789" s="534"/>
      <c r="AO10789" s="442"/>
      <c r="AP10789" s="443"/>
      <c r="AQ10789" s="443"/>
      <c r="AR10789" s="443"/>
      <c r="AS10789" s="443"/>
      <c r="AT10789" s="443"/>
      <c r="AU10789" s="443"/>
      <c r="AV10789" s="443"/>
      <c r="AW10789" s="443"/>
      <c r="AX10789" s="443"/>
      <c r="AY10789" s="443"/>
      <c r="AZ10789" s="534"/>
    </row>
    <row r="10790" spans="1:52" ht="14.45" customHeight="1" outlineLevel="4" thickBot="1">
      <c r="A10790" s="30">
        <f t="shared" si="167"/>
        <v>10789</v>
      </c>
      <c r="C10790" s="35"/>
      <c r="D10790" s="38"/>
      <c r="E10790" s="38"/>
      <c r="I10790" s="367"/>
      <c r="J10790" s="368"/>
      <c r="K10790" s="368"/>
      <c r="L10790" s="368"/>
      <c r="M10790" s="368"/>
      <c r="N10790" s="368"/>
      <c r="O10790" s="368"/>
      <c r="P10790" s="369"/>
      <c r="Q10790" s="445"/>
      <c r="R10790" s="446"/>
      <c r="S10790" s="446"/>
      <c r="T10790" s="446"/>
      <c r="U10790" s="446"/>
      <c r="V10790" s="446"/>
      <c r="W10790" s="446"/>
      <c r="X10790" s="446"/>
      <c r="Y10790" s="446"/>
      <c r="Z10790" s="446"/>
      <c r="AA10790" s="446"/>
      <c r="AB10790" s="648"/>
      <c r="AC10790" s="445"/>
      <c r="AD10790" s="446"/>
      <c r="AE10790" s="446"/>
      <c r="AF10790" s="446"/>
      <c r="AG10790" s="446"/>
      <c r="AH10790" s="446"/>
      <c r="AI10790" s="446"/>
      <c r="AJ10790" s="446"/>
      <c r="AK10790" s="446"/>
      <c r="AL10790" s="446"/>
      <c r="AM10790" s="446"/>
      <c r="AN10790" s="648"/>
      <c r="AO10790" s="445"/>
      <c r="AP10790" s="446"/>
      <c r="AQ10790" s="446"/>
      <c r="AR10790" s="446"/>
      <c r="AS10790" s="446"/>
      <c r="AT10790" s="446"/>
      <c r="AU10790" s="446"/>
      <c r="AV10790" s="446"/>
      <c r="AW10790" s="446"/>
      <c r="AX10790" s="446"/>
      <c r="AY10790" s="446"/>
      <c r="AZ10790" s="648"/>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528"/>
      <c r="H10804" s="434"/>
      <c r="I10804" s="434"/>
      <c r="J10804" s="434"/>
      <c r="K10804" s="434"/>
      <c r="L10804" s="434"/>
      <c r="M10804" s="434"/>
      <c r="N10804" s="435"/>
      <c r="O10804" s="380" t="s">
        <v>14003</v>
      </c>
      <c r="P10804" s="378"/>
      <c r="Q10804" s="378"/>
      <c r="R10804" s="378"/>
      <c r="S10804" s="378"/>
      <c r="T10804" s="378"/>
      <c r="U10804" s="378"/>
      <c r="V10804" s="378"/>
      <c r="W10804" s="378"/>
      <c r="X10804" s="378"/>
      <c r="Y10804" s="378"/>
      <c r="Z10804" s="378"/>
      <c r="AA10804" s="378"/>
      <c r="AB10804" s="378"/>
      <c r="AC10804" s="378"/>
      <c r="AD10804" s="378"/>
      <c r="AE10804" s="378"/>
      <c r="AF10804" s="378"/>
      <c r="AG10804" s="378"/>
      <c r="AH10804" s="378"/>
      <c r="AI10804" s="378"/>
      <c r="AJ10804" s="378"/>
      <c r="AK10804" s="378"/>
      <c r="AL10804" s="378"/>
      <c r="AM10804" s="378"/>
      <c r="AN10804" s="378"/>
      <c r="AO10804" s="378"/>
      <c r="AP10804" s="378"/>
      <c r="AQ10804" s="378"/>
      <c r="AR10804" s="378"/>
      <c r="AS10804" s="378"/>
      <c r="AT10804" s="378"/>
      <c r="AU10804" s="378"/>
      <c r="AV10804" s="378"/>
      <c r="AW10804" s="378"/>
      <c r="AX10804" s="378"/>
      <c r="AY10804" s="378"/>
      <c r="AZ10804" s="381"/>
    </row>
    <row r="10805" spans="1:82" ht="14.45" customHeight="1" outlineLevel="4" thickBot="1">
      <c r="A10805" s="30">
        <f t="shared" si="167"/>
        <v>10804</v>
      </c>
      <c r="C10805" s="35"/>
      <c r="D10805" s="38"/>
      <c r="E10805" s="38"/>
      <c r="F10805" s="73"/>
      <c r="G10805" s="529"/>
      <c r="H10805" s="437"/>
      <c r="I10805" s="437"/>
      <c r="J10805" s="437"/>
      <c r="K10805" s="437"/>
      <c r="L10805" s="437"/>
      <c r="M10805" s="437"/>
      <c r="N10805" s="438"/>
      <c r="O10805" s="530" t="s">
        <v>14004</v>
      </c>
      <c r="P10805" s="531"/>
      <c r="Q10805" s="531"/>
      <c r="R10805" s="531"/>
      <c r="S10805" s="531"/>
      <c r="T10805" s="531"/>
      <c r="U10805" s="531"/>
      <c r="V10805" s="531"/>
      <c r="W10805" s="531"/>
      <c r="X10805" s="531"/>
      <c r="Y10805" s="531"/>
      <c r="Z10805" s="531"/>
      <c r="AA10805" s="531"/>
      <c r="AB10805" s="531"/>
      <c r="AC10805" s="531"/>
      <c r="AD10805" s="531"/>
      <c r="AE10805" s="531"/>
      <c r="AF10805" s="531"/>
      <c r="AG10805" s="532"/>
      <c r="AH10805" s="530" t="s">
        <v>14005</v>
      </c>
      <c r="AI10805" s="531"/>
      <c r="AJ10805" s="531"/>
      <c r="AK10805" s="531"/>
      <c r="AL10805" s="531"/>
      <c r="AM10805" s="531"/>
      <c r="AN10805" s="531"/>
      <c r="AO10805" s="531"/>
      <c r="AP10805" s="531"/>
      <c r="AQ10805" s="531"/>
      <c r="AR10805" s="531"/>
      <c r="AS10805" s="531"/>
      <c r="AT10805" s="531"/>
      <c r="AU10805" s="531"/>
      <c r="AV10805" s="531"/>
      <c r="AW10805" s="531"/>
      <c r="AX10805" s="531"/>
      <c r="AY10805" s="531"/>
      <c r="AZ10805" s="533"/>
    </row>
    <row r="10806" spans="1:82" ht="14.45" customHeight="1" outlineLevel="4" thickBot="1">
      <c r="A10806" s="30">
        <f t="shared" si="167"/>
        <v>10805</v>
      </c>
      <c r="C10806" s="35"/>
      <c r="D10806" s="38"/>
      <c r="E10806" s="38"/>
      <c r="F10806" s="73"/>
      <c r="G10806" s="376" t="s">
        <v>14216</v>
      </c>
      <c r="H10806" s="351"/>
      <c r="I10806" s="351"/>
      <c r="J10806" s="352"/>
      <c r="K10806" s="653" t="s">
        <v>14007</v>
      </c>
      <c r="L10806" s="351"/>
      <c r="M10806" s="351"/>
      <c r="N10806" s="352"/>
      <c r="O10806" s="382" t="s">
        <v>14217</v>
      </c>
      <c r="P10806" s="383"/>
      <c r="Q10806" s="383"/>
      <c r="R10806" s="383"/>
      <c r="S10806" s="383"/>
      <c r="T10806" s="383"/>
      <c r="U10806" s="383"/>
      <c r="V10806" s="383"/>
      <c r="W10806" s="383"/>
      <c r="X10806" s="383"/>
      <c r="Y10806" s="383"/>
      <c r="Z10806" s="383"/>
      <c r="AA10806" s="383"/>
      <c r="AB10806" s="383"/>
      <c r="AC10806" s="383"/>
      <c r="AD10806" s="383"/>
      <c r="AE10806" s="383"/>
      <c r="AF10806" s="383"/>
      <c r="AG10806" s="384"/>
      <c r="AH10806" s="382" t="s">
        <v>14218</v>
      </c>
      <c r="AI10806" s="383"/>
      <c r="AJ10806" s="383"/>
      <c r="AK10806" s="383"/>
      <c r="AL10806" s="383"/>
      <c r="AM10806" s="383"/>
      <c r="AN10806" s="383"/>
      <c r="AO10806" s="383"/>
      <c r="AP10806" s="383"/>
      <c r="AQ10806" s="383"/>
      <c r="AR10806" s="383"/>
      <c r="AS10806" s="383"/>
      <c r="AT10806" s="383"/>
      <c r="AU10806" s="383"/>
      <c r="AV10806" s="383"/>
      <c r="AW10806" s="383"/>
      <c r="AX10806" s="383"/>
      <c r="AY10806" s="383"/>
      <c r="AZ10806" s="441"/>
    </row>
    <row r="10807" spans="1:82" ht="14.45" customHeight="1" outlineLevel="4" thickBot="1">
      <c r="A10807" s="30">
        <f t="shared" si="167"/>
        <v>10806</v>
      </c>
      <c r="C10807" s="35"/>
      <c r="D10807" s="38"/>
      <c r="E10807" s="38"/>
      <c r="F10807" s="73"/>
      <c r="G10807" s="388"/>
      <c r="H10807" s="389"/>
      <c r="I10807" s="389"/>
      <c r="J10807" s="390"/>
      <c r="K10807" s="681"/>
      <c r="L10807" s="389"/>
      <c r="M10807" s="389"/>
      <c r="N10807" s="390"/>
      <c r="O10807" s="442"/>
      <c r="P10807" s="443"/>
      <c r="Q10807" s="443"/>
      <c r="R10807" s="443"/>
      <c r="S10807" s="443"/>
      <c r="T10807" s="443"/>
      <c r="U10807" s="443"/>
      <c r="V10807" s="443"/>
      <c r="W10807" s="443"/>
      <c r="X10807" s="443"/>
      <c r="Y10807" s="443"/>
      <c r="Z10807" s="443"/>
      <c r="AA10807" s="443"/>
      <c r="AB10807" s="443"/>
      <c r="AC10807" s="443"/>
      <c r="AD10807" s="443"/>
      <c r="AE10807" s="443"/>
      <c r="AF10807" s="443"/>
      <c r="AG10807" s="534"/>
      <c r="AH10807" s="442"/>
      <c r="AI10807" s="443"/>
      <c r="AJ10807" s="443"/>
      <c r="AK10807" s="443"/>
      <c r="AL10807" s="443"/>
      <c r="AM10807" s="443"/>
      <c r="AN10807" s="443"/>
      <c r="AO10807" s="443"/>
      <c r="AP10807" s="443"/>
      <c r="AQ10807" s="443"/>
      <c r="AR10807" s="443"/>
      <c r="AS10807" s="443"/>
      <c r="AT10807" s="443"/>
      <c r="AU10807" s="443"/>
      <c r="AV10807" s="443"/>
      <c r="AW10807" s="443"/>
      <c r="AX10807" s="443"/>
      <c r="AY10807" s="443"/>
      <c r="AZ10807" s="444"/>
    </row>
    <row r="10808" spans="1:82" ht="14.45" customHeight="1" outlineLevel="4" thickBot="1">
      <c r="A10808" s="30">
        <f t="shared" si="167"/>
        <v>10807</v>
      </c>
      <c r="C10808" s="35"/>
      <c r="D10808" s="38"/>
      <c r="E10808" s="38"/>
      <c r="F10808" s="73"/>
      <c r="G10808" s="388"/>
      <c r="H10808" s="389"/>
      <c r="I10808" s="389"/>
      <c r="J10808" s="390"/>
      <c r="K10808" s="681"/>
      <c r="L10808" s="389"/>
      <c r="M10808" s="389"/>
      <c r="N10808" s="390"/>
      <c r="O10808" s="442"/>
      <c r="P10808" s="443"/>
      <c r="Q10808" s="443"/>
      <c r="R10808" s="443"/>
      <c r="S10808" s="443"/>
      <c r="T10808" s="443"/>
      <c r="U10808" s="443"/>
      <c r="V10808" s="443"/>
      <c r="W10808" s="443"/>
      <c r="X10808" s="443"/>
      <c r="Y10808" s="443"/>
      <c r="Z10808" s="443"/>
      <c r="AA10808" s="443"/>
      <c r="AB10808" s="443"/>
      <c r="AC10808" s="443"/>
      <c r="AD10808" s="443"/>
      <c r="AE10808" s="443"/>
      <c r="AF10808" s="443"/>
      <c r="AG10808" s="534"/>
      <c r="AH10808" s="442"/>
      <c r="AI10808" s="443"/>
      <c r="AJ10808" s="443"/>
      <c r="AK10808" s="443"/>
      <c r="AL10808" s="443"/>
      <c r="AM10808" s="443"/>
      <c r="AN10808" s="443"/>
      <c r="AO10808" s="443"/>
      <c r="AP10808" s="443"/>
      <c r="AQ10808" s="443"/>
      <c r="AR10808" s="443"/>
      <c r="AS10808" s="443"/>
      <c r="AT10808" s="443"/>
      <c r="AU10808" s="443"/>
      <c r="AV10808" s="443"/>
      <c r="AW10808" s="443"/>
      <c r="AX10808" s="443"/>
      <c r="AY10808" s="443"/>
      <c r="AZ10808" s="444"/>
    </row>
    <row r="10809" spans="1:82" ht="14.45" customHeight="1" outlineLevel="4" thickBot="1">
      <c r="A10809" s="30">
        <f t="shared" si="167"/>
        <v>10808</v>
      </c>
      <c r="C10809" s="35"/>
      <c r="D10809" s="38"/>
      <c r="E10809" s="38"/>
      <c r="F10809" s="73"/>
      <c r="G10809" s="388"/>
      <c r="H10809" s="389"/>
      <c r="I10809" s="389"/>
      <c r="J10809" s="390"/>
      <c r="K10809" s="681"/>
      <c r="L10809" s="389"/>
      <c r="M10809" s="389"/>
      <c r="N10809" s="390"/>
      <c r="O10809" s="442"/>
      <c r="P10809" s="443"/>
      <c r="Q10809" s="443"/>
      <c r="R10809" s="443"/>
      <c r="S10809" s="443"/>
      <c r="T10809" s="443"/>
      <c r="U10809" s="443"/>
      <c r="V10809" s="443"/>
      <c r="W10809" s="443"/>
      <c r="X10809" s="443"/>
      <c r="Y10809" s="443"/>
      <c r="Z10809" s="443"/>
      <c r="AA10809" s="443"/>
      <c r="AB10809" s="443"/>
      <c r="AC10809" s="443"/>
      <c r="AD10809" s="443"/>
      <c r="AE10809" s="443"/>
      <c r="AF10809" s="443"/>
      <c r="AG10809" s="534"/>
      <c r="AH10809" s="442"/>
      <c r="AI10809" s="443"/>
      <c r="AJ10809" s="443"/>
      <c r="AK10809" s="443"/>
      <c r="AL10809" s="443"/>
      <c r="AM10809" s="443"/>
      <c r="AN10809" s="443"/>
      <c r="AO10809" s="443"/>
      <c r="AP10809" s="443"/>
      <c r="AQ10809" s="443"/>
      <c r="AR10809" s="443"/>
      <c r="AS10809" s="443"/>
      <c r="AT10809" s="443"/>
      <c r="AU10809" s="443"/>
      <c r="AV10809" s="443"/>
      <c r="AW10809" s="443"/>
      <c r="AX10809" s="443"/>
      <c r="AY10809" s="443"/>
      <c r="AZ10809" s="444"/>
    </row>
    <row r="10810" spans="1:82" ht="14.45" customHeight="1" outlineLevel="4" thickBot="1">
      <c r="A10810" s="30">
        <f t="shared" si="167"/>
        <v>10809</v>
      </c>
      <c r="C10810" s="35"/>
      <c r="D10810" s="38"/>
      <c r="E10810" s="38"/>
      <c r="F10810" s="73"/>
      <c r="G10810" s="388"/>
      <c r="H10810" s="389"/>
      <c r="I10810" s="389"/>
      <c r="J10810" s="390"/>
      <c r="K10810" s="654"/>
      <c r="L10810" s="354"/>
      <c r="M10810" s="354"/>
      <c r="N10810" s="355"/>
      <c r="O10810" s="385"/>
      <c r="P10810" s="386"/>
      <c r="Q10810" s="386"/>
      <c r="R10810" s="386"/>
      <c r="S10810" s="386"/>
      <c r="T10810" s="386"/>
      <c r="U10810" s="386"/>
      <c r="V10810" s="386"/>
      <c r="W10810" s="386"/>
      <c r="X10810" s="386"/>
      <c r="Y10810" s="386"/>
      <c r="Z10810" s="386"/>
      <c r="AA10810" s="386"/>
      <c r="AB10810" s="386"/>
      <c r="AC10810" s="386"/>
      <c r="AD10810" s="386"/>
      <c r="AE10810" s="386"/>
      <c r="AF10810" s="386"/>
      <c r="AG10810" s="387"/>
      <c r="AH10810" s="385"/>
      <c r="AI10810" s="386"/>
      <c r="AJ10810" s="386"/>
      <c r="AK10810" s="386"/>
      <c r="AL10810" s="386"/>
      <c r="AM10810" s="386"/>
      <c r="AN10810" s="386"/>
      <c r="AO10810" s="386"/>
      <c r="AP10810" s="386"/>
      <c r="AQ10810" s="386"/>
      <c r="AR10810" s="386"/>
      <c r="AS10810" s="386"/>
      <c r="AT10810" s="386"/>
      <c r="AU10810" s="386"/>
      <c r="AV10810" s="386"/>
      <c r="AW10810" s="386"/>
      <c r="AX10810" s="386"/>
      <c r="AY10810" s="386"/>
      <c r="AZ10810" s="451"/>
    </row>
    <row r="10811" spans="1:82" ht="14.45" customHeight="1" outlineLevel="4" thickBot="1">
      <c r="A10811" s="30">
        <f t="shared" si="167"/>
        <v>10810</v>
      </c>
      <c r="C10811" s="35"/>
      <c r="D10811" s="38"/>
      <c r="E10811" s="38"/>
      <c r="F10811" s="73"/>
      <c r="G10811" s="388"/>
      <c r="H10811" s="389"/>
      <c r="I10811" s="389"/>
      <c r="J10811" s="390"/>
      <c r="K10811" s="653" t="s">
        <v>14010</v>
      </c>
      <c r="L10811" s="351"/>
      <c r="M10811" s="351"/>
      <c r="N10811" s="352"/>
      <c r="O10811" s="382" t="s">
        <v>14219</v>
      </c>
      <c r="P10811" s="383"/>
      <c r="Q10811" s="383"/>
      <c r="R10811" s="383"/>
      <c r="S10811" s="383"/>
      <c r="T10811" s="383"/>
      <c r="U10811" s="383"/>
      <c r="V10811" s="383"/>
      <c r="W10811" s="383"/>
      <c r="X10811" s="383"/>
      <c r="Y10811" s="383"/>
      <c r="Z10811" s="383"/>
      <c r="AA10811" s="383"/>
      <c r="AB10811" s="383"/>
      <c r="AC10811" s="383"/>
      <c r="AD10811" s="383"/>
      <c r="AE10811" s="383"/>
      <c r="AF10811" s="383"/>
      <c r="AG10811" s="384"/>
      <c r="AH10811" s="382" t="s">
        <v>14220</v>
      </c>
      <c r="AI10811" s="383"/>
      <c r="AJ10811" s="383"/>
      <c r="AK10811" s="383"/>
      <c r="AL10811" s="383"/>
      <c r="AM10811" s="383"/>
      <c r="AN10811" s="383"/>
      <c r="AO10811" s="383"/>
      <c r="AP10811" s="383"/>
      <c r="AQ10811" s="383"/>
      <c r="AR10811" s="383"/>
      <c r="AS10811" s="383"/>
      <c r="AT10811" s="383"/>
      <c r="AU10811" s="383"/>
      <c r="AV10811" s="383"/>
      <c r="AW10811" s="383"/>
      <c r="AX10811" s="383"/>
      <c r="AY10811" s="383"/>
      <c r="AZ10811" s="441"/>
    </row>
    <row r="10812" spans="1:82" ht="14.45" customHeight="1" outlineLevel="4" thickBot="1">
      <c r="A10812" s="30">
        <f t="shared" si="167"/>
        <v>10811</v>
      </c>
      <c r="C10812" s="35"/>
      <c r="D10812" s="38"/>
      <c r="E10812" s="38"/>
      <c r="F10812" s="73"/>
      <c r="G10812" s="388"/>
      <c r="H10812" s="389"/>
      <c r="I10812" s="389"/>
      <c r="J10812" s="390"/>
      <c r="K10812" s="681"/>
      <c r="L10812" s="389"/>
      <c r="M10812" s="389"/>
      <c r="N10812" s="390"/>
      <c r="O10812" s="442"/>
      <c r="P10812" s="443"/>
      <c r="Q10812" s="443"/>
      <c r="R10812" s="443"/>
      <c r="S10812" s="443"/>
      <c r="T10812" s="443"/>
      <c r="U10812" s="443"/>
      <c r="V10812" s="443"/>
      <c r="W10812" s="443"/>
      <c r="X10812" s="443"/>
      <c r="Y10812" s="443"/>
      <c r="Z10812" s="443"/>
      <c r="AA10812" s="443"/>
      <c r="AB10812" s="443"/>
      <c r="AC10812" s="443"/>
      <c r="AD10812" s="443"/>
      <c r="AE10812" s="443"/>
      <c r="AF10812" s="443"/>
      <c r="AG10812" s="534"/>
      <c r="AH10812" s="442"/>
      <c r="AI10812" s="443"/>
      <c r="AJ10812" s="443"/>
      <c r="AK10812" s="443"/>
      <c r="AL10812" s="443"/>
      <c r="AM10812" s="443"/>
      <c r="AN10812" s="443"/>
      <c r="AO10812" s="443"/>
      <c r="AP10812" s="443"/>
      <c r="AQ10812" s="443"/>
      <c r="AR10812" s="443"/>
      <c r="AS10812" s="443"/>
      <c r="AT10812" s="443"/>
      <c r="AU10812" s="443"/>
      <c r="AV10812" s="443"/>
      <c r="AW10812" s="443"/>
      <c r="AX10812" s="443"/>
      <c r="AY10812" s="443"/>
      <c r="AZ10812" s="444"/>
    </row>
    <row r="10813" spans="1:82" ht="14.45" customHeight="1" outlineLevel="4" thickBot="1">
      <c r="A10813" s="30">
        <f t="shared" si="167"/>
        <v>10812</v>
      </c>
      <c r="C10813" s="35"/>
      <c r="D10813" s="38"/>
      <c r="E10813" s="38"/>
      <c r="F10813" s="73"/>
      <c r="G10813" s="388"/>
      <c r="H10813" s="389"/>
      <c r="I10813" s="389"/>
      <c r="J10813" s="390"/>
      <c r="K10813" s="681"/>
      <c r="L10813" s="389"/>
      <c r="M10813" s="389"/>
      <c r="N10813" s="390"/>
      <c r="O10813" s="442"/>
      <c r="P10813" s="443"/>
      <c r="Q10813" s="443"/>
      <c r="R10813" s="443"/>
      <c r="S10813" s="443"/>
      <c r="T10813" s="443"/>
      <c r="U10813" s="443"/>
      <c r="V10813" s="443"/>
      <c r="W10813" s="443"/>
      <c r="X10813" s="443"/>
      <c r="Y10813" s="443"/>
      <c r="Z10813" s="443"/>
      <c r="AA10813" s="443"/>
      <c r="AB10813" s="443"/>
      <c r="AC10813" s="443"/>
      <c r="AD10813" s="443"/>
      <c r="AE10813" s="443"/>
      <c r="AF10813" s="443"/>
      <c r="AG10813" s="534"/>
      <c r="AH10813" s="442"/>
      <c r="AI10813" s="443"/>
      <c r="AJ10813" s="443"/>
      <c r="AK10813" s="443"/>
      <c r="AL10813" s="443"/>
      <c r="AM10813" s="443"/>
      <c r="AN10813" s="443"/>
      <c r="AO10813" s="443"/>
      <c r="AP10813" s="443"/>
      <c r="AQ10813" s="443"/>
      <c r="AR10813" s="443"/>
      <c r="AS10813" s="443"/>
      <c r="AT10813" s="443"/>
      <c r="AU10813" s="443"/>
      <c r="AV10813" s="443"/>
      <c r="AW10813" s="443"/>
      <c r="AX10813" s="443"/>
      <c r="AY10813" s="443"/>
      <c r="AZ10813" s="444"/>
    </row>
    <row r="10814" spans="1:82" ht="14.45" customHeight="1" outlineLevel="4" thickBot="1">
      <c r="A10814" s="30">
        <f t="shared" si="167"/>
        <v>10813</v>
      </c>
      <c r="C10814" s="35"/>
      <c r="D10814" s="38"/>
      <c r="E10814" s="38"/>
      <c r="F10814" s="73"/>
      <c r="G10814" s="388"/>
      <c r="H10814" s="389"/>
      <c r="I10814" s="389"/>
      <c r="J10814" s="390"/>
      <c r="K10814" s="681"/>
      <c r="L10814" s="389"/>
      <c r="M10814" s="389"/>
      <c r="N10814" s="390"/>
      <c r="O10814" s="442"/>
      <c r="P10814" s="443"/>
      <c r="Q10814" s="443"/>
      <c r="R10814" s="443"/>
      <c r="S10814" s="443"/>
      <c r="T10814" s="443"/>
      <c r="U10814" s="443"/>
      <c r="V10814" s="443"/>
      <c r="W10814" s="443"/>
      <c r="X10814" s="443"/>
      <c r="Y10814" s="443"/>
      <c r="Z10814" s="443"/>
      <c r="AA10814" s="443"/>
      <c r="AB10814" s="443"/>
      <c r="AC10814" s="443"/>
      <c r="AD10814" s="443"/>
      <c r="AE10814" s="443"/>
      <c r="AF10814" s="443"/>
      <c r="AG10814" s="534"/>
      <c r="AH10814" s="442"/>
      <c r="AI10814" s="443"/>
      <c r="AJ10814" s="443"/>
      <c r="AK10814" s="443"/>
      <c r="AL10814" s="443"/>
      <c r="AM10814" s="443"/>
      <c r="AN10814" s="443"/>
      <c r="AO10814" s="443"/>
      <c r="AP10814" s="443"/>
      <c r="AQ10814" s="443"/>
      <c r="AR10814" s="443"/>
      <c r="AS10814" s="443"/>
      <c r="AT10814" s="443"/>
      <c r="AU10814" s="443"/>
      <c r="AV10814" s="443"/>
      <c r="AW10814" s="443"/>
      <c r="AX10814" s="443"/>
      <c r="AY10814" s="443"/>
      <c r="AZ10814" s="444"/>
    </row>
    <row r="10815" spans="1:82" ht="14.45" customHeight="1" outlineLevel="4" thickBot="1">
      <c r="A10815" s="30">
        <f t="shared" si="167"/>
        <v>10814</v>
      </c>
      <c r="C10815" s="35"/>
      <c r="D10815" s="38"/>
      <c r="E10815" s="38"/>
      <c r="F10815" s="73"/>
      <c r="G10815" s="367"/>
      <c r="H10815" s="368"/>
      <c r="I10815" s="368"/>
      <c r="J10815" s="369"/>
      <c r="K10815" s="656"/>
      <c r="L10815" s="368"/>
      <c r="M10815" s="368"/>
      <c r="N10815" s="369"/>
      <c r="O10815" s="445"/>
      <c r="P10815" s="446"/>
      <c r="Q10815" s="446"/>
      <c r="R10815" s="446"/>
      <c r="S10815" s="446"/>
      <c r="T10815" s="446"/>
      <c r="U10815" s="446"/>
      <c r="V10815" s="446"/>
      <c r="W10815" s="446"/>
      <c r="X10815" s="446"/>
      <c r="Y10815" s="446"/>
      <c r="Z10815" s="446"/>
      <c r="AA10815" s="446"/>
      <c r="AB10815" s="446"/>
      <c r="AC10815" s="446"/>
      <c r="AD10815" s="446"/>
      <c r="AE10815" s="446"/>
      <c r="AF10815" s="446"/>
      <c r="AG10815" s="648"/>
      <c r="AH10815" s="445"/>
      <c r="AI10815" s="446"/>
      <c r="AJ10815" s="446"/>
      <c r="AK10815" s="446"/>
      <c r="AL10815" s="446"/>
      <c r="AM10815" s="446"/>
      <c r="AN10815" s="446"/>
      <c r="AO10815" s="446"/>
      <c r="AP10815" s="446"/>
      <c r="AQ10815" s="446"/>
      <c r="AR10815" s="446"/>
      <c r="AS10815" s="446"/>
      <c r="AT10815" s="446"/>
      <c r="AU10815" s="446"/>
      <c r="AV10815" s="446"/>
      <c r="AW10815" s="446"/>
      <c r="AX10815" s="446"/>
      <c r="AY10815" s="446"/>
      <c r="AZ10815" s="447"/>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347" t="s">
        <v>3576</v>
      </c>
      <c r="I10869" s="348"/>
      <c r="J10869" s="348"/>
      <c r="K10869" s="348"/>
      <c r="L10869" s="348"/>
      <c r="M10869" s="348"/>
      <c r="N10869" s="348"/>
      <c r="O10869" s="348"/>
      <c r="P10869" s="348"/>
      <c r="Q10869" s="348"/>
      <c r="R10869" s="348"/>
      <c r="S10869" s="348"/>
      <c r="T10869" s="348"/>
      <c r="U10869" s="348"/>
      <c r="V10869" s="348"/>
      <c r="W10869" s="348"/>
      <c r="X10869" s="348"/>
      <c r="Y10869" s="348"/>
      <c r="Z10869" s="348" t="s">
        <v>12600</v>
      </c>
      <c r="AA10869" s="348"/>
      <c r="AB10869" s="348"/>
      <c r="AC10869" s="348"/>
      <c r="AD10869" s="348"/>
      <c r="AE10869" s="348"/>
      <c r="AF10869" s="348"/>
      <c r="AG10869" s="348"/>
      <c r="AH10869" s="348"/>
      <c r="AI10869" s="348"/>
      <c r="AJ10869" s="348"/>
      <c r="AK10869" s="348"/>
      <c r="AL10869" s="348"/>
      <c r="AM10869" s="348"/>
      <c r="AN10869" s="348"/>
      <c r="AO10869" s="348"/>
      <c r="AP10869" s="348"/>
      <c r="AQ10869" s="348"/>
      <c r="AR10869" s="348"/>
      <c r="AS10869" s="348"/>
      <c r="AT10869" s="348"/>
      <c r="AU10869" s="348"/>
      <c r="AV10869" s="348"/>
      <c r="AW10869" s="348"/>
      <c r="AX10869" s="348"/>
      <c r="AY10869" s="348"/>
      <c r="AZ10869" s="349"/>
    </row>
    <row r="10870" spans="1:52" ht="14.45" customHeight="1" outlineLevel="4" thickBot="1">
      <c r="A10870" s="30">
        <f t="shared" si="168"/>
        <v>10869</v>
      </c>
      <c r="C10870" s="35"/>
      <c r="D10870" s="38"/>
      <c r="E10870" s="38"/>
      <c r="H10870" s="678"/>
      <c r="I10870" s="679"/>
      <c r="J10870" s="679"/>
      <c r="K10870" s="679"/>
      <c r="L10870" s="679"/>
      <c r="M10870" s="679"/>
      <c r="N10870" s="679"/>
      <c r="O10870" s="679"/>
      <c r="P10870" s="679"/>
      <c r="Q10870" s="679"/>
      <c r="R10870" s="679"/>
      <c r="S10870" s="679"/>
      <c r="T10870" s="679"/>
      <c r="U10870" s="679"/>
      <c r="V10870" s="679"/>
      <c r="W10870" s="679"/>
      <c r="X10870" s="679"/>
      <c r="Y10870" s="679"/>
      <c r="Z10870" s="679" t="s">
        <v>14274</v>
      </c>
      <c r="AA10870" s="679"/>
      <c r="AB10870" s="679"/>
      <c r="AC10870" s="679"/>
      <c r="AD10870" s="679"/>
      <c r="AE10870" s="679"/>
      <c r="AF10870" s="679"/>
      <c r="AG10870" s="679"/>
      <c r="AH10870" s="679"/>
      <c r="AI10870" s="679" t="s">
        <v>14275</v>
      </c>
      <c r="AJ10870" s="679"/>
      <c r="AK10870" s="679"/>
      <c r="AL10870" s="679"/>
      <c r="AM10870" s="679"/>
      <c r="AN10870" s="679"/>
      <c r="AO10870" s="679"/>
      <c r="AP10870" s="679"/>
      <c r="AQ10870" s="679"/>
      <c r="AR10870" s="679" t="s">
        <v>14276</v>
      </c>
      <c r="AS10870" s="679"/>
      <c r="AT10870" s="679"/>
      <c r="AU10870" s="679"/>
      <c r="AV10870" s="679"/>
      <c r="AW10870" s="679"/>
      <c r="AX10870" s="679"/>
      <c r="AY10870" s="679"/>
      <c r="AZ10870" s="680"/>
    </row>
    <row r="10871" spans="1:52" ht="14.45" customHeight="1" outlineLevel="4" thickBot="1">
      <c r="A10871" s="30">
        <f t="shared" si="168"/>
        <v>10870</v>
      </c>
      <c r="C10871" s="35"/>
      <c r="D10871" s="38"/>
      <c r="E10871" s="38"/>
      <c r="H10871" s="662" t="s">
        <v>14277</v>
      </c>
      <c r="I10871" s="344"/>
      <c r="J10871" s="344"/>
      <c r="K10871" s="344"/>
      <c r="L10871" s="344"/>
      <c r="M10871" s="344"/>
      <c r="N10871" s="674" t="s">
        <v>14278</v>
      </c>
      <c r="O10871" s="674"/>
      <c r="P10871" s="674"/>
      <c r="Q10871" s="674"/>
      <c r="R10871" s="674"/>
      <c r="S10871" s="674"/>
      <c r="T10871" s="674"/>
      <c r="U10871" s="674"/>
      <c r="V10871" s="674"/>
      <c r="W10871" s="674"/>
      <c r="X10871" s="674"/>
      <c r="Y10871" s="674"/>
      <c r="Z10871" s="675" t="s">
        <v>14279</v>
      </c>
      <c r="AA10871" s="675"/>
      <c r="AB10871" s="675"/>
      <c r="AC10871" s="675"/>
      <c r="AD10871" s="675"/>
      <c r="AE10871" s="675"/>
      <c r="AF10871" s="675"/>
      <c r="AG10871" s="675"/>
      <c r="AH10871" s="675"/>
      <c r="AI10871" s="675" t="s">
        <v>14280</v>
      </c>
      <c r="AJ10871" s="675"/>
      <c r="AK10871" s="675"/>
      <c r="AL10871" s="675"/>
      <c r="AM10871" s="675"/>
      <c r="AN10871" s="675"/>
      <c r="AO10871" s="675"/>
      <c r="AP10871" s="675"/>
      <c r="AQ10871" s="675"/>
      <c r="AR10871" s="675" t="s">
        <v>14281</v>
      </c>
      <c r="AS10871" s="675"/>
      <c r="AT10871" s="675"/>
      <c r="AU10871" s="675"/>
      <c r="AV10871" s="675"/>
      <c r="AW10871" s="675"/>
      <c r="AX10871" s="675"/>
      <c r="AY10871" s="675"/>
      <c r="AZ10871" s="676"/>
    </row>
    <row r="10872" spans="1:52" ht="14.45" customHeight="1" outlineLevel="4" thickBot="1">
      <c r="A10872" s="30">
        <f t="shared" si="168"/>
        <v>10871</v>
      </c>
      <c r="C10872" s="35"/>
      <c r="D10872" s="38"/>
      <c r="E10872" s="38"/>
      <c r="H10872" s="343"/>
      <c r="I10872" s="344"/>
      <c r="J10872" s="344"/>
      <c r="K10872" s="344"/>
      <c r="L10872" s="344"/>
      <c r="M10872" s="344"/>
      <c r="N10872" s="671" t="s">
        <v>14282</v>
      </c>
      <c r="O10872" s="671"/>
      <c r="P10872" s="671"/>
      <c r="Q10872" s="671"/>
      <c r="R10872" s="671"/>
      <c r="S10872" s="671"/>
      <c r="T10872" s="671"/>
      <c r="U10872" s="671"/>
      <c r="V10872" s="671"/>
      <c r="W10872" s="671"/>
      <c r="X10872" s="671"/>
      <c r="Y10872" s="671"/>
      <c r="Z10872" s="669" t="s">
        <v>14283</v>
      </c>
      <c r="AA10872" s="669"/>
      <c r="AB10872" s="669"/>
      <c r="AC10872" s="669"/>
      <c r="AD10872" s="669"/>
      <c r="AE10872" s="669"/>
      <c r="AF10872" s="669"/>
      <c r="AG10872" s="669"/>
      <c r="AH10872" s="669"/>
      <c r="AI10872" s="669" t="s">
        <v>14284</v>
      </c>
      <c r="AJ10872" s="669"/>
      <c r="AK10872" s="669"/>
      <c r="AL10872" s="669"/>
      <c r="AM10872" s="669"/>
      <c r="AN10872" s="669"/>
      <c r="AO10872" s="669"/>
      <c r="AP10872" s="669"/>
      <c r="AQ10872" s="669"/>
      <c r="AR10872" s="669" t="s">
        <v>7369</v>
      </c>
      <c r="AS10872" s="669"/>
      <c r="AT10872" s="669"/>
      <c r="AU10872" s="669"/>
      <c r="AV10872" s="669"/>
      <c r="AW10872" s="669"/>
      <c r="AX10872" s="669"/>
      <c r="AY10872" s="669"/>
      <c r="AZ10872" s="670"/>
    </row>
    <row r="10873" spans="1:52" ht="14.45" customHeight="1" outlineLevel="4" thickBot="1">
      <c r="A10873" s="30">
        <f t="shared" si="168"/>
        <v>10872</v>
      </c>
      <c r="C10873" s="35"/>
      <c r="D10873" s="38"/>
      <c r="E10873" s="38"/>
      <c r="H10873" s="343"/>
      <c r="I10873" s="344"/>
      <c r="J10873" s="344"/>
      <c r="K10873" s="344"/>
      <c r="L10873" s="344"/>
      <c r="M10873" s="344"/>
      <c r="N10873" s="677" t="s">
        <v>14285</v>
      </c>
      <c r="O10873" s="677"/>
      <c r="P10873" s="677"/>
      <c r="Q10873" s="677"/>
      <c r="R10873" s="677"/>
      <c r="S10873" s="677"/>
      <c r="T10873" s="677"/>
      <c r="U10873" s="677"/>
      <c r="V10873" s="677"/>
      <c r="W10873" s="677"/>
      <c r="X10873" s="677"/>
      <c r="Y10873" s="677"/>
      <c r="Z10873" s="672" t="s">
        <v>4017</v>
      </c>
      <c r="AA10873" s="672"/>
      <c r="AB10873" s="672"/>
      <c r="AC10873" s="672"/>
      <c r="AD10873" s="672"/>
      <c r="AE10873" s="672"/>
      <c r="AF10873" s="672"/>
      <c r="AG10873" s="672"/>
      <c r="AH10873" s="672"/>
      <c r="AI10873" s="672" t="s">
        <v>9283</v>
      </c>
      <c r="AJ10873" s="672"/>
      <c r="AK10873" s="672"/>
      <c r="AL10873" s="672"/>
      <c r="AM10873" s="672"/>
      <c r="AN10873" s="672"/>
      <c r="AO10873" s="672"/>
      <c r="AP10873" s="672"/>
      <c r="AQ10873" s="672"/>
      <c r="AR10873" s="672" t="s">
        <v>4016</v>
      </c>
      <c r="AS10873" s="672"/>
      <c r="AT10873" s="672"/>
      <c r="AU10873" s="672"/>
      <c r="AV10873" s="672"/>
      <c r="AW10873" s="672"/>
      <c r="AX10873" s="672"/>
      <c r="AY10873" s="672"/>
      <c r="AZ10873" s="673"/>
    </row>
    <row r="10874" spans="1:52" ht="14.45" customHeight="1" outlineLevel="4" thickBot="1">
      <c r="A10874" s="30">
        <f t="shared" si="168"/>
        <v>10873</v>
      </c>
      <c r="C10874" s="35"/>
      <c r="D10874" s="38"/>
      <c r="E10874" s="38"/>
      <c r="H10874" s="662" t="s">
        <v>14286</v>
      </c>
      <c r="I10874" s="344"/>
      <c r="J10874" s="344"/>
      <c r="K10874" s="344"/>
      <c r="L10874" s="344"/>
      <c r="M10874" s="344"/>
      <c r="N10874" s="674" t="s">
        <v>14287</v>
      </c>
      <c r="O10874" s="674"/>
      <c r="P10874" s="674"/>
      <c r="Q10874" s="674"/>
      <c r="R10874" s="674"/>
      <c r="S10874" s="674"/>
      <c r="T10874" s="674"/>
      <c r="U10874" s="674"/>
      <c r="V10874" s="674"/>
      <c r="W10874" s="674"/>
      <c r="X10874" s="674"/>
      <c r="Y10874" s="674"/>
      <c r="Z10874" s="675">
        <v>3</v>
      </c>
      <c r="AA10874" s="675"/>
      <c r="AB10874" s="675"/>
      <c r="AC10874" s="675"/>
      <c r="AD10874" s="675"/>
      <c r="AE10874" s="675"/>
      <c r="AF10874" s="675"/>
      <c r="AG10874" s="675"/>
      <c r="AH10874" s="675"/>
      <c r="AI10874" s="675">
        <v>4</v>
      </c>
      <c r="AJ10874" s="675"/>
      <c r="AK10874" s="675"/>
      <c r="AL10874" s="675"/>
      <c r="AM10874" s="675"/>
      <c r="AN10874" s="675"/>
      <c r="AO10874" s="675"/>
      <c r="AP10874" s="675"/>
      <c r="AQ10874" s="675"/>
      <c r="AR10874" s="675">
        <v>6</v>
      </c>
      <c r="AS10874" s="675"/>
      <c r="AT10874" s="675"/>
      <c r="AU10874" s="675"/>
      <c r="AV10874" s="675"/>
      <c r="AW10874" s="675"/>
      <c r="AX10874" s="675"/>
      <c r="AY10874" s="675"/>
      <c r="AZ10874" s="676"/>
    </row>
    <row r="10875" spans="1:52" ht="14.45" customHeight="1" outlineLevel="4" thickBot="1">
      <c r="A10875" s="30">
        <f t="shared" si="168"/>
        <v>10874</v>
      </c>
      <c r="C10875" s="35"/>
      <c r="D10875" s="38"/>
      <c r="E10875" s="38"/>
      <c r="H10875" s="343"/>
      <c r="I10875" s="344"/>
      <c r="J10875" s="344"/>
      <c r="K10875" s="344"/>
      <c r="L10875" s="344"/>
      <c r="M10875" s="344"/>
      <c r="N10875" s="671" t="s">
        <v>14288</v>
      </c>
      <c r="O10875" s="671"/>
      <c r="P10875" s="671"/>
      <c r="Q10875" s="671"/>
      <c r="R10875" s="671"/>
      <c r="S10875" s="671"/>
      <c r="T10875" s="671"/>
      <c r="U10875" s="671"/>
      <c r="V10875" s="671"/>
      <c r="W10875" s="671"/>
      <c r="X10875" s="671"/>
      <c r="Y10875" s="671"/>
      <c r="Z10875" s="669">
        <v>23</v>
      </c>
      <c r="AA10875" s="669"/>
      <c r="AB10875" s="669"/>
      <c r="AC10875" s="669"/>
      <c r="AD10875" s="669"/>
      <c r="AE10875" s="669"/>
      <c r="AF10875" s="669"/>
      <c r="AG10875" s="669"/>
      <c r="AH10875" s="669"/>
      <c r="AI10875" s="669">
        <v>48</v>
      </c>
      <c r="AJ10875" s="669"/>
      <c r="AK10875" s="669"/>
      <c r="AL10875" s="669"/>
      <c r="AM10875" s="669"/>
      <c r="AN10875" s="669"/>
      <c r="AO10875" s="669"/>
      <c r="AP10875" s="669"/>
      <c r="AQ10875" s="669"/>
      <c r="AR10875" s="669">
        <v>15</v>
      </c>
      <c r="AS10875" s="669"/>
      <c r="AT10875" s="669"/>
      <c r="AU10875" s="669"/>
      <c r="AV10875" s="669"/>
      <c r="AW10875" s="669"/>
      <c r="AX10875" s="669"/>
      <c r="AY10875" s="669"/>
      <c r="AZ10875" s="670"/>
    </row>
    <row r="10876" spans="1:52" ht="14.45" customHeight="1" outlineLevel="4" thickBot="1">
      <c r="A10876" s="30">
        <f t="shared" si="168"/>
        <v>10875</v>
      </c>
      <c r="C10876" s="35"/>
      <c r="D10876" s="38"/>
      <c r="E10876" s="38"/>
      <c r="H10876" s="343"/>
      <c r="I10876" s="344"/>
      <c r="J10876" s="344"/>
      <c r="K10876" s="344"/>
      <c r="L10876" s="344"/>
      <c r="M10876" s="344"/>
      <c r="N10876" s="671" t="s">
        <v>14289</v>
      </c>
      <c r="O10876" s="671"/>
      <c r="P10876" s="671"/>
      <c r="Q10876" s="671"/>
      <c r="R10876" s="671"/>
      <c r="S10876" s="671"/>
      <c r="T10876" s="671"/>
      <c r="U10876" s="671"/>
      <c r="V10876" s="671"/>
      <c r="W10876" s="671"/>
      <c r="X10876" s="671"/>
      <c r="Y10876" s="671"/>
      <c r="Z10876" s="669" t="s">
        <v>14290</v>
      </c>
      <c r="AA10876" s="669"/>
      <c r="AB10876" s="669"/>
      <c r="AC10876" s="669"/>
      <c r="AD10876" s="669"/>
      <c r="AE10876" s="669"/>
      <c r="AF10876" s="669"/>
      <c r="AG10876" s="669"/>
      <c r="AH10876" s="669"/>
      <c r="AI10876" s="669" t="s">
        <v>14291</v>
      </c>
      <c r="AJ10876" s="669"/>
      <c r="AK10876" s="669"/>
      <c r="AL10876" s="669"/>
      <c r="AM10876" s="669"/>
      <c r="AN10876" s="669"/>
      <c r="AO10876" s="669"/>
      <c r="AP10876" s="669"/>
      <c r="AQ10876" s="669"/>
      <c r="AR10876" s="669" t="s">
        <v>14292</v>
      </c>
      <c r="AS10876" s="669"/>
      <c r="AT10876" s="669"/>
      <c r="AU10876" s="669"/>
      <c r="AV10876" s="669"/>
      <c r="AW10876" s="669"/>
      <c r="AX10876" s="669"/>
      <c r="AY10876" s="669"/>
      <c r="AZ10876" s="670"/>
    </row>
    <row r="10877" spans="1:52" ht="14.45" customHeight="1" outlineLevel="4" thickBot="1">
      <c r="A10877" s="30">
        <f t="shared" si="168"/>
        <v>10876</v>
      </c>
      <c r="C10877" s="35"/>
      <c r="D10877" s="38"/>
      <c r="E10877" s="38"/>
      <c r="H10877" s="343"/>
      <c r="I10877" s="344"/>
      <c r="J10877" s="344"/>
      <c r="K10877" s="344"/>
      <c r="L10877" s="344"/>
      <c r="M10877" s="344"/>
      <c r="N10877" s="671" t="s">
        <v>14293</v>
      </c>
      <c r="O10877" s="671"/>
      <c r="P10877" s="671"/>
      <c r="Q10877" s="671"/>
      <c r="R10877" s="671"/>
      <c r="S10877" s="671"/>
      <c r="T10877" s="671"/>
      <c r="U10877" s="671"/>
      <c r="V10877" s="671"/>
      <c r="W10877" s="671"/>
      <c r="X10877" s="671"/>
      <c r="Y10877" s="671"/>
      <c r="Z10877" s="669" t="s">
        <v>4017</v>
      </c>
      <c r="AA10877" s="669"/>
      <c r="AB10877" s="669"/>
      <c r="AC10877" s="669"/>
      <c r="AD10877" s="669"/>
      <c r="AE10877" s="669"/>
      <c r="AF10877" s="669"/>
      <c r="AG10877" s="669"/>
      <c r="AH10877" s="669"/>
      <c r="AI10877" s="669" t="s">
        <v>9283</v>
      </c>
      <c r="AJ10877" s="669"/>
      <c r="AK10877" s="669"/>
      <c r="AL10877" s="669"/>
      <c r="AM10877" s="669"/>
      <c r="AN10877" s="669"/>
      <c r="AO10877" s="669"/>
      <c r="AP10877" s="669"/>
      <c r="AQ10877" s="669"/>
      <c r="AR10877" s="669" t="s">
        <v>4016</v>
      </c>
      <c r="AS10877" s="669"/>
      <c r="AT10877" s="669"/>
      <c r="AU10877" s="669"/>
      <c r="AV10877" s="669"/>
      <c r="AW10877" s="669"/>
      <c r="AX10877" s="669"/>
      <c r="AY10877" s="669"/>
      <c r="AZ10877" s="670"/>
    </row>
    <row r="10878" spans="1:52" ht="14.45" customHeight="1" outlineLevel="4" thickBot="1">
      <c r="A10878" s="30">
        <f t="shared" si="168"/>
        <v>10877</v>
      </c>
      <c r="C10878" s="35"/>
      <c r="D10878" s="38"/>
      <c r="E10878" s="38"/>
      <c r="H10878" s="343"/>
      <c r="I10878" s="344"/>
      <c r="J10878" s="344"/>
      <c r="K10878" s="344"/>
      <c r="L10878" s="344"/>
      <c r="M10878" s="344"/>
      <c r="N10878" s="671" t="s">
        <v>14294</v>
      </c>
      <c r="O10878" s="671"/>
      <c r="P10878" s="671"/>
      <c r="Q10878" s="671"/>
      <c r="R10878" s="671"/>
      <c r="S10878" s="671"/>
      <c r="T10878" s="671"/>
      <c r="U10878" s="671"/>
      <c r="V10878" s="671"/>
      <c r="W10878" s="671"/>
      <c r="X10878" s="671"/>
      <c r="Y10878" s="671"/>
      <c r="Z10878" s="669" t="s">
        <v>4016</v>
      </c>
      <c r="AA10878" s="669"/>
      <c r="AB10878" s="669"/>
      <c r="AC10878" s="669"/>
      <c r="AD10878" s="669"/>
      <c r="AE10878" s="669"/>
      <c r="AF10878" s="669"/>
      <c r="AG10878" s="669"/>
      <c r="AH10878" s="669"/>
      <c r="AI10878" s="669" t="s">
        <v>4017</v>
      </c>
      <c r="AJ10878" s="669"/>
      <c r="AK10878" s="669"/>
      <c r="AL10878" s="669"/>
      <c r="AM10878" s="669"/>
      <c r="AN10878" s="669"/>
      <c r="AO10878" s="669"/>
      <c r="AP10878" s="669"/>
      <c r="AQ10878" s="669"/>
      <c r="AR10878" s="669" t="s">
        <v>4016</v>
      </c>
      <c r="AS10878" s="669"/>
      <c r="AT10878" s="669"/>
      <c r="AU10878" s="669"/>
      <c r="AV10878" s="669"/>
      <c r="AW10878" s="669"/>
      <c r="AX10878" s="669"/>
      <c r="AY10878" s="669"/>
      <c r="AZ10878" s="670"/>
    </row>
    <row r="10879" spans="1:52" ht="14.45" customHeight="1" outlineLevel="4" thickBot="1">
      <c r="A10879" s="30">
        <f t="shared" si="168"/>
        <v>10878</v>
      </c>
      <c r="C10879" s="35"/>
      <c r="D10879" s="38"/>
      <c r="E10879" s="38"/>
      <c r="H10879" s="343"/>
      <c r="I10879" s="344"/>
      <c r="J10879" s="344"/>
      <c r="K10879" s="344"/>
      <c r="L10879" s="344"/>
      <c r="M10879" s="344"/>
      <c r="N10879" s="671" t="s">
        <v>14295</v>
      </c>
      <c r="O10879" s="671"/>
      <c r="P10879" s="671"/>
      <c r="Q10879" s="671"/>
      <c r="R10879" s="671"/>
      <c r="S10879" s="671"/>
      <c r="T10879" s="671"/>
      <c r="U10879" s="671"/>
      <c r="V10879" s="671"/>
      <c r="W10879" s="671"/>
      <c r="X10879" s="671"/>
      <c r="Y10879" s="671"/>
      <c r="Z10879" s="669" t="s">
        <v>4017</v>
      </c>
      <c r="AA10879" s="669"/>
      <c r="AB10879" s="669"/>
      <c r="AC10879" s="669"/>
      <c r="AD10879" s="669"/>
      <c r="AE10879" s="669"/>
      <c r="AF10879" s="669"/>
      <c r="AG10879" s="669"/>
      <c r="AH10879" s="669"/>
      <c r="AI10879" s="669" t="s">
        <v>4016</v>
      </c>
      <c r="AJ10879" s="669"/>
      <c r="AK10879" s="669"/>
      <c r="AL10879" s="669"/>
      <c r="AM10879" s="669"/>
      <c r="AN10879" s="669"/>
      <c r="AO10879" s="669"/>
      <c r="AP10879" s="669"/>
      <c r="AQ10879" s="669"/>
      <c r="AR10879" s="669" t="s">
        <v>4017</v>
      </c>
      <c r="AS10879" s="669"/>
      <c r="AT10879" s="669"/>
      <c r="AU10879" s="669"/>
      <c r="AV10879" s="669"/>
      <c r="AW10879" s="669"/>
      <c r="AX10879" s="669"/>
      <c r="AY10879" s="669"/>
      <c r="AZ10879" s="670"/>
    </row>
    <row r="10880" spans="1:52" ht="14.45" customHeight="1" outlineLevel="4" thickBot="1">
      <c r="A10880" s="30">
        <f t="shared" si="168"/>
        <v>10879</v>
      </c>
      <c r="C10880" s="35"/>
      <c r="D10880" s="38"/>
      <c r="E10880" s="38"/>
      <c r="H10880" s="343"/>
      <c r="I10880" s="344"/>
      <c r="J10880" s="344"/>
      <c r="K10880" s="344"/>
      <c r="L10880" s="344"/>
      <c r="M10880" s="344"/>
      <c r="N10880" s="671" t="s">
        <v>7</v>
      </c>
      <c r="O10880" s="671"/>
      <c r="P10880" s="671"/>
      <c r="Q10880" s="671"/>
      <c r="R10880" s="671"/>
      <c r="S10880" s="671"/>
      <c r="T10880" s="671"/>
      <c r="U10880" s="671"/>
      <c r="V10880" s="671"/>
      <c r="W10880" s="671"/>
      <c r="X10880" s="671"/>
      <c r="Y10880" s="671"/>
      <c r="Z10880" s="669" t="s">
        <v>4017</v>
      </c>
      <c r="AA10880" s="669"/>
      <c r="AB10880" s="669"/>
      <c r="AC10880" s="669"/>
      <c r="AD10880" s="669"/>
      <c r="AE10880" s="669"/>
      <c r="AF10880" s="669"/>
      <c r="AG10880" s="669"/>
      <c r="AH10880" s="669"/>
      <c r="AI10880" s="669" t="s">
        <v>4016</v>
      </c>
      <c r="AJ10880" s="669"/>
      <c r="AK10880" s="669"/>
      <c r="AL10880" s="669"/>
      <c r="AM10880" s="669"/>
      <c r="AN10880" s="669"/>
      <c r="AO10880" s="669"/>
      <c r="AP10880" s="669"/>
      <c r="AQ10880" s="669"/>
      <c r="AR10880" s="669" t="s">
        <v>4017</v>
      </c>
      <c r="AS10880" s="669"/>
      <c r="AT10880" s="669"/>
      <c r="AU10880" s="669"/>
      <c r="AV10880" s="669"/>
      <c r="AW10880" s="669"/>
      <c r="AX10880" s="669"/>
      <c r="AY10880" s="669"/>
      <c r="AZ10880" s="670"/>
    </row>
    <row r="10881" spans="1:52" ht="14.45" customHeight="1" outlineLevel="4" thickBot="1">
      <c r="A10881" s="30">
        <f t="shared" si="168"/>
        <v>10880</v>
      </c>
      <c r="C10881" s="35"/>
      <c r="D10881" s="38"/>
      <c r="E10881" s="38"/>
      <c r="H10881" s="343"/>
      <c r="I10881" s="344"/>
      <c r="J10881" s="344"/>
      <c r="K10881" s="344"/>
      <c r="L10881" s="344"/>
      <c r="M10881" s="344"/>
      <c r="N10881" s="671" t="s">
        <v>14296</v>
      </c>
      <c r="O10881" s="671"/>
      <c r="P10881" s="671"/>
      <c r="Q10881" s="671"/>
      <c r="R10881" s="671"/>
      <c r="S10881" s="671"/>
      <c r="T10881" s="671"/>
      <c r="U10881" s="671"/>
      <c r="V10881" s="671"/>
      <c r="W10881" s="671"/>
      <c r="X10881" s="671"/>
      <c r="Y10881" s="671"/>
      <c r="Z10881" s="669" t="s">
        <v>4016</v>
      </c>
      <c r="AA10881" s="669"/>
      <c r="AB10881" s="669"/>
      <c r="AC10881" s="669"/>
      <c r="AD10881" s="669"/>
      <c r="AE10881" s="669"/>
      <c r="AF10881" s="669"/>
      <c r="AG10881" s="669"/>
      <c r="AH10881" s="669"/>
      <c r="AI10881" s="669" t="s">
        <v>4017</v>
      </c>
      <c r="AJ10881" s="669"/>
      <c r="AK10881" s="669"/>
      <c r="AL10881" s="669"/>
      <c r="AM10881" s="669"/>
      <c r="AN10881" s="669"/>
      <c r="AO10881" s="669"/>
      <c r="AP10881" s="669"/>
      <c r="AQ10881" s="669"/>
      <c r="AR10881" s="669" t="s">
        <v>4016</v>
      </c>
      <c r="AS10881" s="669"/>
      <c r="AT10881" s="669"/>
      <c r="AU10881" s="669"/>
      <c r="AV10881" s="669"/>
      <c r="AW10881" s="669"/>
      <c r="AX10881" s="669"/>
      <c r="AY10881" s="669"/>
      <c r="AZ10881" s="670"/>
    </row>
    <row r="10882" spans="1:52" ht="14.45" customHeight="1" outlineLevel="4" thickBot="1">
      <c r="A10882" s="30">
        <f t="shared" si="168"/>
        <v>10881</v>
      </c>
      <c r="C10882" s="35"/>
      <c r="D10882" s="38"/>
      <c r="E10882" s="38"/>
      <c r="H10882" s="343"/>
      <c r="I10882" s="344"/>
      <c r="J10882" s="344"/>
      <c r="K10882" s="344"/>
      <c r="L10882" s="344"/>
      <c r="M10882" s="344"/>
      <c r="N10882" s="671" t="s">
        <v>14297</v>
      </c>
      <c r="O10882" s="671"/>
      <c r="P10882" s="671"/>
      <c r="Q10882" s="671"/>
      <c r="R10882" s="671"/>
      <c r="S10882" s="671"/>
      <c r="T10882" s="671"/>
      <c r="U10882" s="671"/>
      <c r="V10882" s="671"/>
      <c r="W10882" s="671"/>
      <c r="X10882" s="671"/>
      <c r="Y10882" s="671"/>
      <c r="Z10882" s="669" t="s">
        <v>4017</v>
      </c>
      <c r="AA10882" s="669"/>
      <c r="AB10882" s="669"/>
      <c r="AC10882" s="669"/>
      <c r="AD10882" s="669"/>
      <c r="AE10882" s="669"/>
      <c r="AF10882" s="669"/>
      <c r="AG10882" s="669"/>
      <c r="AH10882" s="669"/>
      <c r="AI10882" s="669" t="s">
        <v>4016</v>
      </c>
      <c r="AJ10882" s="669"/>
      <c r="AK10882" s="669"/>
      <c r="AL10882" s="669"/>
      <c r="AM10882" s="669"/>
      <c r="AN10882" s="669"/>
      <c r="AO10882" s="669"/>
      <c r="AP10882" s="669"/>
      <c r="AQ10882" s="669"/>
      <c r="AR10882" s="669" t="s">
        <v>4017</v>
      </c>
      <c r="AS10882" s="669"/>
      <c r="AT10882" s="669"/>
      <c r="AU10882" s="669"/>
      <c r="AV10882" s="669"/>
      <c r="AW10882" s="669"/>
      <c r="AX10882" s="669"/>
      <c r="AY10882" s="669"/>
      <c r="AZ10882" s="670"/>
    </row>
    <row r="10883" spans="1:52" ht="14.45" customHeight="1" outlineLevel="4" thickBot="1">
      <c r="A10883" s="30">
        <f t="shared" si="168"/>
        <v>10882</v>
      </c>
      <c r="C10883" s="35"/>
      <c r="D10883" s="38"/>
      <c r="E10883" s="38"/>
      <c r="H10883" s="339"/>
      <c r="I10883" s="340"/>
      <c r="J10883" s="340"/>
      <c r="K10883" s="340"/>
      <c r="L10883" s="340"/>
      <c r="M10883" s="340"/>
      <c r="N10883" s="666" t="s">
        <v>14298</v>
      </c>
      <c r="O10883" s="666"/>
      <c r="P10883" s="666"/>
      <c r="Q10883" s="666"/>
      <c r="R10883" s="666"/>
      <c r="S10883" s="666"/>
      <c r="T10883" s="666"/>
      <c r="U10883" s="666"/>
      <c r="V10883" s="666"/>
      <c r="W10883" s="666"/>
      <c r="X10883" s="666"/>
      <c r="Y10883" s="666"/>
      <c r="Z10883" s="667" t="s">
        <v>12592</v>
      </c>
      <c r="AA10883" s="667"/>
      <c r="AB10883" s="667"/>
      <c r="AC10883" s="667"/>
      <c r="AD10883" s="667"/>
      <c r="AE10883" s="667"/>
      <c r="AF10883" s="667"/>
      <c r="AG10883" s="667"/>
      <c r="AH10883" s="667"/>
      <c r="AI10883" s="667" t="s">
        <v>14299</v>
      </c>
      <c r="AJ10883" s="667"/>
      <c r="AK10883" s="667"/>
      <c r="AL10883" s="667"/>
      <c r="AM10883" s="667"/>
      <c r="AN10883" s="667"/>
      <c r="AO10883" s="667"/>
      <c r="AP10883" s="667"/>
      <c r="AQ10883" s="667"/>
      <c r="AR10883" s="667" t="s">
        <v>12592</v>
      </c>
      <c r="AS10883" s="667"/>
      <c r="AT10883" s="667"/>
      <c r="AU10883" s="667"/>
      <c r="AV10883" s="667"/>
      <c r="AW10883" s="667"/>
      <c r="AX10883" s="667"/>
      <c r="AY10883" s="667"/>
      <c r="AZ10883" s="668"/>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347" t="s">
        <v>3576</v>
      </c>
      <c r="K10913" s="348"/>
      <c r="L10913" s="348"/>
      <c r="M10913" s="348"/>
      <c r="N10913" s="348"/>
      <c r="O10913" s="348"/>
      <c r="P10913" s="348"/>
      <c r="Q10913" s="348"/>
      <c r="R10913" s="348"/>
      <c r="S10913" s="348"/>
      <c r="T10913" s="348"/>
      <c r="U10913" s="348"/>
      <c r="V10913" s="348"/>
      <c r="W10913" s="348"/>
      <c r="X10913" s="348"/>
      <c r="Y10913" s="348" t="s">
        <v>14329</v>
      </c>
      <c r="Z10913" s="348"/>
      <c r="AA10913" s="348"/>
      <c r="AB10913" s="348"/>
      <c r="AC10913" s="348"/>
      <c r="AD10913" s="348"/>
      <c r="AE10913" s="348"/>
      <c r="AF10913" s="348"/>
      <c r="AG10913" s="348"/>
      <c r="AH10913" s="348"/>
      <c r="AI10913" s="348"/>
      <c r="AJ10913" s="348"/>
      <c r="AK10913" s="348"/>
      <c r="AL10913" s="348"/>
      <c r="AM10913" s="348" t="s">
        <v>14330</v>
      </c>
      <c r="AN10913" s="348"/>
      <c r="AO10913" s="348"/>
      <c r="AP10913" s="348"/>
      <c r="AQ10913" s="348"/>
      <c r="AR10913" s="348"/>
      <c r="AS10913" s="348"/>
      <c r="AT10913" s="348"/>
      <c r="AU10913" s="348"/>
      <c r="AV10913" s="348"/>
      <c r="AW10913" s="348"/>
      <c r="AX10913" s="348"/>
      <c r="AY10913" s="348"/>
      <c r="AZ10913" s="349"/>
    </row>
    <row r="10914" spans="1:52" ht="14.45" customHeight="1" outlineLevel="4" thickBot="1">
      <c r="A10914" s="30">
        <f t="shared" si="169"/>
        <v>10913</v>
      </c>
      <c r="C10914" s="35"/>
      <c r="D10914" s="38"/>
      <c r="E10914" s="38"/>
      <c r="J10914" s="343" t="s">
        <v>14331</v>
      </c>
      <c r="K10914" s="344"/>
      <c r="L10914" s="344"/>
      <c r="M10914" s="344"/>
      <c r="N10914" s="344"/>
      <c r="O10914" s="344"/>
      <c r="P10914" s="344"/>
      <c r="Q10914" s="344"/>
      <c r="R10914" s="344"/>
      <c r="S10914" s="344"/>
      <c r="T10914" s="344"/>
      <c r="U10914" s="344"/>
      <c r="V10914" s="344"/>
      <c r="W10914" s="344"/>
      <c r="X10914" s="344"/>
      <c r="Y10914" s="345" t="s">
        <v>14332</v>
      </c>
      <c r="Z10914" s="345"/>
      <c r="AA10914" s="345"/>
      <c r="AB10914" s="345"/>
      <c r="AC10914" s="345"/>
      <c r="AD10914" s="345"/>
      <c r="AE10914" s="345"/>
      <c r="AF10914" s="345"/>
      <c r="AG10914" s="345"/>
      <c r="AH10914" s="345"/>
      <c r="AI10914" s="345"/>
      <c r="AJ10914" s="345"/>
      <c r="AK10914" s="345"/>
      <c r="AL10914" s="345"/>
      <c r="AM10914" s="345" t="s">
        <v>14333</v>
      </c>
      <c r="AN10914" s="345"/>
      <c r="AO10914" s="345"/>
      <c r="AP10914" s="345"/>
      <c r="AQ10914" s="345"/>
      <c r="AR10914" s="345"/>
      <c r="AS10914" s="345"/>
      <c r="AT10914" s="345"/>
      <c r="AU10914" s="345"/>
      <c r="AV10914" s="345"/>
      <c r="AW10914" s="345"/>
      <c r="AX10914" s="345"/>
      <c r="AY10914" s="345"/>
      <c r="AZ10914" s="346"/>
    </row>
    <row r="10915" spans="1:52" ht="14.45" customHeight="1" outlineLevel="4" thickBot="1">
      <c r="A10915" s="30">
        <f t="shared" si="169"/>
        <v>10914</v>
      </c>
      <c r="C10915" s="35"/>
      <c r="D10915" s="38"/>
      <c r="E10915" s="38"/>
      <c r="J10915" s="343" t="s">
        <v>14334</v>
      </c>
      <c r="K10915" s="344"/>
      <c r="L10915" s="344"/>
      <c r="M10915" s="344"/>
      <c r="N10915" s="344"/>
      <c r="O10915" s="344"/>
      <c r="P10915" s="344"/>
      <c r="Q10915" s="344"/>
      <c r="R10915" s="344"/>
      <c r="S10915" s="344"/>
      <c r="T10915" s="344"/>
      <c r="U10915" s="344"/>
      <c r="V10915" s="344"/>
      <c r="W10915" s="344"/>
      <c r="X10915" s="344"/>
      <c r="Y10915" s="345" t="s">
        <v>14335</v>
      </c>
      <c r="Z10915" s="345"/>
      <c r="AA10915" s="345"/>
      <c r="AB10915" s="345"/>
      <c r="AC10915" s="345"/>
      <c r="AD10915" s="345"/>
      <c r="AE10915" s="345"/>
      <c r="AF10915" s="345"/>
      <c r="AG10915" s="345"/>
      <c r="AH10915" s="345"/>
      <c r="AI10915" s="345"/>
      <c r="AJ10915" s="345"/>
      <c r="AK10915" s="345"/>
      <c r="AL10915" s="345"/>
      <c r="AM10915" s="345" t="s">
        <v>14336</v>
      </c>
      <c r="AN10915" s="345"/>
      <c r="AO10915" s="345"/>
      <c r="AP10915" s="345"/>
      <c r="AQ10915" s="345"/>
      <c r="AR10915" s="345"/>
      <c r="AS10915" s="345"/>
      <c r="AT10915" s="345"/>
      <c r="AU10915" s="345"/>
      <c r="AV10915" s="345"/>
      <c r="AW10915" s="345"/>
      <c r="AX10915" s="345"/>
      <c r="AY10915" s="345"/>
      <c r="AZ10915" s="346"/>
    </row>
    <row r="10916" spans="1:52" ht="14.45" customHeight="1" outlineLevel="4" thickBot="1">
      <c r="A10916" s="30">
        <f t="shared" si="169"/>
        <v>10915</v>
      </c>
      <c r="C10916" s="35"/>
      <c r="D10916" s="38"/>
      <c r="E10916" s="38"/>
      <c r="J10916" s="343" t="s">
        <v>8050</v>
      </c>
      <c r="K10916" s="344"/>
      <c r="L10916" s="344"/>
      <c r="M10916" s="344"/>
      <c r="N10916" s="344"/>
      <c r="O10916" s="344"/>
      <c r="P10916" s="344"/>
      <c r="Q10916" s="344"/>
      <c r="R10916" s="344"/>
      <c r="S10916" s="344"/>
      <c r="T10916" s="344"/>
      <c r="U10916" s="344"/>
      <c r="V10916" s="344"/>
      <c r="W10916" s="344"/>
      <c r="X10916" s="344"/>
      <c r="Y10916" s="345" t="s">
        <v>14337</v>
      </c>
      <c r="Z10916" s="345"/>
      <c r="AA10916" s="345"/>
      <c r="AB10916" s="345"/>
      <c r="AC10916" s="345"/>
      <c r="AD10916" s="345"/>
      <c r="AE10916" s="345"/>
      <c r="AF10916" s="345"/>
      <c r="AG10916" s="345"/>
      <c r="AH10916" s="345"/>
      <c r="AI10916" s="345"/>
      <c r="AJ10916" s="345"/>
      <c r="AK10916" s="345"/>
      <c r="AL10916" s="345"/>
      <c r="AM10916" s="345" t="s">
        <v>14338</v>
      </c>
      <c r="AN10916" s="345"/>
      <c r="AO10916" s="345"/>
      <c r="AP10916" s="345"/>
      <c r="AQ10916" s="345"/>
      <c r="AR10916" s="345"/>
      <c r="AS10916" s="345"/>
      <c r="AT10916" s="345"/>
      <c r="AU10916" s="345"/>
      <c r="AV10916" s="345"/>
      <c r="AW10916" s="345"/>
      <c r="AX10916" s="345"/>
      <c r="AY10916" s="345"/>
      <c r="AZ10916" s="346"/>
    </row>
    <row r="10917" spans="1:52" ht="14.45" customHeight="1" outlineLevel="4" thickBot="1">
      <c r="A10917" s="30">
        <f t="shared" si="169"/>
        <v>10916</v>
      </c>
      <c r="C10917" s="35"/>
      <c r="D10917" s="38"/>
      <c r="E10917" s="38"/>
      <c r="J10917" s="343" t="s">
        <v>14339</v>
      </c>
      <c r="K10917" s="344"/>
      <c r="L10917" s="344"/>
      <c r="M10917" s="344"/>
      <c r="N10917" s="344"/>
      <c r="O10917" s="344"/>
      <c r="P10917" s="344"/>
      <c r="Q10917" s="344"/>
      <c r="R10917" s="344"/>
      <c r="S10917" s="344"/>
      <c r="T10917" s="344"/>
      <c r="U10917" s="344"/>
      <c r="V10917" s="344"/>
      <c r="W10917" s="344"/>
      <c r="X10917" s="344"/>
      <c r="Y10917" s="345" t="s">
        <v>14340</v>
      </c>
      <c r="Z10917" s="345"/>
      <c r="AA10917" s="345"/>
      <c r="AB10917" s="345"/>
      <c r="AC10917" s="345"/>
      <c r="AD10917" s="345"/>
      <c r="AE10917" s="345"/>
      <c r="AF10917" s="345"/>
      <c r="AG10917" s="345"/>
      <c r="AH10917" s="345"/>
      <c r="AI10917" s="345"/>
      <c r="AJ10917" s="345"/>
      <c r="AK10917" s="345"/>
      <c r="AL10917" s="345"/>
      <c r="AM10917" s="345" t="s">
        <v>14341</v>
      </c>
      <c r="AN10917" s="345"/>
      <c r="AO10917" s="345"/>
      <c r="AP10917" s="345"/>
      <c r="AQ10917" s="345"/>
      <c r="AR10917" s="345"/>
      <c r="AS10917" s="345"/>
      <c r="AT10917" s="345"/>
      <c r="AU10917" s="345"/>
      <c r="AV10917" s="345"/>
      <c r="AW10917" s="345"/>
      <c r="AX10917" s="345"/>
      <c r="AY10917" s="345"/>
      <c r="AZ10917" s="346"/>
    </row>
    <row r="10918" spans="1:52" ht="14.45" customHeight="1" outlineLevel="4" thickBot="1">
      <c r="A10918" s="30">
        <f t="shared" si="169"/>
        <v>10917</v>
      </c>
      <c r="C10918" s="35"/>
      <c r="D10918" s="38"/>
      <c r="E10918" s="38"/>
      <c r="J10918" s="343" t="s">
        <v>14342</v>
      </c>
      <c r="K10918" s="344"/>
      <c r="L10918" s="344"/>
      <c r="M10918" s="344"/>
      <c r="N10918" s="344"/>
      <c r="O10918" s="344"/>
      <c r="P10918" s="344"/>
      <c r="Q10918" s="344"/>
      <c r="R10918" s="344"/>
      <c r="S10918" s="344"/>
      <c r="T10918" s="344"/>
      <c r="U10918" s="344"/>
      <c r="V10918" s="344"/>
      <c r="W10918" s="344"/>
      <c r="X10918" s="344"/>
      <c r="Y10918" s="345" t="s">
        <v>14341</v>
      </c>
      <c r="Z10918" s="345"/>
      <c r="AA10918" s="345"/>
      <c r="AB10918" s="345"/>
      <c r="AC10918" s="345"/>
      <c r="AD10918" s="345"/>
      <c r="AE10918" s="345"/>
      <c r="AF10918" s="345"/>
      <c r="AG10918" s="345"/>
      <c r="AH10918" s="345"/>
      <c r="AI10918" s="345"/>
      <c r="AJ10918" s="345"/>
      <c r="AK10918" s="345"/>
      <c r="AL10918" s="345"/>
      <c r="AM10918" s="345" t="s">
        <v>14340</v>
      </c>
      <c r="AN10918" s="345"/>
      <c r="AO10918" s="345"/>
      <c r="AP10918" s="345"/>
      <c r="AQ10918" s="345"/>
      <c r="AR10918" s="345"/>
      <c r="AS10918" s="345"/>
      <c r="AT10918" s="345"/>
      <c r="AU10918" s="345"/>
      <c r="AV10918" s="345"/>
      <c r="AW10918" s="345"/>
      <c r="AX10918" s="345"/>
      <c r="AY10918" s="345"/>
      <c r="AZ10918" s="346"/>
    </row>
    <row r="10919" spans="1:52" ht="14.45" customHeight="1" outlineLevel="4" thickBot="1">
      <c r="A10919" s="30">
        <f t="shared" si="169"/>
        <v>10918</v>
      </c>
      <c r="C10919" s="35"/>
      <c r="D10919" s="38"/>
      <c r="E10919" s="38"/>
      <c r="J10919" s="343" t="s">
        <v>4074</v>
      </c>
      <c r="K10919" s="344"/>
      <c r="L10919" s="344"/>
      <c r="M10919" s="344"/>
      <c r="N10919" s="344"/>
      <c r="O10919" s="344"/>
      <c r="P10919" s="344"/>
      <c r="Q10919" s="344"/>
      <c r="R10919" s="344"/>
      <c r="S10919" s="344"/>
      <c r="T10919" s="344"/>
      <c r="U10919" s="344"/>
      <c r="V10919" s="344"/>
      <c r="W10919" s="344"/>
      <c r="X10919" s="344"/>
      <c r="Y10919" s="345" t="s">
        <v>7</v>
      </c>
      <c r="Z10919" s="345"/>
      <c r="AA10919" s="345"/>
      <c r="AB10919" s="345"/>
      <c r="AC10919" s="345"/>
      <c r="AD10919" s="345"/>
      <c r="AE10919" s="345"/>
      <c r="AF10919" s="345"/>
      <c r="AG10919" s="345"/>
      <c r="AH10919" s="345"/>
      <c r="AI10919" s="345"/>
      <c r="AJ10919" s="345"/>
      <c r="AK10919" s="345"/>
      <c r="AL10919" s="345"/>
      <c r="AM10919" s="345" t="s">
        <v>12586</v>
      </c>
      <c r="AN10919" s="345"/>
      <c r="AO10919" s="345"/>
      <c r="AP10919" s="345"/>
      <c r="AQ10919" s="345"/>
      <c r="AR10919" s="345"/>
      <c r="AS10919" s="345"/>
      <c r="AT10919" s="345"/>
      <c r="AU10919" s="345"/>
      <c r="AV10919" s="345"/>
      <c r="AW10919" s="345"/>
      <c r="AX10919" s="345"/>
      <c r="AY10919" s="345"/>
      <c r="AZ10919" s="346"/>
    </row>
    <row r="10920" spans="1:52" ht="14.45" customHeight="1" outlineLevel="4" thickBot="1">
      <c r="A10920" s="30">
        <f t="shared" si="169"/>
        <v>10919</v>
      </c>
      <c r="C10920" s="35"/>
      <c r="D10920" s="38"/>
      <c r="E10920" s="38"/>
      <c r="J10920" s="343" t="s">
        <v>14343</v>
      </c>
      <c r="K10920" s="344"/>
      <c r="L10920" s="344"/>
      <c r="M10920" s="344"/>
      <c r="N10920" s="344"/>
      <c r="O10920" s="344"/>
      <c r="P10920" s="344"/>
      <c r="Q10920" s="344"/>
      <c r="R10920" s="344"/>
      <c r="S10920" s="344"/>
      <c r="T10920" s="344"/>
      <c r="U10920" s="344"/>
      <c r="V10920" s="344"/>
      <c r="W10920" s="344"/>
      <c r="X10920" s="344"/>
      <c r="Y10920" s="345" t="s">
        <v>9828</v>
      </c>
      <c r="Z10920" s="345"/>
      <c r="AA10920" s="345"/>
      <c r="AB10920" s="345"/>
      <c r="AC10920" s="345"/>
      <c r="AD10920" s="345"/>
      <c r="AE10920" s="345"/>
      <c r="AF10920" s="345"/>
      <c r="AG10920" s="345"/>
      <c r="AH10920" s="345"/>
      <c r="AI10920" s="345"/>
      <c r="AJ10920" s="345"/>
      <c r="AK10920" s="345"/>
      <c r="AL10920" s="345"/>
      <c r="AM10920" s="345" t="s">
        <v>9829</v>
      </c>
      <c r="AN10920" s="345"/>
      <c r="AO10920" s="345"/>
      <c r="AP10920" s="345"/>
      <c r="AQ10920" s="345"/>
      <c r="AR10920" s="345"/>
      <c r="AS10920" s="345"/>
      <c r="AT10920" s="345"/>
      <c r="AU10920" s="345"/>
      <c r="AV10920" s="345"/>
      <c r="AW10920" s="345"/>
      <c r="AX10920" s="345"/>
      <c r="AY10920" s="345"/>
      <c r="AZ10920" s="346"/>
    </row>
    <row r="10921" spans="1:52" ht="14.45" customHeight="1" outlineLevel="4" thickBot="1">
      <c r="A10921" s="30">
        <f t="shared" si="169"/>
        <v>10920</v>
      </c>
      <c r="C10921" s="35"/>
      <c r="D10921" s="38"/>
      <c r="E10921" s="38"/>
      <c r="J10921" s="343" t="s">
        <v>14344</v>
      </c>
      <c r="K10921" s="344"/>
      <c r="L10921" s="344"/>
      <c r="M10921" s="344"/>
      <c r="N10921" s="344"/>
      <c r="O10921" s="344"/>
      <c r="P10921" s="344"/>
      <c r="Q10921" s="344"/>
      <c r="R10921" s="344"/>
      <c r="S10921" s="344"/>
      <c r="T10921" s="344"/>
      <c r="U10921" s="344"/>
      <c r="V10921" s="344"/>
      <c r="W10921" s="344"/>
      <c r="X10921" s="344"/>
      <c r="Y10921" s="345" t="s">
        <v>9383</v>
      </c>
      <c r="Z10921" s="345"/>
      <c r="AA10921" s="345"/>
      <c r="AB10921" s="345"/>
      <c r="AC10921" s="345"/>
      <c r="AD10921" s="345"/>
      <c r="AE10921" s="345"/>
      <c r="AF10921" s="345"/>
      <c r="AG10921" s="345"/>
      <c r="AH10921" s="345"/>
      <c r="AI10921" s="345"/>
      <c r="AJ10921" s="345"/>
      <c r="AK10921" s="345"/>
      <c r="AL10921" s="345"/>
      <c r="AM10921" s="345" t="s">
        <v>14345</v>
      </c>
      <c r="AN10921" s="345"/>
      <c r="AO10921" s="345"/>
      <c r="AP10921" s="345"/>
      <c r="AQ10921" s="345"/>
      <c r="AR10921" s="345"/>
      <c r="AS10921" s="345"/>
      <c r="AT10921" s="345"/>
      <c r="AU10921" s="345"/>
      <c r="AV10921" s="345"/>
      <c r="AW10921" s="345"/>
      <c r="AX10921" s="345"/>
      <c r="AY10921" s="345"/>
      <c r="AZ10921" s="346"/>
    </row>
    <row r="10922" spans="1:52" ht="14.45" customHeight="1" outlineLevel="4" thickBot="1">
      <c r="A10922" s="30">
        <f t="shared" si="169"/>
        <v>10921</v>
      </c>
      <c r="C10922" s="35"/>
      <c r="D10922" s="38"/>
      <c r="E10922" s="38"/>
      <c r="J10922" s="343" t="s">
        <v>4791</v>
      </c>
      <c r="K10922" s="344"/>
      <c r="L10922" s="344"/>
      <c r="M10922" s="344"/>
      <c r="N10922" s="344"/>
      <c r="O10922" s="344"/>
      <c r="P10922" s="344"/>
      <c r="Q10922" s="344"/>
      <c r="R10922" s="344"/>
      <c r="S10922" s="344"/>
      <c r="T10922" s="344"/>
      <c r="U10922" s="344"/>
      <c r="V10922" s="344"/>
      <c r="W10922" s="344"/>
      <c r="X10922" s="344"/>
      <c r="Y10922" s="345" t="s">
        <v>14346</v>
      </c>
      <c r="Z10922" s="345"/>
      <c r="AA10922" s="345"/>
      <c r="AB10922" s="345"/>
      <c r="AC10922" s="345"/>
      <c r="AD10922" s="345"/>
      <c r="AE10922" s="345"/>
      <c r="AF10922" s="345"/>
      <c r="AG10922" s="345"/>
      <c r="AH10922" s="345"/>
      <c r="AI10922" s="345"/>
      <c r="AJ10922" s="345"/>
      <c r="AK10922" s="345"/>
      <c r="AL10922" s="345"/>
      <c r="AM10922" s="345" t="s">
        <v>14347</v>
      </c>
      <c r="AN10922" s="345"/>
      <c r="AO10922" s="345"/>
      <c r="AP10922" s="345"/>
      <c r="AQ10922" s="345"/>
      <c r="AR10922" s="345"/>
      <c r="AS10922" s="345"/>
      <c r="AT10922" s="345"/>
      <c r="AU10922" s="345"/>
      <c r="AV10922" s="345"/>
      <c r="AW10922" s="345"/>
      <c r="AX10922" s="345"/>
      <c r="AY10922" s="345"/>
      <c r="AZ10922" s="346"/>
    </row>
    <row r="10923" spans="1:52" ht="14.45" customHeight="1" outlineLevel="4" thickBot="1">
      <c r="A10923" s="30">
        <f t="shared" si="169"/>
        <v>10922</v>
      </c>
      <c r="C10923" s="35"/>
      <c r="D10923" s="38"/>
      <c r="E10923" s="38"/>
      <c r="J10923" s="339" t="s">
        <v>14348</v>
      </c>
      <c r="K10923" s="340"/>
      <c r="L10923" s="340"/>
      <c r="M10923" s="340"/>
      <c r="N10923" s="340"/>
      <c r="O10923" s="340"/>
      <c r="P10923" s="340"/>
      <c r="Q10923" s="340"/>
      <c r="R10923" s="340"/>
      <c r="S10923" s="340"/>
      <c r="T10923" s="340"/>
      <c r="U10923" s="340"/>
      <c r="V10923" s="340"/>
      <c r="W10923" s="340"/>
      <c r="X10923" s="340"/>
      <c r="Y10923" s="341" t="s">
        <v>14349</v>
      </c>
      <c r="Z10923" s="341"/>
      <c r="AA10923" s="341"/>
      <c r="AB10923" s="341"/>
      <c r="AC10923" s="341"/>
      <c r="AD10923" s="341"/>
      <c r="AE10923" s="341"/>
      <c r="AF10923" s="341"/>
      <c r="AG10923" s="341"/>
      <c r="AH10923" s="341"/>
      <c r="AI10923" s="341"/>
      <c r="AJ10923" s="341"/>
      <c r="AK10923" s="341"/>
      <c r="AL10923" s="341"/>
      <c r="AM10923" s="341" t="s">
        <v>14350</v>
      </c>
      <c r="AN10923" s="341"/>
      <c r="AO10923" s="341"/>
      <c r="AP10923" s="341"/>
      <c r="AQ10923" s="341"/>
      <c r="AR10923" s="341"/>
      <c r="AS10923" s="341"/>
      <c r="AT10923" s="341"/>
      <c r="AU10923" s="341"/>
      <c r="AV10923" s="341"/>
      <c r="AW10923" s="341"/>
      <c r="AX10923" s="341"/>
      <c r="AY10923" s="341"/>
      <c r="AZ10923" s="342"/>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347" t="s">
        <v>3576</v>
      </c>
      <c r="J10999" s="348"/>
      <c r="K10999" s="348"/>
      <c r="L10999" s="348"/>
      <c r="M10999" s="348"/>
      <c r="N10999" s="348"/>
      <c r="O10999" s="348"/>
      <c r="P10999" s="348"/>
      <c r="Q10999" s="348" t="s">
        <v>14413</v>
      </c>
      <c r="R10999" s="348"/>
      <c r="S10999" s="348"/>
      <c r="T10999" s="348"/>
      <c r="U10999" s="348"/>
      <c r="V10999" s="348"/>
      <c r="W10999" s="348"/>
      <c r="X10999" s="348"/>
      <c r="Y10999" s="348"/>
      <c r="Z10999" s="348" t="s">
        <v>14414</v>
      </c>
      <c r="AA10999" s="348"/>
      <c r="AB10999" s="348"/>
      <c r="AC10999" s="348"/>
      <c r="AD10999" s="348"/>
      <c r="AE10999" s="348"/>
      <c r="AF10999" s="348"/>
      <c r="AG10999" s="348"/>
      <c r="AH10999" s="348"/>
      <c r="AI10999" s="348" t="s">
        <v>14415</v>
      </c>
      <c r="AJ10999" s="348"/>
      <c r="AK10999" s="348"/>
      <c r="AL10999" s="348"/>
      <c r="AM10999" s="348"/>
      <c r="AN10999" s="348"/>
      <c r="AO10999" s="348"/>
      <c r="AP10999" s="348"/>
      <c r="AQ10999" s="348"/>
      <c r="AR10999" s="348" t="s">
        <v>14416</v>
      </c>
      <c r="AS10999" s="348"/>
      <c r="AT10999" s="348"/>
      <c r="AU10999" s="348"/>
      <c r="AV10999" s="348"/>
      <c r="AW10999" s="348"/>
      <c r="AX10999" s="348"/>
      <c r="AY10999" s="348"/>
      <c r="AZ10999" s="349"/>
    </row>
    <row r="11000" spans="1:52" ht="14.45" customHeight="1" outlineLevel="4" thickBot="1">
      <c r="A11000" s="30">
        <f t="shared" si="170"/>
        <v>10999</v>
      </c>
      <c r="C11000" s="35"/>
      <c r="D11000" s="38"/>
      <c r="E11000" s="38"/>
      <c r="I11000" s="343" t="s">
        <v>8751</v>
      </c>
      <c r="J11000" s="344"/>
      <c r="K11000" s="344"/>
      <c r="L11000" s="344"/>
      <c r="M11000" s="344"/>
      <c r="N11000" s="344"/>
      <c r="O11000" s="344"/>
      <c r="P11000" s="344"/>
      <c r="Q11000" s="345" t="s">
        <v>14299</v>
      </c>
      <c r="R11000" s="345"/>
      <c r="S11000" s="345"/>
      <c r="T11000" s="345"/>
      <c r="U11000" s="345"/>
      <c r="V11000" s="345"/>
      <c r="W11000" s="345"/>
      <c r="X11000" s="345"/>
      <c r="Y11000" s="345"/>
      <c r="Z11000" s="345" t="s">
        <v>14417</v>
      </c>
      <c r="AA11000" s="345"/>
      <c r="AB11000" s="345"/>
      <c r="AC11000" s="345"/>
      <c r="AD11000" s="345"/>
      <c r="AE11000" s="345"/>
      <c r="AF11000" s="345"/>
      <c r="AG11000" s="345"/>
      <c r="AH11000" s="345"/>
      <c r="AI11000" s="345" t="s">
        <v>12592</v>
      </c>
      <c r="AJ11000" s="345"/>
      <c r="AK11000" s="345"/>
      <c r="AL11000" s="345"/>
      <c r="AM11000" s="345"/>
      <c r="AN11000" s="345"/>
      <c r="AO11000" s="345"/>
      <c r="AP11000" s="345"/>
      <c r="AQ11000" s="345"/>
      <c r="AR11000" s="345" t="s">
        <v>14417</v>
      </c>
      <c r="AS11000" s="345"/>
      <c r="AT11000" s="345"/>
      <c r="AU11000" s="345"/>
      <c r="AV11000" s="345"/>
      <c r="AW11000" s="345"/>
      <c r="AX11000" s="345"/>
      <c r="AY11000" s="345"/>
      <c r="AZ11000" s="346"/>
    </row>
    <row r="11001" spans="1:52" ht="14.45" customHeight="1" outlineLevel="4" thickBot="1">
      <c r="A11001" s="30">
        <f t="shared" si="170"/>
        <v>11000</v>
      </c>
      <c r="C11001" s="35"/>
      <c r="D11001" s="38"/>
      <c r="E11001" s="38"/>
      <c r="I11001" s="343" t="s">
        <v>6</v>
      </c>
      <c r="J11001" s="344"/>
      <c r="K11001" s="344"/>
      <c r="L11001" s="344"/>
      <c r="M11001" s="344"/>
      <c r="N11001" s="344"/>
      <c r="O11001" s="344"/>
      <c r="P11001" s="344"/>
      <c r="Q11001" s="345" t="s">
        <v>4799</v>
      </c>
      <c r="R11001" s="345"/>
      <c r="S11001" s="345"/>
      <c r="T11001" s="345"/>
      <c r="U11001" s="345"/>
      <c r="V11001" s="345"/>
      <c r="W11001" s="345"/>
      <c r="X11001" s="345"/>
      <c r="Y11001" s="345"/>
      <c r="Z11001" s="345" t="s">
        <v>9812</v>
      </c>
      <c r="AA11001" s="345"/>
      <c r="AB11001" s="345"/>
      <c r="AC11001" s="345"/>
      <c r="AD11001" s="345"/>
      <c r="AE11001" s="345"/>
      <c r="AF11001" s="345"/>
      <c r="AG11001" s="345"/>
      <c r="AH11001" s="345"/>
      <c r="AI11001" s="345" t="s">
        <v>4800</v>
      </c>
      <c r="AJ11001" s="345"/>
      <c r="AK11001" s="345"/>
      <c r="AL11001" s="345"/>
      <c r="AM11001" s="345"/>
      <c r="AN11001" s="345"/>
      <c r="AO11001" s="345"/>
      <c r="AP11001" s="345"/>
      <c r="AQ11001" s="345"/>
      <c r="AR11001" s="345" t="s">
        <v>9812</v>
      </c>
      <c r="AS11001" s="345"/>
      <c r="AT11001" s="345"/>
      <c r="AU11001" s="345"/>
      <c r="AV11001" s="345"/>
      <c r="AW11001" s="345"/>
      <c r="AX11001" s="345"/>
      <c r="AY11001" s="345"/>
      <c r="AZ11001" s="346"/>
    </row>
    <row r="11002" spans="1:52" ht="14.45" customHeight="1" outlineLevel="4" thickBot="1">
      <c r="A11002" s="30">
        <f t="shared" si="170"/>
        <v>11001</v>
      </c>
      <c r="C11002" s="35"/>
      <c r="D11002" s="38"/>
      <c r="E11002" s="38"/>
      <c r="I11002" s="343" t="s">
        <v>7</v>
      </c>
      <c r="J11002" s="344"/>
      <c r="K11002" s="344"/>
      <c r="L11002" s="344"/>
      <c r="M11002" s="344"/>
      <c r="N11002" s="344"/>
      <c r="O11002" s="344"/>
      <c r="P11002" s="344"/>
      <c r="Q11002" s="345" t="s">
        <v>4799</v>
      </c>
      <c r="R11002" s="345"/>
      <c r="S11002" s="345"/>
      <c r="T11002" s="345"/>
      <c r="U11002" s="345"/>
      <c r="V11002" s="345"/>
      <c r="W11002" s="345"/>
      <c r="X11002" s="345"/>
      <c r="Y11002" s="345"/>
      <c r="Z11002" s="345" t="s">
        <v>9812</v>
      </c>
      <c r="AA11002" s="345"/>
      <c r="AB11002" s="345"/>
      <c r="AC11002" s="345"/>
      <c r="AD11002" s="345"/>
      <c r="AE11002" s="345"/>
      <c r="AF11002" s="345"/>
      <c r="AG11002" s="345"/>
      <c r="AH11002" s="345"/>
      <c r="AI11002" s="345" t="s">
        <v>4800</v>
      </c>
      <c r="AJ11002" s="345"/>
      <c r="AK11002" s="345"/>
      <c r="AL11002" s="345"/>
      <c r="AM11002" s="345"/>
      <c r="AN11002" s="345"/>
      <c r="AO11002" s="345"/>
      <c r="AP11002" s="345"/>
      <c r="AQ11002" s="345"/>
      <c r="AR11002" s="345" t="s">
        <v>9812</v>
      </c>
      <c r="AS11002" s="345"/>
      <c r="AT11002" s="345"/>
      <c r="AU11002" s="345"/>
      <c r="AV11002" s="345"/>
      <c r="AW11002" s="345"/>
      <c r="AX11002" s="345"/>
      <c r="AY11002" s="345"/>
      <c r="AZ11002" s="346"/>
    </row>
    <row r="11003" spans="1:52" ht="14.45" customHeight="1" outlineLevel="4" thickBot="1">
      <c r="A11003" s="30">
        <f t="shared" si="170"/>
        <v>11002</v>
      </c>
      <c r="C11003" s="35"/>
      <c r="D11003" s="38"/>
      <c r="E11003" s="38"/>
      <c r="I11003" s="343" t="s">
        <v>14418</v>
      </c>
      <c r="J11003" s="344"/>
      <c r="K11003" s="344"/>
      <c r="L11003" s="344"/>
      <c r="M11003" s="344"/>
      <c r="N11003" s="344"/>
      <c r="O11003" s="344"/>
      <c r="P11003" s="344"/>
      <c r="Q11003" s="345" t="s">
        <v>14419</v>
      </c>
      <c r="R11003" s="345"/>
      <c r="S11003" s="345"/>
      <c r="T11003" s="345"/>
      <c r="U11003" s="345"/>
      <c r="V11003" s="345"/>
      <c r="W11003" s="345"/>
      <c r="X11003" s="345"/>
      <c r="Y11003" s="345"/>
      <c r="Z11003" s="345" t="s">
        <v>14420</v>
      </c>
      <c r="AA11003" s="345"/>
      <c r="AB11003" s="345"/>
      <c r="AC11003" s="345"/>
      <c r="AD11003" s="345"/>
      <c r="AE11003" s="345"/>
      <c r="AF11003" s="345"/>
      <c r="AG11003" s="345"/>
      <c r="AH11003" s="345"/>
      <c r="AI11003" s="345" t="s">
        <v>14421</v>
      </c>
      <c r="AJ11003" s="345"/>
      <c r="AK11003" s="345"/>
      <c r="AL11003" s="345"/>
      <c r="AM11003" s="345"/>
      <c r="AN11003" s="345"/>
      <c r="AO11003" s="345"/>
      <c r="AP11003" s="345"/>
      <c r="AQ11003" s="345"/>
      <c r="AR11003" s="345" t="s">
        <v>14422</v>
      </c>
      <c r="AS11003" s="345"/>
      <c r="AT11003" s="345"/>
      <c r="AU11003" s="345"/>
      <c r="AV11003" s="345"/>
      <c r="AW11003" s="345"/>
      <c r="AX11003" s="345"/>
      <c r="AY11003" s="345"/>
      <c r="AZ11003" s="346"/>
    </row>
    <row r="11004" spans="1:52" ht="14.45" customHeight="1" outlineLevel="4" thickBot="1">
      <c r="A11004" s="30">
        <f t="shared" si="170"/>
        <v>11003</v>
      </c>
      <c r="C11004" s="35"/>
      <c r="D11004" s="38"/>
      <c r="E11004" s="38"/>
      <c r="I11004" s="343" t="s">
        <v>14423</v>
      </c>
      <c r="J11004" s="344"/>
      <c r="K11004" s="344"/>
      <c r="L11004" s="344"/>
      <c r="M11004" s="344"/>
      <c r="N11004" s="344"/>
      <c r="O11004" s="344"/>
      <c r="P11004" s="344"/>
      <c r="Q11004" s="345" t="s">
        <v>14424</v>
      </c>
      <c r="R11004" s="345"/>
      <c r="S11004" s="345"/>
      <c r="T11004" s="345"/>
      <c r="U11004" s="345"/>
      <c r="V11004" s="345"/>
      <c r="W11004" s="345"/>
      <c r="X11004" s="345"/>
      <c r="Y11004" s="345"/>
      <c r="Z11004" s="345" t="s">
        <v>14425</v>
      </c>
      <c r="AA11004" s="345"/>
      <c r="AB11004" s="345"/>
      <c r="AC11004" s="345"/>
      <c r="AD11004" s="345"/>
      <c r="AE11004" s="345"/>
      <c r="AF11004" s="345"/>
      <c r="AG11004" s="345"/>
      <c r="AH11004" s="345"/>
      <c r="AI11004" s="345" t="s">
        <v>14426</v>
      </c>
      <c r="AJ11004" s="345"/>
      <c r="AK11004" s="345"/>
      <c r="AL11004" s="345"/>
      <c r="AM11004" s="345"/>
      <c r="AN11004" s="345"/>
      <c r="AO11004" s="345"/>
      <c r="AP11004" s="345"/>
      <c r="AQ11004" s="345"/>
      <c r="AR11004" s="345" t="s">
        <v>14425</v>
      </c>
      <c r="AS11004" s="345"/>
      <c r="AT11004" s="345"/>
      <c r="AU11004" s="345"/>
      <c r="AV11004" s="345"/>
      <c r="AW11004" s="345"/>
      <c r="AX11004" s="345"/>
      <c r="AY11004" s="345"/>
      <c r="AZ11004" s="346"/>
    </row>
    <row r="11005" spans="1:52" ht="14.45" customHeight="1" outlineLevel="4" thickBot="1">
      <c r="A11005" s="30">
        <f t="shared" si="170"/>
        <v>11004</v>
      </c>
      <c r="C11005" s="35"/>
      <c r="D11005" s="38"/>
      <c r="E11005" s="38"/>
      <c r="I11005" s="343" t="s">
        <v>14427</v>
      </c>
      <c r="J11005" s="344"/>
      <c r="K11005" s="344"/>
      <c r="L11005" s="344"/>
      <c r="M11005" s="344"/>
      <c r="N11005" s="344"/>
      <c r="O11005" s="344"/>
      <c r="P11005" s="344"/>
      <c r="Q11005" s="345" t="s">
        <v>14428</v>
      </c>
      <c r="R11005" s="345"/>
      <c r="S11005" s="345"/>
      <c r="T11005" s="345"/>
      <c r="U11005" s="345"/>
      <c r="V11005" s="345"/>
      <c r="W11005" s="345"/>
      <c r="X11005" s="345"/>
      <c r="Y11005" s="345"/>
      <c r="Z11005" s="345" t="s">
        <v>14429</v>
      </c>
      <c r="AA11005" s="345"/>
      <c r="AB11005" s="345"/>
      <c r="AC11005" s="345"/>
      <c r="AD11005" s="345"/>
      <c r="AE11005" s="345"/>
      <c r="AF11005" s="345"/>
      <c r="AG11005" s="345"/>
      <c r="AH11005" s="345"/>
      <c r="AI11005" s="345" t="s">
        <v>9829</v>
      </c>
      <c r="AJ11005" s="345"/>
      <c r="AK11005" s="345"/>
      <c r="AL11005" s="345"/>
      <c r="AM11005" s="345"/>
      <c r="AN11005" s="345"/>
      <c r="AO11005" s="345"/>
      <c r="AP11005" s="345"/>
      <c r="AQ11005" s="345"/>
      <c r="AR11005" s="345" t="s">
        <v>14430</v>
      </c>
      <c r="AS11005" s="345"/>
      <c r="AT11005" s="345"/>
      <c r="AU11005" s="345"/>
      <c r="AV11005" s="345"/>
      <c r="AW11005" s="345"/>
      <c r="AX11005" s="345"/>
      <c r="AY11005" s="345"/>
      <c r="AZ11005" s="346"/>
    </row>
    <row r="11006" spans="1:52" ht="14.45" customHeight="1" outlineLevel="4" thickBot="1">
      <c r="A11006" s="30">
        <f t="shared" si="170"/>
        <v>11005</v>
      </c>
      <c r="C11006" s="35"/>
      <c r="D11006" s="38"/>
      <c r="E11006" s="38"/>
      <c r="I11006" s="343" t="s">
        <v>14431</v>
      </c>
      <c r="J11006" s="344"/>
      <c r="K11006" s="344"/>
      <c r="L11006" s="344"/>
      <c r="M11006" s="344"/>
      <c r="N11006" s="344"/>
      <c r="O11006" s="344"/>
      <c r="P11006" s="344"/>
      <c r="Q11006" s="345" t="s">
        <v>14432</v>
      </c>
      <c r="R11006" s="345"/>
      <c r="S11006" s="345"/>
      <c r="T11006" s="345"/>
      <c r="U11006" s="345"/>
      <c r="V11006" s="345"/>
      <c r="W11006" s="345"/>
      <c r="X11006" s="345"/>
      <c r="Y11006" s="345"/>
      <c r="Z11006" s="345" t="s">
        <v>14433</v>
      </c>
      <c r="AA11006" s="345"/>
      <c r="AB11006" s="345"/>
      <c r="AC11006" s="345"/>
      <c r="AD11006" s="345"/>
      <c r="AE11006" s="345"/>
      <c r="AF11006" s="345"/>
      <c r="AG11006" s="345"/>
      <c r="AH11006" s="345"/>
      <c r="AI11006" s="345" t="s">
        <v>14434</v>
      </c>
      <c r="AJ11006" s="345"/>
      <c r="AK11006" s="345"/>
      <c r="AL11006" s="345"/>
      <c r="AM11006" s="345"/>
      <c r="AN11006" s="345"/>
      <c r="AO11006" s="345"/>
      <c r="AP11006" s="345"/>
      <c r="AQ11006" s="345"/>
      <c r="AR11006" s="345" t="s">
        <v>14435</v>
      </c>
      <c r="AS11006" s="345"/>
      <c r="AT11006" s="345"/>
      <c r="AU11006" s="345"/>
      <c r="AV11006" s="345"/>
      <c r="AW11006" s="345"/>
      <c r="AX11006" s="345"/>
      <c r="AY11006" s="345"/>
      <c r="AZ11006" s="346"/>
    </row>
    <row r="11007" spans="1:52" ht="14.45" customHeight="1" outlineLevel="4" thickBot="1">
      <c r="A11007" s="30">
        <f t="shared" si="170"/>
        <v>11006</v>
      </c>
      <c r="C11007" s="35"/>
      <c r="D11007" s="38"/>
      <c r="E11007" s="38"/>
      <c r="I11007" s="339" t="s">
        <v>14436</v>
      </c>
      <c r="J11007" s="340"/>
      <c r="K11007" s="340"/>
      <c r="L11007" s="340"/>
      <c r="M11007" s="340"/>
      <c r="N11007" s="340"/>
      <c r="O11007" s="340"/>
      <c r="P11007" s="340"/>
      <c r="Q11007" s="341" t="s">
        <v>14437</v>
      </c>
      <c r="R11007" s="341"/>
      <c r="S11007" s="341"/>
      <c r="T11007" s="341"/>
      <c r="U11007" s="341"/>
      <c r="V11007" s="341"/>
      <c r="W11007" s="341"/>
      <c r="X11007" s="341"/>
      <c r="Y11007" s="341"/>
      <c r="Z11007" s="341" t="s">
        <v>14438</v>
      </c>
      <c r="AA11007" s="341"/>
      <c r="AB11007" s="341"/>
      <c r="AC11007" s="341"/>
      <c r="AD11007" s="341"/>
      <c r="AE11007" s="341"/>
      <c r="AF11007" s="341"/>
      <c r="AG11007" s="341"/>
      <c r="AH11007" s="341"/>
      <c r="AI11007" s="341" t="s">
        <v>14439</v>
      </c>
      <c r="AJ11007" s="341"/>
      <c r="AK11007" s="341"/>
      <c r="AL11007" s="341"/>
      <c r="AM11007" s="341"/>
      <c r="AN11007" s="341"/>
      <c r="AO11007" s="341"/>
      <c r="AP11007" s="341"/>
      <c r="AQ11007" s="341"/>
      <c r="AR11007" s="341" t="s">
        <v>14439</v>
      </c>
      <c r="AS11007" s="341"/>
      <c r="AT11007" s="341"/>
      <c r="AU11007" s="341"/>
      <c r="AV11007" s="341"/>
      <c r="AW11007" s="341"/>
      <c r="AX11007" s="341"/>
      <c r="AY11007" s="341"/>
      <c r="AZ11007" s="342"/>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347" t="s">
        <v>3576</v>
      </c>
      <c r="J11035" s="348"/>
      <c r="K11035" s="348"/>
      <c r="L11035" s="348"/>
      <c r="M11035" s="348"/>
      <c r="N11035" s="348"/>
      <c r="O11035" s="348"/>
      <c r="P11035" s="348"/>
      <c r="Q11035" s="348" t="s">
        <v>14413</v>
      </c>
      <c r="R11035" s="348"/>
      <c r="S11035" s="348"/>
      <c r="T11035" s="348"/>
      <c r="U11035" s="348"/>
      <c r="V11035" s="348"/>
      <c r="W11035" s="348"/>
      <c r="X11035" s="348"/>
      <c r="Y11035" s="348"/>
      <c r="Z11035" s="348" t="s">
        <v>14414</v>
      </c>
      <c r="AA11035" s="348"/>
      <c r="AB11035" s="348"/>
      <c r="AC11035" s="348"/>
      <c r="AD11035" s="348"/>
      <c r="AE11035" s="348"/>
      <c r="AF11035" s="348"/>
      <c r="AG11035" s="348"/>
      <c r="AH11035" s="348"/>
      <c r="AI11035" s="348" t="s">
        <v>14415</v>
      </c>
      <c r="AJ11035" s="348"/>
      <c r="AK11035" s="348"/>
      <c r="AL11035" s="348"/>
      <c r="AM11035" s="348"/>
      <c r="AN11035" s="348"/>
      <c r="AO11035" s="348"/>
      <c r="AP11035" s="348"/>
      <c r="AQ11035" s="348"/>
      <c r="AR11035" s="348" t="s">
        <v>14416</v>
      </c>
      <c r="AS11035" s="348"/>
      <c r="AT11035" s="348"/>
      <c r="AU11035" s="348"/>
      <c r="AV11035" s="348"/>
      <c r="AW11035" s="348"/>
      <c r="AX11035" s="348"/>
      <c r="AY11035" s="348"/>
      <c r="AZ11035" s="349"/>
    </row>
    <row r="11036" spans="1:52" ht="14.45" customHeight="1" outlineLevel="4" thickBot="1">
      <c r="A11036" s="30">
        <f t="shared" si="170"/>
        <v>11035</v>
      </c>
      <c r="C11036" s="35"/>
      <c r="D11036" s="38"/>
      <c r="E11036" s="38"/>
      <c r="I11036" s="343" t="s">
        <v>14467</v>
      </c>
      <c r="J11036" s="344"/>
      <c r="K11036" s="344"/>
      <c r="L11036" s="344"/>
      <c r="M11036" s="344"/>
      <c r="N11036" s="344"/>
      <c r="O11036" s="344"/>
      <c r="P11036" s="344"/>
      <c r="Q11036" s="658" t="s">
        <v>14468</v>
      </c>
      <c r="R11036" s="664"/>
      <c r="S11036" s="664"/>
      <c r="T11036" s="664"/>
      <c r="U11036" s="664"/>
      <c r="V11036" s="664"/>
      <c r="W11036" s="664"/>
      <c r="X11036" s="664"/>
      <c r="Y11036" s="664"/>
      <c r="Z11036" s="658" t="s">
        <v>14469</v>
      </c>
      <c r="AA11036" s="664"/>
      <c r="AB11036" s="664"/>
      <c r="AC11036" s="664"/>
      <c r="AD11036" s="664"/>
      <c r="AE11036" s="664"/>
      <c r="AF11036" s="664"/>
      <c r="AG11036" s="664"/>
      <c r="AH11036" s="664"/>
      <c r="AI11036" s="658" t="s">
        <v>14470</v>
      </c>
      <c r="AJ11036" s="664"/>
      <c r="AK11036" s="664"/>
      <c r="AL11036" s="664"/>
      <c r="AM11036" s="664"/>
      <c r="AN11036" s="664"/>
      <c r="AO11036" s="664"/>
      <c r="AP11036" s="664"/>
      <c r="AQ11036" s="664"/>
      <c r="AR11036" s="658" t="s">
        <v>14471</v>
      </c>
      <c r="AS11036" s="664"/>
      <c r="AT11036" s="664"/>
      <c r="AU11036" s="664"/>
      <c r="AV11036" s="664"/>
      <c r="AW11036" s="664"/>
      <c r="AX11036" s="664"/>
      <c r="AY11036" s="664"/>
      <c r="AZ11036" s="665"/>
    </row>
    <row r="11037" spans="1:52" ht="14.45" customHeight="1" outlineLevel="4" thickBot="1">
      <c r="A11037" s="30">
        <f t="shared" si="170"/>
        <v>11036</v>
      </c>
      <c r="C11037" s="35"/>
      <c r="D11037" s="38"/>
      <c r="E11037" s="38"/>
      <c r="I11037" s="343"/>
      <c r="J11037" s="344"/>
      <c r="K11037" s="344"/>
      <c r="L11037" s="344"/>
      <c r="M11037" s="344"/>
      <c r="N11037" s="344"/>
      <c r="O11037" s="344"/>
      <c r="P11037" s="344"/>
      <c r="Q11037" s="664"/>
      <c r="R11037" s="664"/>
      <c r="S11037" s="664"/>
      <c r="T11037" s="664"/>
      <c r="U11037" s="664"/>
      <c r="V11037" s="664"/>
      <c r="W11037" s="664"/>
      <c r="X11037" s="664"/>
      <c r="Y11037" s="664"/>
      <c r="Z11037" s="664"/>
      <c r="AA11037" s="664"/>
      <c r="AB11037" s="664"/>
      <c r="AC11037" s="664"/>
      <c r="AD11037" s="664"/>
      <c r="AE11037" s="664"/>
      <c r="AF11037" s="664"/>
      <c r="AG11037" s="664"/>
      <c r="AH11037" s="664"/>
      <c r="AI11037" s="664"/>
      <c r="AJ11037" s="664"/>
      <c r="AK11037" s="664"/>
      <c r="AL11037" s="664"/>
      <c r="AM11037" s="664"/>
      <c r="AN11037" s="664"/>
      <c r="AO11037" s="664"/>
      <c r="AP11037" s="664"/>
      <c r="AQ11037" s="664"/>
      <c r="AR11037" s="664"/>
      <c r="AS11037" s="664"/>
      <c r="AT11037" s="664"/>
      <c r="AU11037" s="664"/>
      <c r="AV11037" s="664"/>
      <c r="AW11037" s="664"/>
      <c r="AX11037" s="664"/>
      <c r="AY11037" s="664"/>
      <c r="AZ11037" s="665"/>
    </row>
    <row r="11038" spans="1:52" ht="14.45" customHeight="1" outlineLevel="4" thickBot="1">
      <c r="A11038" s="30">
        <f t="shared" ref="A11038:A11101" si="171">ROW()-1</f>
        <v>11037</v>
      </c>
      <c r="C11038" s="35"/>
      <c r="D11038" s="38"/>
      <c r="E11038" s="38"/>
      <c r="I11038" s="343"/>
      <c r="J11038" s="344"/>
      <c r="K11038" s="344"/>
      <c r="L11038" s="344"/>
      <c r="M11038" s="344"/>
      <c r="N11038" s="344"/>
      <c r="O11038" s="344"/>
      <c r="P11038" s="344"/>
      <c r="Q11038" s="664"/>
      <c r="R11038" s="664"/>
      <c r="S11038" s="664"/>
      <c r="T11038" s="664"/>
      <c r="U11038" s="664"/>
      <c r="V11038" s="664"/>
      <c r="W11038" s="664"/>
      <c r="X11038" s="664"/>
      <c r="Y11038" s="664"/>
      <c r="Z11038" s="664"/>
      <c r="AA11038" s="664"/>
      <c r="AB11038" s="664"/>
      <c r="AC11038" s="664"/>
      <c r="AD11038" s="664"/>
      <c r="AE11038" s="664"/>
      <c r="AF11038" s="664"/>
      <c r="AG11038" s="664"/>
      <c r="AH11038" s="664"/>
      <c r="AI11038" s="664"/>
      <c r="AJ11038" s="664"/>
      <c r="AK11038" s="664"/>
      <c r="AL11038" s="664"/>
      <c r="AM11038" s="664"/>
      <c r="AN11038" s="664"/>
      <c r="AO11038" s="664"/>
      <c r="AP11038" s="664"/>
      <c r="AQ11038" s="664"/>
      <c r="AR11038" s="664"/>
      <c r="AS11038" s="664"/>
      <c r="AT11038" s="664"/>
      <c r="AU11038" s="664"/>
      <c r="AV11038" s="664"/>
      <c r="AW11038" s="664"/>
      <c r="AX11038" s="664"/>
      <c r="AY11038" s="664"/>
      <c r="AZ11038" s="665"/>
    </row>
    <row r="11039" spans="1:52" ht="14.45" customHeight="1" outlineLevel="4" thickBot="1">
      <c r="A11039" s="30">
        <f t="shared" si="171"/>
        <v>11038</v>
      </c>
      <c r="C11039" s="35"/>
      <c r="D11039" s="38"/>
      <c r="E11039" s="38"/>
      <c r="I11039" s="343" t="s">
        <v>14472</v>
      </c>
      <c r="J11039" s="344"/>
      <c r="K11039" s="344"/>
      <c r="L11039" s="344"/>
      <c r="M11039" s="344"/>
      <c r="N11039" s="344"/>
      <c r="O11039" s="344"/>
      <c r="P11039" s="344"/>
      <c r="Q11039" s="658" t="s">
        <v>14473</v>
      </c>
      <c r="R11039" s="664"/>
      <c r="S11039" s="664"/>
      <c r="T11039" s="664"/>
      <c r="U11039" s="664"/>
      <c r="V11039" s="664"/>
      <c r="W11039" s="664"/>
      <c r="X11039" s="664"/>
      <c r="Y11039" s="664"/>
      <c r="Z11039" s="658" t="s">
        <v>14474</v>
      </c>
      <c r="AA11039" s="664"/>
      <c r="AB11039" s="664"/>
      <c r="AC11039" s="664"/>
      <c r="AD11039" s="664"/>
      <c r="AE11039" s="664"/>
      <c r="AF11039" s="664"/>
      <c r="AG11039" s="664"/>
      <c r="AH11039" s="664"/>
      <c r="AI11039" s="658" t="s">
        <v>14475</v>
      </c>
      <c r="AJ11039" s="664"/>
      <c r="AK11039" s="664"/>
      <c r="AL11039" s="664"/>
      <c r="AM11039" s="664"/>
      <c r="AN11039" s="664"/>
      <c r="AO11039" s="664"/>
      <c r="AP11039" s="664"/>
      <c r="AQ11039" s="664"/>
      <c r="AR11039" s="658" t="s">
        <v>14476</v>
      </c>
      <c r="AS11039" s="664"/>
      <c r="AT11039" s="664"/>
      <c r="AU11039" s="664"/>
      <c r="AV11039" s="664"/>
      <c r="AW11039" s="664"/>
      <c r="AX11039" s="664"/>
      <c r="AY11039" s="664"/>
      <c r="AZ11039" s="665"/>
    </row>
    <row r="11040" spans="1:52" ht="14.45" customHeight="1" outlineLevel="4" thickBot="1">
      <c r="A11040" s="30">
        <f t="shared" si="171"/>
        <v>11039</v>
      </c>
      <c r="C11040" s="35"/>
      <c r="D11040" s="38"/>
      <c r="E11040" s="38"/>
      <c r="I11040" s="343"/>
      <c r="J11040" s="344"/>
      <c r="K11040" s="344"/>
      <c r="L11040" s="344"/>
      <c r="M11040" s="344"/>
      <c r="N11040" s="344"/>
      <c r="O11040" s="344"/>
      <c r="P11040" s="344"/>
      <c r="Q11040" s="664"/>
      <c r="R11040" s="664"/>
      <c r="S11040" s="664"/>
      <c r="T11040" s="664"/>
      <c r="U11040" s="664"/>
      <c r="V11040" s="664"/>
      <c r="W11040" s="664"/>
      <c r="X11040" s="664"/>
      <c r="Y11040" s="664"/>
      <c r="Z11040" s="664"/>
      <c r="AA11040" s="664"/>
      <c r="AB11040" s="664"/>
      <c r="AC11040" s="664"/>
      <c r="AD11040" s="664"/>
      <c r="AE11040" s="664"/>
      <c r="AF11040" s="664"/>
      <c r="AG11040" s="664"/>
      <c r="AH11040" s="664"/>
      <c r="AI11040" s="664"/>
      <c r="AJ11040" s="664"/>
      <c r="AK11040" s="664"/>
      <c r="AL11040" s="664"/>
      <c r="AM11040" s="664"/>
      <c r="AN11040" s="664"/>
      <c r="AO11040" s="664"/>
      <c r="AP11040" s="664"/>
      <c r="AQ11040" s="664"/>
      <c r="AR11040" s="664"/>
      <c r="AS11040" s="664"/>
      <c r="AT11040" s="664"/>
      <c r="AU11040" s="664"/>
      <c r="AV11040" s="664"/>
      <c r="AW11040" s="664"/>
      <c r="AX11040" s="664"/>
      <c r="AY11040" s="664"/>
      <c r="AZ11040" s="665"/>
    </row>
    <row r="11041" spans="1:52" ht="14.45" customHeight="1" outlineLevel="4" thickBot="1">
      <c r="A11041" s="30">
        <f t="shared" si="171"/>
        <v>11040</v>
      </c>
      <c r="C11041" s="35"/>
      <c r="D11041" s="38"/>
      <c r="E11041" s="38"/>
      <c r="I11041" s="339" t="s">
        <v>14477</v>
      </c>
      <c r="J11041" s="340"/>
      <c r="K11041" s="340"/>
      <c r="L11041" s="340"/>
      <c r="M11041" s="340"/>
      <c r="N11041" s="340"/>
      <c r="O11041" s="340"/>
      <c r="P11041" s="340"/>
      <c r="Q11041" s="341" t="s">
        <v>14478</v>
      </c>
      <c r="R11041" s="341"/>
      <c r="S11041" s="341"/>
      <c r="T11041" s="341"/>
      <c r="U11041" s="341"/>
      <c r="V11041" s="341"/>
      <c r="W11041" s="341"/>
      <c r="X11041" s="341"/>
      <c r="Y11041" s="341"/>
      <c r="Z11041" s="341" t="s">
        <v>14479</v>
      </c>
      <c r="AA11041" s="341"/>
      <c r="AB11041" s="341"/>
      <c r="AC11041" s="341"/>
      <c r="AD11041" s="341"/>
      <c r="AE11041" s="341"/>
      <c r="AF11041" s="341"/>
      <c r="AG11041" s="341"/>
      <c r="AH11041" s="341"/>
      <c r="AI11041" s="341" t="s">
        <v>14479</v>
      </c>
      <c r="AJ11041" s="341"/>
      <c r="AK11041" s="341"/>
      <c r="AL11041" s="341"/>
      <c r="AM11041" s="341"/>
      <c r="AN11041" s="341"/>
      <c r="AO11041" s="341"/>
      <c r="AP11041" s="341"/>
      <c r="AQ11041" s="341"/>
      <c r="AR11041" s="341" t="s">
        <v>14478</v>
      </c>
      <c r="AS11041" s="341"/>
      <c r="AT11041" s="341"/>
      <c r="AU11041" s="341"/>
      <c r="AV11041" s="341"/>
      <c r="AW11041" s="341"/>
      <c r="AX11041" s="341"/>
      <c r="AY11041" s="341"/>
      <c r="AZ11041" s="342"/>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377" t="s">
        <v>3576</v>
      </c>
      <c r="H11104" s="378"/>
      <c r="I11104" s="378"/>
      <c r="J11104" s="378"/>
      <c r="K11104" s="378"/>
      <c r="L11104" s="378"/>
      <c r="M11104" s="378"/>
      <c r="N11104" s="378"/>
      <c r="O11104" s="378"/>
      <c r="P11104" s="379"/>
      <c r="Q11104" s="380" t="s">
        <v>14538</v>
      </c>
      <c r="R11104" s="378"/>
      <c r="S11104" s="378"/>
      <c r="T11104" s="378"/>
      <c r="U11104" s="378"/>
      <c r="V11104" s="378"/>
      <c r="W11104" s="378"/>
      <c r="X11104" s="378"/>
      <c r="Y11104" s="378"/>
      <c r="Z11104" s="378"/>
      <c r="AA11104" s="378"/>
      <c r="AB11104" s="378"/>
      <c r="AC11104" s="378"/>
      <c r="AD11104" s="378"/>
      <c r="AE11104" s="378"/>
      <c r="AF11104" s="378"/>
      <c r="AG11104" s="378"/>
      <c r="AH11104" s="379"/>
      <c r="AI11104" s="380" t="s">
        <v>14539</v>
      </c>
      <c r="AJ11104" s="378"/>
      <c r="AK11104" s="378"/>
      <c r="AL11104" s="378"/>
      <c r="AM11104" s="378"/>
      <c r="AN11104" s="378"/>
      <c r="AO11104" s="378"/>
      <c r="AP11104" s="378"/>
      <c r="AQ11104" s="378"/>
      <c r="AR11104" s="378"/>
      <c r="AS11104" s="378"/>
      <c r="AT11104" s="378"/>
      <c r="AU11104" s="378"/>
      <c r="AV11104" s="378"/>
      <c r="AW11104" s="378"/>
      <c r="AX11104" s="378"/>
      <c r="AY11104" s="378"/>
      <c r="AZ11104" s="381"/>
    </row>
    <row r="11105" spans="1:55" ht="14.45" customHeight="1" outlineLevel="4" thickBot="1">
      <c r="A11105" s="30">
        <f t="shared" si="172"/>
        <v>11104</v>
      </c>
      <c r="C11105" s="35"/>
      <c r="D11105" s="38"/>
      <c r="E11105" s="38"/>
      <c r="G11105" s="376" t="s">
        <v>14540</v>
      </c>
      <c r="H11105" s="351"/>
      <c r="I11105" s="351"/>
      <c r="J11105" s="351"/>
      <c r="K11105" s="351"/>
      <c r="L11105" s="351"/>
      <c r="M11105" s="351"/>
      <c r="N11105" s="351"/>
      <c r="O11105" s="351"/>
      <c r="P11105" s="352"/>
      <c r="Q11105" s="663" t="s">
        <v>14541</v>
      </c>
      <c r="R11105" s="383"/>
      <c r="S11105" s="383"/>
      <c r="T11105" s="383"/>
      <c r="U11105" s="383"/>
      <c r="V11105" s="383"/>
      <c r="W11105" s="383"/>
      <c r="X11105" s="383"/>
      <c r="Y11105" s="383"/>
      <c r="Z11105" s="383"/>
      <c r="AA11105" s="383"/>
      <c r="AB11105" s="383"/>
      <c r="AC11105" s="383"/>
      <c r="AD11105" s="383"/>
      <c r="AE11105" s="383"/>
      <c r="AF11105" s="383"/>
      <c r="AG11105" s="383"/>
      <c r="AH11105" s="384"/>
      <c r="AI11105" s="382" t="s">
        <v>14542</v>
      </c>
      <c r="AJ11105" s="383"/>
      <c r="AK11105" s="383"/>
      <c r="AL11105" s="383"/>
      <c r="AM11105" s="383"/>
      <c r="AN11105" s="383"/>
      <c r="AO11105" s="383"/>
      <c r="AP11105" s="383"/>
      <c r="AQ11105" s="383"/>
      <c r="AR11105" s="383"/>
      <c r="AS11105" s="383"/>
      <c r="AT11105" s="383"/>
      <c r="AU11105" s="383"/>
      <c r="AV11105" s="383"/>
      <c r="AW11105" s="383"/>
      <c r="AX11105" s="383"/>
      <c r="AY11105" s="383"/>
      <c r="AZ11105" s="441"/>
    </row>
    <row r="11106" spans="1:55" ht="14.45" customHeight="1" outlineLevel="4" thickBot="1">
      <c r="A11106" s="30">
        <f t="shared" si="172"/>
        <v>11105</v>
      </c>
      <c r="C11106" s="35"/>
      <c r="D11106" s="38"/>
      <c r="E11106" s="38"/>
      <c r="G11106" s="353"/>
      <c r="H11106" s="354"/>
      <c r="I11106" s="354"/>
      <c r="J11106" s="354"/>
      <c r="K11106" s="354"/>
      <c r="L11106" s="354"/>
      <c r="M11106" s="354"/>
      <c r="N11106" s="354"/>
      <c r="O11106" s="354"/>
      <c r="P11106" s="355"/>
      <c r="Q11106" s="385"/>
      <c r="R11106" s="386"/>
      <c r="S11106" s="386"/>
      <c r="T11106" s="386"/>
      <c r="U11106" s="386"/>
      <c r="V11106" s="386"/>
      <c r="W11106" s="386"/>
      <c r="X11106" s="386"/>
      <c r="Y11106" s="386"/>
      <c r="Z11106" s="386"/>
      <c r="AA11106" s="386"/>
      <c r="AB11106" s="386"/>
      <c r="AC11106" s="386"/>
      <c r="AD11106" s="386"/>
      <c r="AE11106" s="386"/>
      <c r="AF11106" s="386"/>
      <c r="AG11106" s="386"/>
      <c r="AH11106" s="387"/>
      <c r="AI11106" s="385"/>
      <c r="AJ11106" s="386"/>
      <c r="AK11106" s="386"/>
      <c r="AL11106" s="386"/>
      <c r="AM11106" s="386"/>
      <c r="AN11106" s="386"/>
      <c r="AO11106" s="386"/>
      <c r="AP11106" s="386"/>
      <c r="AQ11106" s="386"/>
      <c r="AR11106" s="386"/>
      <c r="AS11106" s="386"/>
      <c r="AT11106" s="386"/>
      <c r="AU11106" s="386"/>
      <c r="AV11106" s="386"/>
      <c r="AW11106" s="386"/>
      <c r="AX11106" s="386"/>
      <c r="AY11106" s="386"/>
      <c r="AZ11106" s="451"/>
    </row>
    <row r="11107" spans="1:55" ht="14.45" customHeight="1" outlineLevel="4" thickBot="1">
      <c r="A11107" s="30">
        <f t="shared" si="172"/>
        <v>11106</v>
      </c>
      <c r="C11107" s="35"/>
      <c r="D11107" s="38"/>
      <c r="E11107" s="38"/>
      <c r="G11107" s="376" t="s">
        <v>14543</v>
      </c>
      <c r="H11107" s="351"/>
      <c r="I11107" s="351"/>
      <c r="J11107" s="351"/>
      <c r="K11107" s="351"/>
      <c r="L11107" s="351"/>
      <c r="M11107" s="351"/>
      <c r="N11107" s="351"/>
      <c r="O11107" s="351"/>
      <c r="P11107" s="352"/>
      <c r="Q11107" s="663" t="s">
        <v>14544</v>
      </c>
      <c r="R11107" s="383"/>
      <c r="S11107" s="383"/>
      <c r="T11107" s="383"/>
      <c r="U11107" s="383"/>
      <c r="V11107" s="383"/>
      <c r="W11107" s="383"/>
      <c r="X11107" s="383"/>
      <c r="Y11107" s="383"/>
      <c r="Z11107" s="383"/>
      <c r="AA11107" s="383"/>
      <c r="AB11107" s="383"/>
      <c r="AC11107" s="383"/>
      <c r="AD11107" s="383"/>
      <c r="AE11107" s="383"/>
      <c r="AF11107" s="383"/>
      <c r="AG11107" s="383"/>
      <c r="AH11107" s="384"/>
      <c r="AI11107" s="382" t="s">
        <v>14545</v>
      </c>
      <c r="AJ11107" s="383"/>
      <c r="AK11107" s="383"/>
      <c r="AL11107" s="383"/>
      <c r="AM11107" s="383"/>
      <c r="AN11107" s="383"/>
      <c r="AO11107" s="383"/>
      <c r="AP11107" s="383"/>
      <c r="AQ11107" s="383"/>
      <c r="AR11107" s="383"/>
      <c r="AS11107" s="383"/>
      <c r="AT11107" s="383"/>
      <c r="AU11107" s="383"/>
      <c r="AV11107" s="383"/>
      <c r="AW11107" s="383"/>
      <c r="AX11107" s="383"/>
      <c r="AY11107" s="383"/>
      <c r="AZ11107" s="441"/>
    </row>
    <row r="11108" spans="1:55" ht="14.45" customHeight="1" outlineLevel="4" thickBot="1">
      <c r="A11108" s="30">
        <f t="shared" si="172"/>
        <v>11107</v>
      </c>
      <c r="C11108" s="35"/>
      <c r="D11108" s="38"/>
      <c r="E11108" s="38"/>
      <c r="G11108" s="388"/>
      <c r="H11108" s="389"/>
      <c r="I11108" s="389"/>
      <c r="J11108" s="389"/>
      <c r="K11108" s="389"/>
      <c r="L11108" s="389"/>
      <c r="M11108" s="389"/>
      <c r="N11108" s="389"/>
      <c r="O11108" s="389"/>
      <c r="P11108" s="390"/>
      <c r="Q11108" s="442"/>
      <c r="R11108" s="443"/>
      <c r="S11108" s="443"/>
      <c r="T11108" s="443"/>
      <c r="U11108" s="443"/>
      <c r="V11108" s="443"/>
      <c r="W11108" s="443"/>
      <c r="X11108" s="443"/>
      <c r="Y11108" s="443"/>
      <c r="Z11108" s="443"/>
      <c r="AA11108" s="443"/>
      <c r="AB11108" s="443"/>
      <c r="AC11108" s="443"/>
      <c r="AD11108" s="443"/>
      <c r="AE11108" s="443"/>
      <c r="AF11108" s="443"/>
      <c r="AG11108" s="443"/>
      <c r="AH11108" s="534"/>
      <c r="AI11108" s="442"/>
      <c r="AJ11108" s="443"/>
      <c r="AK11108" s="443"/>
      <c r="AL11108" s="443"/>
      <c r="AM11108" s="443"/>
      <c r="AN11108" s="443"/>
      <c r="AO11108" s="443"/>
      <c r="AP11108" s="443"/>
      <c r="AQ11108" s="443"/>
      <c r="AR11108" s="443"/>
      <c r="AS11108" s="443"/>
      <c r="AT11108" s="443"/>
      <c r="AU11108" s="443"/>
      <c r="AV11108" s="443"/>
      <c r="AW11108" s="443"/>
      <c r="AX11108" s="443"/>
      <c r="AY11108" s="443"/>
      <c r="AZ11108" s="444"/>
    </row>
    <row r="11109" spans="1:55" ht="14.45" customHeight="1" outlineLevel="4" thickBot="1">
      <c r="A11109" s="30">
        <f t="shared" si="172"/>
        <v>11108</v>
      </c>
      <c r="C11109" s="35"/>
      <c r="D11109" s="38"/>
      <c r="E11109" s="38"/>
      <c r="G11109" s="353"/>
      <c r="H11109" s="354"/>
      <c r="I11109" s="354"/>
      <c r="J11109" s="354"/>
      <c r="K11109" s="354"/>
      <c r="L11109" s="354"/>
      <c r="M11109" s="354"/>
      <c r="N11109" s="354"/>
      <c r="O11109" s="354"/>
      <c r="P11109" s="355"/>
      <c r="Q11109" s="385"/>
      <c r="R11109" s="386"/>
      <c r="S11109" s="386"/>
      <c r="T11109" s="386"/>
      <c r="U11109" s="386"/>
      <c r="V11109" s="386"/>
      <c r="W11109" s="386"/>
      <c r="X11109" s="386"/>
      <c r="Y11109" s="386"/>
      <c r="Z11109" s="386"/>
      <c r="AA11109" s="386"/>
      <c r="AB11109" s="386"/>
      <c r="AC11109" s="386"/>
      <c r="AD11109" s="386"/>
      <c r="AE11109" s="386"/>
      <c r="AF11109" s="386"/>
      <c r="AG11109" s="386"/>
      <c r="AH11109" s="387"/>
      <c r="AI11109" s="385"/>
      <c r="AJ11109" s="386"/>
      <c r="AK11109" s="386"/>
      <c r="AL11109" s="386"/>
      <c r="AM11109" s="386"/>
      <c r="AN11109" s="386"/>
      <c r="AO11109" s="386"/>
      <c r="AP11109" s="386"/>
      <c r="AQ11109" s="386"/>
      <c r="AR11109" s="386"/>
      <c r="AS11109" s="386"/>
      <c r="AT11109" s="386"/>
      <c r="AU11109" s="386"/>
      <c r="AV11109" s="386"/>
      <c r="AW11109" s="386"/>
      <c r="AX11109" s="386"/>
      <c r="AY11109" s="386"/>
      <c r="AZ11109" s="451"/>
    </row>
    <row r="11110" spans="1:55" ht="14.45" customHeight="1" outlineLevel="4" thickBot="1">
      <c r="A11110" s="30">
        <f t="shared" si="172"/>
        <v>11109</v>
      </c>
      <c r="C11110" s="35"/>
      <c r="D11110" s="38"/>
      <c r="E11110" s="38"/>
      <c r="G11110" s="376" t="s">
        <v>14546</v>
      </c>
      <c r="H11110" s="351"/>
      <c r="I11110" s="351"/>
      <c r="J11110" s="351"/>
      <c r="K11110" s="351"/>
      <c r="L11110" s="351"/>
      <c r="M11110" s="351"/>
      <c r="N11110" s="351"/>
      <c r="O11110" s="351"/>
      <c r="P11110" s="352"/>
      <c r="Q11110" s="382" t="s">
        <v>14547</v>
      </c>
      <c r="R11110" s="383"/>
      <c r="S11110" s="383"/>
      <c r="T11110" s="383"/>
      <c r="U11110" s="383"/>
      <c r="V11110" s="383"/>
      <c r="W11110" s="383"/>
      <c r="X11110" s="383"/>
      <c r="Y11110" s="383"/>
      <c r="Z11110" s="383"/>
      <c r="AA11110" s="383"/>
      <c r="AB11110" s="383"/>
      <c r="AC11110" s="383"/>
      <c r="AD11110" s="383"/>
      <c r="AE11110" s="383"/>
      <c r="AF11110" s="383"/>
      <c r="AG11110" s="383"/>
      <c r="AH11110" s="384"/>
      <c r="AI11110" s="663" t="s">
        <v>14548</v>
      </c>
      <c r="AJ11110" s="383"/>
      <c r="AK11110" s="383"/>
      <c r="AL11110" s="383"/>
      <c r="AM11110" s="383"/>
      <c r="AN11110" s="383"/>
      <c r="AO11110" s="383"/>
      <c r="AP11110" s="383"/>
      <c r="AQ11110" s="383"/>
      <c r="AR11110" s="383"/>
      <c r="AS11110" s="383"/>
      <c r="AT11110" s="383"/>
      <c r="AU11110" s="383"/>
      <c r="AV11110" s="383"/>
      <c r="AW11110" s="383"/>
      <c r="AX11110" s="383"/>
      <c r="AY11110" s="383"/>
      <c r="AZ11110" s="441"/>
    </row>
    <row r="11111" spans="1:55" ht="14.45" customHeight="1" outlineLevel="4" thickBot="1">
      <c r="A11111" s="30">
        <f t="shared" si="172"/>
        <v>11110</v>
      </c>
      <c r="C11111" s="35"/>
      <c r="D11111" s="38"/>
      <c r="E11111" s="38"/>
      <c r="G11111" s="367"/>
      <c r="H11111" s="368"/>
      <c r="I11111" s="368"/>
      <c r="J11111" s="368"/>
      <c r="K11111" s="368"/>
      <c r="L11111" s="368"/>
      <c r="M11111" s="368"/>
      <c r="N11111" s="368"/>
      <c r="O11111" s="368"/>
      <c r="P11111" s="369"/>
      <c r="Q11111" s="445"/>
      <c r="R11111" s="446"/>
      <c r="S11111" s="446"/>
      <c r="T11111" s="446"/>
      <c r="U11111" s="446"/>
      <c r="V11111" s="446"/>
      <c r="W11111" s="446"/>
      <c r="X11111" s="446"/>
      <c r="Y11111" s="446"/>
      <c r="Z11111" s="446"/>
      <c r="AA11111" s="446"/>
      <c r="AB11111" s="446"/>
      <c r="AC11111" s="446"/>
      <c r="AD11111" s="446"/>
      <c r="AE11111" s="446"/>
      <c r="AF11111" s="446"/>
      <c r="AG11111" s="446"/>
      <c r="AH11111" s="648"/>
      <c r="AI11111" s="445"/>
      <c r="AJ11111" s="446"/>
      <c r="AK11111" s="446"/>
      <c r="AL11111" s="446"/>
      <c r="AM11111" s="446"/>
      <c r="AN11111" s="446"/>
      <c r="AO11111" s="446"/>
      <c r="AP11111" s="446"/>
      <c r="AQ11111" s="446"/>
      <c r="AR11111" s="446"/>
      <c r="AS11111" s="446"/>
      <c r="AT11111" s="446"/>
      <c r="AU11111" s="446"/>
      <c r="AV11111" s="446"/>
      <c r="AW11111" s="446"/>
      <c r="AX11111" s="446"/>
      <c r="AY11111" s="446"/>
      <c r="AZ11111" s="447"/>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347" t="s">
        <v>14702</v>
      </c>
      <c r="L11268" s="348"/>
      <c r="M11268" s="348"/>
      <c r="N11268" s="348"/>
      <c r="O11268" s="348"/>
      <c r="P11268" s="348"/>
      <c r="Q11268" s="348" t="s">
        <v>14703</v>
      </c>
      <c r="R11268" s="348"/>
      <c r="S11268" s="348"/>
      <c r="T11268" s="348"/>
      <c r="U11268" s="348"/>
      <c r="V11268" s="348"/>
      <c r="W11268" s="348"/>
      <c r="X11268" s="348"/>
      <c r="Y11268" s="348"/>
      <c r="Z11268" s="348"/>
      <c r="AA11268" s="348"/>
      <c r="AB11268" s="348"/>
      <c r="AC11268" s="348"/>
      <c r="AD11268" s="348"/>
      <c r="AE11268" s="348"/>
      <c r="AF11268" s="348"/>
      <c r="AG11268" s="348"/>
      <c r="AH11268" s="348"/>
      <c r="AI11268" s="348" t="s">
        <v>14704</v>
      </c>
      <c r="AJ11268" s="348"/>
      <c r="AK11268" s="348"/>
      <c r="AL11268" s="348"/>
      <c r="AM11268" s="348"/>
      <c r="AN11268" s="348"/>
      <c r="AO11268" s="348"/>
      <c r="AP11268" s="348"/>
      <c r="AQ11268" s="348"/>
      <c r="AR11268" s="348"/>
      <c r="AS11268" s="348"/>
      <c r="AT11268" s="348"/>
      <c r="AU11268" s="348"/>
      <c r="AV11268" s="348"/>
      <c r="AW11268" s="348"/>
      <c r="AX11268" s="348"/>
      <c r="AY11268" s="348"/>
      <c r="AZ11268" s="349"/>
    </row>
    <row r="11269" spans="1:52" ht="14.45" customHeight="1" outlineLevel="4" thickBot="1">
      <c r="A11269" s="30">
        <f t="shared" si="174"/>
        <v>11268</v>
      </c>
      <c r="C11269" s="35"/>
      <c r="D11269" s="38"/>
      <c r="E11269" s="38"/>
      <c r="K11269" s="662" t="s">
        <v>14705</v>
      </c>
      <c r="L11269" s="344"/>
      <c r="M11269" s="344"/>
      <c r="N11269" s="344"/>
      <c r="O11269" s="344"/>
      <c r="P11269" s="344"/>
      <c r="Q11269" s="658" t="s">
        <v>14706</v>
      </c>
      <c r="R11269" s="658"/>
      <c r="S11269" s="658"/>
      <c r="T11269" s="658"/>
      <c r="U11269" s="658"/>
      <c r="V11269" s="658"/>
      <c r="W11269" s="658"/>
      <c r="X11269" s="658"/>
      <c r="Y11269" s="658"/>
      <c r="Z11269" s="658"/>
      <c r="AA11269" s="658"/>
      <c r="AB11269" s="658"/>
      <c r="AC11269" s="658"/>
      <c r="AD11269" s="658"/>
      <c r="AE11269" s="658"/>
      <c r="AF11269" s="658"/>
      <c r="AG11269" s="658"/>
      <c r="AH11269" s="658"/>
      <c r="AI11269" s="658" t="s">
        <v>14707</v>
      </c>
      <c r="AJ11269" s="658"/>
      <c r="AK11269" s="658"/>
      <c r="AL11269" s="658"/>
      <c r="AM11269" s="658"/>
      <c r="AN11269" s="658"/>
      <c r="AO11269" s="658"/>
      <c r="AP11269" s="658"/>
      <c r="AQ11269" s="658"/>
      <c r="AR11269" s="658"/>
      <c r="AS11269" s="658"/>
      <c r="AT11269" s="658"/>
      <c r="AU11269" s="658"/>
      <c r="AV11269" s="658"/>
      <c r="AW11269" s="658"/>
      <c r="AX11269" s="658"/>
      <c r="AY11269" s="658"/>
      <c r="AZ11269" s="659"/>
    </row>
    <row r="11270" spans="1:52" ht="14.45" customHeight="1" outlineLevel="4" thickBot="1">
      <c r="A11270" s="30">
        <f t="shared" si="174"/>
        <v>11269</v>
      </c>
      <c r="C11270" s="35"/>
      <c r="D11270" s="38"/>
      <c r="E11270" s="38"/>
      <c r="K11270" s="343"/>
      <c r="L11270" s="344"/>
      <c r="M11270" s="344"/>
      <c r="N11270" s="344"/>
      <c r="O11270" s="344"/>
      <c r="P11270" s="344"/>
      <c r="Q11270" s="658"/>
      <c r="R11270" s="658"/>
      <c r="S11270" s="658"/>
      <c r="T11270" s="658"/>
      <c r="U11270" s="658"/>
      <c r="V11270" s="658"/>
      <c r="W11270" s="658"/>
      <c r="X11270" s="658"/>
      <c r="Y11270" s="658"/>
      <c r="Z11270" s="658"/>
      <c r="AA11270" s="658"/>
      <c r="AB11270" s="658"/>
      <c r="AC11270" s="658"/>
      <c r="AD11270" s="658"/>
      <c r="AE11270" s="658"/>
      <c r="AF11270" s="658"/>
      <c r="AG11270" s="658"/>
      <c r="AH11270" s="658"/>
      <c r="AI11270" s="658"/>
      <c r="AJ11270" s="658"/>
      <c r="AK11270" s="658"/>
      <c r="AL11270" s="658"/>
      <c r="AM11270" s="658"/>
      <c r="AN11270" s="658"/>
      <c r="AO11270" s="658"/>
      <c r="AP11270" s="658"/>
      <c r="AQ11270" s="658"/>
      <c r="AR11270" s="658"/>
      <c r="AS11270" s="658"/>
      <c r="AT11270" s="658"/>
      <c r="AU11270" s="658"/>
      <c r="AV11270" s="658"/>
      <c r="AW11270" s="658"/>
      <c r="AX11270" s="658"/>
      <c r="AY11270" s="658"/>
      <c r="AZ11270" s="659"/>
    </row>
    <row r="11271" spans="1:52" ht="14.45" customHeight="1" outlineLevel="4" thickBot="1">
      <c r="A11271" s="30">
        <f t="shared" si="174"/>
        <v>11270</v>
      </c>
      <c r="C11271" s="35"/>
      <c r="D11271" s="38"/>
      <c r="E11271" s="38"/>
      <c r="K11271" s="662" t="s">
        <v>14708</v>
      </c>
      <c r="L11271" s="344"/>
      <c r="M11271" s="344"/>
      <c r="N11271" s="344"/>
      <c r="O11271" s="344"/>
      <c r="P11271" s="344"/>
      <c r="Q11271" s="658" t="s">
        <v>14709</v>
      </c>
      <c r="R11271" s="658"/>
      <c r="S11271" s="658"/>
      <c r="T11271" s="658"/>
      <c r="U11271" s="658"/>
      <c r="V11271" s="658"/>
      <c r="W11271" s="658"/>
      <c r="X11271" s="658"/>
      <c r="Y11271" s="658"/>
      <c r="Z11271" s="658"/>
      <c r="AA11271" s="658"/>
      <c r="AB11271" s="658"/>
      <c r="AC11271" s="658"/>
      <c r="AD11271" s="658"/>
      <c r="AE11271" s="658"/>
      <c r="AF11271" s="658"/>
      <c r="AG11271" s="658"/>
      <c r="AH11271" s="658"/>
      <c r="AI11271" s="658" t="s">
        <v>14710</v>
      </c>
      <c r="AJ11271" s="658"/>
      <c r="AK11271" s="658"/>
      <c r="AL11271" s="658"/>
      <c r="AM11271" s="658"/>
      <c r="AN11271" s="658"/>
      <c r="AO11271" s="658"/>
      <c r="AP11271" s="658"/>
      <c r="AQ11271" s="658"/>
      <c r="AR11271" s="658"/>
      <c r="AS11271" s="658"/>
      <c r="AT11271" s="658"/>
      <c r="AU11271" s="658"/>
      <c r="AV11271" s="658"/>
      <c r="AW11271" s="658"/>
      <c r="AX11271" s="658"/>
      <c r="AY11271" s="658"/>
      <c r="AZ11271" s="659"/>
    </row>
    <row r="11272" spans="1:52" ht="14.45" customHeight="1" outlineLevel="4" thickBot="1">
      <c r="A11272" s="30">
        <f t="shared" si="174"/>
        <v>11271</v>
      </c>
      <c r="C11272" s="35"/>
      <c r="D11272" s="38"/>
      <c r="E11272" s="38"/>
      <c r="K11272" s="343"/>
      <c r="L11272" s="344"/>
      <c r="M11272" s="344"/>
      <c r="N11272" s="344"/>
      <c r="O11272" s="344"/>
      <c r="P11272" s="344"/>
      <c r="Q11272" s="658"/>
      <c r="R11272" s="658"/>
      <c r="S11272" s="658"/>
      <c r="T11272" s="658"/>
      <c r="U11272" s="658"/>
      <c r="V11272" s="658"/>
      <c r="W11272" s="658"/>
      <c r="X11272" s="658"/>
      <c r="Y11272" s="658"/>
      <c r="Z11272" s="658"/>
      <c r="AA11272" s="658"/>
      <c r="AB11272" s="658"/>
      <c r="AC11272" s="658"/>
      <c r="AD11272" s="658"/>
      <c r="AE11272" s="658"/>
      <c r="AF11272" s="658"/>
      <c r="AG11272" s="658"/>
      <c r="AH11272" s="658"/>
      <c r="AI11272" s="658"/>
      <c r="AJ11272" s="658"/>
      <c r="AK11272" s="658"/>
      <c r="AL11272" s="658"/>
      <c r="AM11272" s="658"/>
      <c r="AN11272" s="658"/>
      <c r="AO11272" s="658"/>
      <c r="AP11272" s="658"/>
      <c r="AQ11272" s="658"/>
      <c r="AR11272" s="658"/>
      <c r="AS11272" s="658"/>
      <c r="AT11272" s="658"/>
      <c r="AU11272" s="658"/>
      <c r="AV11272" s="658"/>
      <c r="AW11272" s="658"/>
      <c r="AX11272" s="658"/>
      <c r="AY11272" s="658"/>
      <c r="AZ11272" s="659"/>
    </row>
    <row r="11273" spans="1:52" ht="14.45" customHeight="1" outlineLevel="4" thickBot="1">
      <c r="A11273" s="30">
        <f t="shared" si="174"/>
        <v>11272</v>
      </c>
      <c r="C11273" s="35"/>
      <c r="D11273" s="38"/>
      <c r="E11273" s="38"/>
      <c r="K11273" s="343" t="s">
        <v>14711</v>
      </c>
      <c r="L11273" s="344"/>
      <c r="M11273" s="344"/>
      <c r="N11273" s="344"/>
      <c r="O11273" s="344"/>
      <c r="P11273" s="344"/>
      <c r="Q11273" s="658" t="s">
        <v>14712</v>
      </c>
      <c r="R11273" s="658"/>
      <c r="S11273" s="658"/>
      <c r="T11273" s="658"/>
      <c r="U11273" s="658"/>
      <c r="V11273" s="658"/>
      <c r="W11273" s="658"/>
      <c r="X11273" s="658"/>
      <c r="Y11273" s="658"/>
      <c r="Z11273" s="658"/>
      <c r="AA11273" s="658"/>
      <c r="AB11273" s="658"/>
      <c r="AC11273" s="658"/>
      <c r="AD11273" s="658"/>
      <c r="AE11273" s="658"/>
      <c r="AF11273" s="658"/>
      <c r="AG11273" s="658"/>
      <c r="AH11273" s="658"/>
      <c r="AI11273" s="658" t="s">
        <v>14713</v>
      </c>
      <c r="AJ11273" s="658"/>
      <c r="AK11273" s="658"/>
      <c r="AL11273" s="658"/>
      <c r="AM11273" s="658"/>
      <c r="AN11273" s="658"/>
      <c r="AO11273" s="658"/>
      <c r="AP11273" s="658"/>
      <c r="AQ11273" s="658"/>
      <c r="AR11273" s="658"/>
      <c r="AS11273" s="658"/>
      <c r="AT11273" s="658"/>
      <c r="AU11273" s="658"/>
      <c r="AV11273" s="658"/>
      <c r="AW11273" s="658"/>
      <c r="AX11273" s="658"/>
      <c r="AY11273" s="658"/>
      <c r="AZ11273" s="659"/>
    </row>
    <row r="11274" spans="1:52" ht="14.45" customHeight="1" outlineLevel="4" thickBot="1">
      <c r="A11274" s="30">
        <f t="shared" si="174"/>
        <v>11273</v>
      </c>
      <c r="C11274" s="35"/>
      <c r="D11274" s="38"/>
      <c r="E11274" s="38"/>
      <c r="K11274" s="343"/>
      <c r="L11274" s="344"/>
      <c r="M11274" s="344"/>
      <c r="N11274" s="344"/>
      <c r="O11274" s="344"/>
      <c r="P11274" s="344"/>
      <c r="Q11274" s="658"/>
      <c r="R11274" s="658"/>
      <c r="S11274" s="658"/>
      <c r="T11274" s="658"/>
      <c r="U11274" s="658"/>
      <c r="V11274" s="658"/>
      <c r="W11274" s="658"/>
      <c r="X11274" s="658"/>
      <c r="Y11274" s="658"/>
      <c r="Z11274" s="658"/>
      <c r="AA11274" s="658"/>
      <c r="AB11274" s="658"/>
      <c r="AC11274" s="658"/>
      <c r="AD11274" s="658"/>
      <c r="AE11274" s="658"/>
      <c r="AF11274" s="658"/>
      <c r="AG11274" s="658"/>
      <c r="AH11274" s="658"/>
      <c r="AI11274" s="658"/>
      <c r="AJ11274" s="658"/>
      <c r="AK11274" s="658"/>
      <c r="AL11274" s="658"/>
      <c r="AM11274" s="658"/>
      <c r="AN11274" s="658"/>
      <c r="AO11274" s="658"/>
      <c r="AP11274" s="658"/>
      <c r="AQ11274" s="658"/>
      <c r="AR11274" s="658"/>
      <c r="AS11274" s="658"/>
      <c r="AT11274" s="658"/>
      <c r="AU11274" s="658"/>
      <c r="AV11274" s="658"/>
      <c r="AW11274" s="658"/>
      <c r="AX11274" s="658"/>
      <c r="AY11274" s="658"/>
      <c r="AZ11274" s="659"/>
    </row>
    <row r="11275" spans="1:52" ht="14.45" customHeight="1" outlineLevel="4" thickBot="1">
      <c r="A11275" s="30">
        <f t="shared" si="174"/>
        <v>11274</v>
      </c>
      <c r="C11275" s="35"/>
      <c r="D11275" s="38"/>
      <c r="E11275" s="38"/>
      <c r="K11275" s="343" t="s">
        <v>14714</v>
      </c>
      <c r="L11275" s="344"/>
      <c r="M11275" s="344"/>
      <c r="N11275" s="344"/>
      <c r="O11275" s="344"/>
      <c r="P11275" s="344"/>
      <c r="Q11275" s="658" t="s">
        <v>14715</v>
      </c>
      <c r="R11275" s="658"/>
      <c r="S11275" s="658"/>
      <c r="T11275" s="658"/>
      <c r="U11275" s="658"/>
      <c r="V11275" s="658"/>
      <c r="W11275" s="658"/>
      <c r="X11275" s="658"/>
      <c r="Y11275" s="658"/>
      <c r="Z11275" s="658"/>
      <c r="AA11275" s="658"/>
      <c r="AB11275" s="658"/>
      <c r="AC11275" s="658"/>
      <c r="AD11275" s="658"/>
      <c r="AE11275" s="658"/>
      <c r="AF11275" s="658"/>
      <c r="AG11275" s="658"/>
      <c r="AH11275" s="658"/>
      <c r="AI11275" s="658" t="s">
        <v>14716</v>
      </c>
      <c r="AJ11275" s="658"/>
      <c r="AK11275" s="658"/>
      <c r="AL11275" s="658"/>
      <c r="AM11275" s="658"/>
      <c r="AN11275" s="658"/>
      <c r="AO11275" s="658"/>
      <c r="AP11275" s="658"/>
      <c r="AQ11275" s="658"/>
      <c r="AR11275" s="658"/>
      <c r="AS11275" s="658"/>
      <c r="AT11275" s="658"/>
      <c r="AU11275" s="658"/>
      <c r="AV11275" s="658"/>
      <c r="AW11275" s="658"/>
      <c r="AX11275" s="658"/>
      <c r="AY11275" s="658"/>
      <c r="AZ11275" s="659"/>
    </row>
    <row r="11276" spans="1:52" ht="14.45" customHeight="1" outlineLevel="4" thickBot="1">
      <c r="A11276" s="30">
        <f t="shared" si="174"/>
        <v>11275</v>
      </c>
      <c r="C11276" s="35"/>
      <c r="D11276" s="38"/>
      <c r="E11276" s="38"/>
      <c r="K11276" s="339"/>
      <c r="L11276" s="340"/>
      <c r="M11276" s="340"/>
      <c r="N11276" s="340"/>
      <c r="O11276" s="340"/>
      <c r="P11276" s="340"/>
      <c r="Q11276" s="660"/>
      <c r="R11276" s="660"/>
      <c r="S11276" s="660"/>
      <c r="T11276" s="660"/>
      <c r="U11276" s="660"/>
      <c r="V11276" s="660"/>
      <c r="W11276" s="660"/>
      <c r="X11276" s="660"/>
      <c r="Y11276" s="660"/>
      <c r="Z11276" s="660"/>
      <c r="AA11276" s="660"/>
      <c r="AB11276" s="660"/>
      <c r="AC11276" s="660"/>
      <c r="AD11276" s="660"/>
      <c r="AE11276" s="660"/>
      <c r="AF11276" s="660"/>
      <c r="AG11276" s="660"/>
      <c r="AH11276" s="660"/>
      <c r="AI11276" s="660"/>
      <c r="AJ11276" s="660"/>
      <c r="AK11276" s="660"/>
      <c r="AL11276" s="660"/>
      <c r="AM11276" s="660"/>
      <c r="AN11276" s="660"/>
      <c r="AO11276" s="660"/>
      <c r="AP11276" s="660"/>
      <c r="AQ11276" s="660"/>
      <c r="AR11276" s="660"/>
      <c r="AS11276" s="660"/>
      <c r="AT11276" s="660"/>
      <c r="AU11276" s="660"/>
      <c r="AV11276" s="660"/>
      <c r="AW11276" s="660"/>
      <c r="AX11276" s="660"/>
      <c r="AY11276" s="660"/>
      <c r="AZ11276" s="661"/>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528"/>
      <c r="I11510" s="434"/>
      <c r="J11510" s="434"/>
      <c r="K11510" s="434"/>
      <c r="L11510" s="434"/>
      <c r="M11510" s="434"/>
      <c r="N11510" s="434"/>
      <c r="O11510" s="434"/>
      <c r="P11510" s="435"/>
      <c r="Q11510" s="380" t="s">
        <v>14966</v>
      </c>
      <c r="R11510" s="378"/>
      <c r="S11510" s="378"/>
      <c r="T11510" s="378"/>
      <c r="U11510" s="378"/>
      <c r="V11510" s="378"/>
      <c r="W11510" s="378"/>
      <c r="X11510" s="378"/>
      <c r="Y11510" s="378"/>
      <c r="Z11510" s="378"/>
      <c r="AA11510" s="378"/>
      <c r="AB11510" s="378"/>
      <c r="AC11510" s="378"/>
      <c r="AD11510" s="378"/>
      <c r="AE11510" s="378"/>
      <c r="AF11510" s="378"/>
      <c r="AG11510" s="378"/>
      <c r="AH11510" s="378"/>
      <c r="AI11510" s="378"/>
      <c r="AJ11510" s="378"/>
      <c r="AK11510" s="378"/>
      <c r="AL11510" s="378"/>
      <c r="AM11510" s="378"/>
      <c r="AN11510" s="378"/>
      <c r="AO11510" s="378"/>
      <c r="AP11510" s="378"/>
      <c r="AQ11510" s="378"/>
      <c r="AR11510" s="378"/>
      <c r="AS11510" s="378"/>
      <c r="AT11510" s="378"/>
      <c r="AU11510" s="378"/>
      <c r="AV11510" s="378"/>
      <c r="AW11510" s="378"/>
      <c r="AX11510" s="378"/>
      <c r="AY11510" s="378"/>
      <c r="AZ11510" s="381"/>
    </row>
    <row r="11511" spans="1:52" ht="14.45" customHeight="1" outlineLevel="4" thickBot="1">
      <c r="A11511" s="30">
        <f t="shared" si="178"/>
        <v>11510</v>
      </c>
      <c r="C11511" s="35"/>
      <c r="D11511" s="38"/>
      <c r="E11511" s="38"/>
      <c r="H11511" s="529"/>
      <c r="I11511" s="437"/>
      <c r="J11511" s="437"/>
      <c r="K11511" s="437"/>
      <c r="L11511" s="437"/>
      <c r="M11511" s="437"/>
      <c r="N11511" s="437"/>
      <c r="O11511" s="437"/>
      <c r="P11511" s="438"/>
      <c r="Q11511" s="649" t="s">
        <v>14967</v>
      </c>
      <c r="R11511" s="650"/>
      <c r="S11511" s="650"/>
      <c r="T11511" s="650"/>
      <c r="U11511" s="650"/>
      <c r="V11511" s="650"/>
      <c r="W11511" s="650"/>
      <c r="X11511" s="650"/>
      <c r="Y11511" s="650"/>
      <c r="Z11511" s="650"/>
      <c r="AA11511" s="650"/>
      <c r="AB11511" s="650"/>
      <c r="AC11511" s="650"/>
      <c r="AD11511" s="650"/>
      <c r="AE11511" s="650"/>
      <c r="AF11511" s="650"/>
      <c r="AG11511" s="650"/>
      <c r="AH11511" s="651"/>
      <c r="AI11511" s="649" t="s">
        <v>33</v>
      </c>
      <c r="AJ11511" s="650"/>
      <c r="AK11511" s="650"/>
      <c r="AL11511" s="650"/>
      <c r="AM11511" s="650"/>
      <c r="AN11511" s="650"/>
      <c r="AO11511" s="650"/>
      <c r="AP11511" s="650"/>
      <c r="AQ11511" s="650"/>
      <c r="AR11511" s="650"/>
      <c r="AS11511" s="650"/>
      <c r="AT11511" s="650"/>
      <c r="AU11511" s="650"/>
      <c r="AV11511" s="650"/>
      <c r="AW11511" s="650"/>
      <c r="AX11511" s="650"/>
      <c r="AY11511" s="650"/>
      <c r="AZ11511" s="652"/>
    </row>
    <row r="11512" spans="1:52" ht="14.45" customHeight="1" outlineLevel="4" thickBot="1">
      <c r="A11512" s="30">
        <f t="shared" si="178"/>
        <v>11511</v>
      </c>
      <c r="C11512" s="35"/>
      <c r="D11512" s="38"/>
      <c r="E11512" s="38"/>
      <c r="H11512" s="376" t="s">
        <v>14968</v>
      </c>
      <c r="I11512" s="351"/>
      <c r="J11512" s="351"/>
      <c r="K11512" s="351"/>
      <c r="L11512" s="351"/>
      <c r="M11512" s="352"/>
      <c r="N11512" s="653" t="s">
        <v>14424</v>
      </c>
      <c r="O11512" s="351"/>
      <c r="P11512" s="352"/>
      <c r="Q11512" s="611" t="s">
        <v>14969</v>
      </c>
      <c r="R11512" s="606"/>
      <c r="S11512" s="606"/>
      <c r="T11512" s="606"/>
      <c r="U11512" s="606"/>
      <c r="V11512" s="606"/>
      <c r="W11512" s="606"/>
      <c r="X11512" s="606"/>
      <c r="Y11512" s="606"/>
      <c r="Z11512" s="606"/>
      <c r="AA11512" s="606"/>
      <c r="AB11512" s="606"/>
      <c r="AC11512" s="606"/>
      <c r="AD11512" s="606"/>
      <c r="AE11512" s="606"/>
      <c r="AF11512" s="606"/>
      <c r="AG11512" s="606"/>
      <c r="AH11512" s="607"/>
      <c r="AI11512" s="611" t="s">
        <v>14970</v>
      </c>
      <c r="AJ11512" s="606"/>
      <c r="AK11512" s="606"/>
      <c r="AL11512" s="606"/>
      <c r="AM11512" s="606"/>
      <c r="AN11512" s="606"/>
      <c r="AO11512" s="606"/>
      <c r="AP11512" s="606"/>
      <c r="AQ11512" s="606"/>
      <c r="AR11512" s="606"/>
      <c r="AS11512" s="606"/>
      <c r="AT11512" s="606"/>
      <c r="AU11512" s="606"/>
      <c r="AV11512" s="606"/>
      <c r="AW11512" s="606"/>
      <c r="AX11512" s="606"/>
      <c r="AY11512" s="606"/>
      <c r="AZ11512" s="643"/>
    </row>
    <row r="11513" spans="1:52" ht="14.45" customHeight="1" outlineLevel="4" thickBot="1">
      <c r="A11513" s="30">
        <f t="shared" si="178"/>
        <v>11512</v>
      </c>
      <c r="C11513" s="35"/>
      <c r="D11513" s="38"/>
      <c r="E11513" s="38"/>
      <c r="H11513" s="388"/>
      <c r="I11513" s="389"/>
      <c r="J11513" s="389"/>
      <c r="K11513" s="389"/>
      <c r="L11513" s="389"/>
      <c r="M11513" s="390"/>
      <c r="N11513" s="654"/>
      <c r="O11513" s="354"/>
      <c r="P11513" s="355"/>
      <c r="Q11513" s="608"/>
      <c r="R11513" s="609"/>
      <c r="S11513" s="609"/>
      <c r="T11513" s="609"/>
      <c r="U11513" s="609"/>
      <c r="V11513" s="609"/>
      <c r="W11513" s="609"/>
      <c r="X11513" s="609"/>
      <c r="Y11513" s="609"/>
      <c r="Z11513" s="609"/>
      <c r="AA11513" s="609"/>
      <c r="AB11513" s="609"/>
      <c r="AC11513" s="609"/>
      <c r="AD11513" s="609"/>
      <c r="AE11513" s="609"/>
      <c r="AF11513" s="609"/>
      <c r="AG11513" s="609"/>
      <c r="AH11513" s="610"/>
      <c r="AI11513" s="608"/>
      <c r="AJ11513" s="609"/>
      <c r="AK11513" s="609"/>
      <c r="AL11513" s="609"/>
      <c r="AM11513" s="609"/>
      <c r="AN11513" s="609"/>
      <c r="AO11513" s="609"/>
      <c r="AP11513" s="609"/>
      <c r="AQ11513" s="609"/>
      <c r="AR11513" s="609"/>
      <c r="AS11513" s="609"/>
      <c r="AT11513" s="609"/>
      <c r="AU11513" s="609"/>
      <c r="AV11513" s="609"/>
      <c r="AW11513" s="609"/>
      <c r="AX11513" s="609"/>
      <c r="AY11513" s="609"/>
      <c r="AZ11513" s="655"/>
    </row>
    <row r="11514" spans="1:52" ht="14.45" customHeight="1" outlineLevel="4" thickBot="1">
      <c r="A11514" s="30">
        <f t="shared" si="178"/>
        <v>11513</v>
      </c>
      <c r="C11514" s="35"/>
      <c r="D11514" s="38"/>
      <c r="E11514" s="38"/>
      <c r="H11514" s="388"/>
      <c r="I11514" s="389"/>
      <c r="J11514" s="389"/>
      <c r="K11514" s="389"/>
      <c r="L11514" s="389"/>
      <c r="M11514" s="390"/>
      <c r="N11514" s="653" t="s">
        <v>14426</v>
      </c>
      <c r="O11514" s="351"/>
      <c r="P11514" s="352"/>
      <c r="Q11514" s="611" t="s">
        <v>14971</v>
      </c>
      <c r="R11514" s="606"/>
      <c r="S11514" s="606"/>
      <c r="T11514" s="606"/>
      <c r="U11514" s="606"/>
      <c r="V11514" s="606"/>
      <c r="W11514" s="606"/>
      <c r="X11514" s="606"/>
      <c r="Y11514" s="606"/>
      <c r="Z11514" s="606"/>
      <c r="AA11514" s="606"/>
      <c r="AB11514" s="606"/>
      <c r="AC11514" s="606"/>
      <c r="AD11514" s="606"/>
      <c r="AE11514" s="606"/>
      <c r="AF11514" s="606"/>
      <c r="AG11514" s="606"/>
      <c r="AH11514" s="607"/>
      <c r="AI11514" s="611" t="s">
        <v>14972</v>
      </c>
      <c r="AJ11514" s="606"/>
      <c r="AK11514" s="606"/>
      <c r="AL11514" s="606"/>
      <c r="AM11514" s="606"/>
      <c r="AN11514" s="606"/>
      <c r="AO11514" s="606"/>
      <c r="AP11514" s="606"/>
      <c r="AQ11514" s="606"/>
      <c r="AR11514" s="606"/>
      <c r="AS11514" s="606"/>
      <c r="AT11514" s="606"/>
      <c r="AU11514" s="606"/>
      <c r="AV11514" s="606"/>
      <c r="AW11514" s="606"/>
      <c r="AX11514" s="606"/>
      <c r="AY11514" s="606"/>
      <c r="AZ11514" s="643"/>
    </row>
    <row r="11515" spans="1:52" ht="14.45" customHeight="1" outlineLevel="4" thickBot="1">
      <c r="A11515" s="30">
        <f t="shared" si="178"/>
        <v>11514</v>
      </c>
      <c r="C11515" s="35"/>
      <c r="D11515" s="38"/>
      <c r="E11515" s="38"/>
      <c r="H11515" s="367"/>
      <c r="I11515" s="368"/>
      <c r="J11515" s="368"/>
      <c r="K11515" s="368"/>
      <c r="L11515" s="368"/>
      <c r="M11515" s="369"/>
      <c r="N11515" s="656"/>
      <c r="O11515" s="368"/>
      <c r="P11515" s="369"/>
      <c r="Q11515" s="644"/>
      <c r="R11515" s="645"/>
      <c r="S11515" s="645"/>
      <c r="T11515" s="645"/>
      <c r="U11515" s="645"/>
      <c r="V11515" s="645"/>
      <c r="W11515" s="645"/>
      <c r="X11515" s="645"/>
      <c r="Y11515" s="645"/>
      <c r="Z11515" s="645"/>
      <c r="AA11515" s="645"/>
      <c r="AB11515" s="645"/>
      <c r="AC11515" s="645"/>
      <c r="AD11515" s="645"/>
      <c r="AE11515" s="645"/>
      <c r="AF11515" s="645"/>
      <c r="AG11515" s="645"/>
      <c r="AH11515" s="657"/>
      <c r="AI11515" s="644"/>
      <c r="AJ11515" s="645"/>
      <c r="AK11515" s="645"/>
      <c r="AL11515" s="645"/>
      <c r="AM11515" s="645"/>
      <c r="AN11515" s="645"/>
      <c r="AO11515" s="645"/>
      <c r="AP11515" s="645"/>
      <c r="AQ11515" s="645"/>
      <c r="AR11515" s="645"/>
      <c r="AS11515" s="645"/>
      <c r="AT11515" s="645"/>
      <c r="AU11515" s="645"/>
      <c r="AV11515" s="645"/>
      <c r="AW11515" s="645"/>
      <c r="AX11515" s="645"/>
      <c r="AY11515" s="645"/>
      <c r="AZ11515" s="646"/>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377" t="s">
        <v>15001</v>
      </c>
      <c r="I11544" s="378"/>
      <c r="J11544" s="378"/>
      <c r="K11544" s="378"/>
      <c r="L11544" s="378"/>
      <c r="M11544" s="378"/>
      <c r="N11544" s="378"/>
      <c r="O11544" s="378"/>
      <c r="P11544" s="378"/>
      <c r="Q11544" s="378"/>
      <c r="R11544" s="378"/>
      <c r="S11544" s="378"/>
      <c r="T11544" s="378"/>
      <c r="U11544" s="378"/>
      <c r="V11544" s="378"/>
      <c r="W11544" s="378"/>
      <c r="X11544" s="378"/>
      <c r="Y11544" s="378"/>
      <c r="Z11544" s="378"/>
      <c r="AA11544" s="378"/>
      <c r="AB11544" s="378"/>
      <c r="AC11544" s="378"/>
      <c r="AD11544" s="378"/>
      <c r="AE11544" s="378"/>
      <c r="AF11544" s="378"/>
      <c r="AG11544" s="378"/>
      <c r="AH11544" s="378"/>
      <c r="AI11544" s="378"/>
      <c r="AJ11544" s="378"/>
      <c r="AK11544" s="378"/>
      <c r="AL11544" s="378"/>
      <c r="AM11544" s="378"/>
      <c r="AN11544" s="378"/>
      <c r="AO11544" s="378"/>
      <c r="AP11544" s="378"/>
      <c r="AQ11544" s="378"/>
      <c r="AR11544" s="378"/>
      <c r="AS11544" s="378"/>
      <c r="AT11544" s="378"/>
      <c r="AU11544" s="378"/>
      <c r="AV11544" s="378"/>
      <c r="AW11544" s="378"/>
      <c r="AX11544" s="378"/>
      <c r="AY11544" s="378"/>
      <c r="AZ11544" s="381"/>
    </row>
    <row r="11545" spans="1:82" ht="14.45" customHeight="1" outlineLevel="4" thickBot="1">
      <c r="A11545" s="30">
        <f t="shared" si="178"/>
        <v>11544</v>
      </c>
      <c r="C11545" s="35"/>
      <c r="D11545" s="38"/>
      <c r="E11545" s="38"/>
      <c r="H11545" s="615" t="s">
        <v>15002</v>
      </c>
      <c r="I11545" s="383"/>
      <c r="J11545" s="383"/>
      <c r="K11545" s="383"/>
      <c r="L11545" s="383"/>
      <c r="M11545" s="383"/>
      <c r="N11545" s="383"/>
      <c r="O11545" s="383"/>
      <c r="P11545" s="383"/>
      <c r="Q11545" s="383"/>
      <c r="R11545" s="383"/>
      <c r="S11545" s="383"/>
      <c r="T11545" s="383"/>
      <c r="U11545" s="383"/>
      <c r="V11545" s="383"/>
      <c r="W11545" s="383"/>
      <c r="X11545" s="383"/>
      <c r="Y11545" s="383"/>
      <c r="Z11545" s="383"/>
      <c r="AA11545" s="383"/>
      <c r="AB11545" s="383"/>
      <c r="AC11545" s="384"/>
      <c r="AD11545" s="382" t="s">
        <v>15003</v>
      </c>
      <c r="AE11545" s="616"/>
      <c r="AF11545" s="616"/>
      <c r="AG11545" s="616"/>
      <c r="AH11545" s="616"/>
      <c r="AI11545" s="616"/>
      <c r="AJ11545" s="616"/>
      <c r="AK11545" s="616"/>
      <c r="AL11545" s="616"/>
      <c r="AM11545" s="616"/>
      <c r="AN11545" s="616"/>
      <c r="AO11545" s="616"/>
      <c r="AP11545" s="616"/>
      <c r="AQ11545" s="616"/>
      <c r="AR11545" s="616"/>
      <c r="AS11545" s="616"/>
      <c r="AT11545" s="616"/>
      <c r="AU11545" s="616"/>
      <c r="AV11545" s="616"/>
      <c r="AW11545" s="616"/>
      <c r="AX11545" s="616"/>
      <c r="AY11545" s="616"/>
      <c r="AZ11545" s="624"/>
      <c r="BC11545" s="29" t="s">
        <v>15004</v>
      </c>
    </row>
    <row r="11546" spans="1:82" ht="14.45" customHeight="1" outlineLevel="4" thickBot="1">
      <c r="A11546" s="30">
        <f t="shared" si="178"/>
        <v>11545</v>
      </c>
      <c r="C11546" s="35"/>
      <c r="D11546" s="38"/>
      <c r="E11546" s="38"/>
      <c r="H11546" s="630"/>
      <c r="I11546" s="443"/>
      <c r="J11546" s="443"/>
      <c r="K11546" s="443"/>
      <c r="L11546" s="443"/>
      <c r="M11546" s="443"/>
      <c r="N11546" s="443"/>
      <c r="O11546" s="443"/>
      <c r="P11546" s="443"/>
      <c r="Q11546" s="443"/>
      <c r="R11546" s="443"/>
      <c r="S11546" s="443"/>
      <c r="T11546" s="443"/>
      <c r="U11546" s="443"/>
      <c r="V11546" s="443"/>
      <c r="W11546" s="443"/>
      <c r="X11546" s="443"/>
      <c r="Y11546" s="443"/>
      <c r="Z11546" s="443"/>
      <c r="AA11546" s="443"/>
      <c r="AB11546" s="443"/>
      <c r="AC11546" s="534"/>
      <c r="AD11546" s="625"/>
      <c r="AE11546" s="619"/>
      <c r="AF11546" s="619"/>
      <c r="AG11546" s="619"/>
      <c r="AH11546" s="619"/>
      <c r="AI11546" s="619"/>
      <c r="AJ11546" s="619"/>
      <c r="AK11546" s="619"/>
      <c r="AL11546" s="619"/>
      <c r="AM11546" s="619"/>
      <c r="AN11546" s="619"/>
      <c r="AO11546" s="619"/>
      <c r="AP11546" s="619"/>
      <c r="AQ11546" s="619"/>
      <c r="AR11546" s="619"/>
      <c r="AS11546" s="619"/>
      <c r="AT11546" s="619"/>
      <c r="AU11546" s="619"/>
      <c r="AV11546" s="619"/>
      <c r="AW11546" s="619"/>
      <c r="AX11546" s="619"/>
      <c r="AY11546" s="619"/>
      <c r="AZ11546" s="626"/>
    </row>
    <row r="11547" spans="1:82" ht="14.45" customHeight="1" outlineLevel="4" thickBot="1">
      <c r="A11547" s="30">
        <f t="shared" si="178"/>
        <v>11546</v>
      </c>
      <c r="C11547" s="35"/>
      <c r="D11547" s="38"/>
      <c r="E11547" s="38"/>
      <c r="H11547" s="630"/>
      <c r="I11547" s="443"/>
      <c r="J11547" s="443"/>
      <c r="K11547" s="443"/>
      <c r="L11547" s="443"/>
      <c r="M11547" s="443"/>
      <c r="N11547" s="443"/>
      <c r="O11547" s="443"/>
      <c r="P11547" s="443"/>
      <c r="Q11547" s="443"/>
      <c r="R11547" s="443"/>
      <c r="S11547" s="443"/>
      <c r="T11547" s="443"/>
      <c r="U11547" s="443"/>
      <c r="V11547" s="443"/>
      <c r="W11547" s="443"/>
      <c r="X11547" s="443"/>
      <c r="Y11547" s="443"/>
      <c r="Z11547" s="443"/>
      <c r="AA11547" s="443"/>
      <c r="AB11547" s="443"/>
      <c r="AC11547" s="534"/>
      <c r="AD11547" s="625"/>
      <c r="AE11547" s="619"/>
      <c r="AF11547" s="619"/>
      <c r="AG11547" s="619"/>
      <c r="AH11547" s="619"/>
      <c r="AI11547" s="619"/>
      <c r="AJ11547" s="619"/>
      <c r="AK11547" s="619"/>
      <c r="AL11547" s="619"/>
      <c r="AM11547" s="619"/>
      <c r="AN11547" s="619"/>
      <c r="AO11547" s="619"/>
      <c r="AP11547" s="619"/>
      <c r="AQ11547" s="619"/>
      <c r="AR11547" s="619"/>
      <c r="AS11547" s="619"/>
      <c r="AT11547" s="619"/>
      <c r="AU11547" s="619"/>
      <c r="AV11547" s="619"/>
      <c r="AW11547" s="619"/>
      <c r="AX11547" s="619"/>
      <c r="AY11547" s="619"/>
      <c r="AZ11547" s="626"/>
    </row>
    <row r="11548" spans="1:82" ht="14.45" customHeight="1" outlineLevel="4" thickBot="1">
      <c r="A11548" s="30">
        <f t="shared" si="178"/>
        <v>11547</v>
      </c>
      <c r="C11548" s="35"/>
      <c r="D11548" s="38"/>
      <c r="E11548" s="38"/>
      <c r="H11548" s="630"/>
      <c r="I11548" s="443"/>
      <c r="J11548" s="443"/>
      <c r="K11548" s="443"/>
      <c r="L11548" s="443"/>
      <c r="M11548" s="443"/>
      <c r="N11548" s="443"/>
      <c r="O11548" s="443"/>
      <c r="P11548" s="443"/>
      <c r="Q11548" s="443"/>
      <c r="R11548" s="443"/>
      <c r="S11548" s="443"/>
      <c r="T11548" s="443"/>
      <c r="U11548" s="443"/>
      <c r="V11548" s="443"/>
      <c r="W11548" s="443"/>
      <c r="X11548" s="443"/>
      <c r="Y11548" s="443"/>
      <c r="Z11548" s="443"/>
      <c r="AA11548" s="443"/>
      <c r="AB11548" s="443"/>
      <c r="AC11548" s="534"/>
      <c r="AD11548" s="625"/>
      <c r="AE11548" s="619"/>
      <c r="AF11548" s="619"/>
      <c r="AG11548" s="619"/>
      <c r="AH11548" s="619"/>
      <c r="AI11548" s="619"/>
      <c r="AJ11548" s="619"/>
      <c r="AK11548" s="619"/>
      <c r="AL11548" s="619"/>
      <c r="AM11548" s="619"/>
      <c r="AN11548" s="619"/>
      <c r="AO11548" s="619"/>
      <c r="AP11548" s="619"/>
      <c r="AQ11548" s="619"/>
      <c r="AR11548" s="619"/>
      <c r="AS11548" s="619"/>
      <c r="AT11548" s="619"/>
      <c r="AU11548" s="619"/>
      <c r="AV11548" s="619"/>
      <c r="AW11548" s="619"/>
      <c r="AX11548" s="619"/>
      <c r="AY11548" s="619"/>
      <c r="AZ11548" s="626"/>
    </row>
    <row r="11549" spans="1:82" ht="14.45" customHeight="1" outlineLevel="4" thickBot="1">
      <c r="A11549" s="30">
        <f t="shared" si="178"/>
        <v>11548</v>
      </c>
      <c r="C11549" s="35"/>
      <c r="D11549" s="38"/>
      <c r="E11549" s="38"/>
      <c r="H11549" s="630"/>
      <c r="I11549" s="443"/>
      <c r="J11549" s="443"/>
      <c r="K11549" s="443"/>
      <c r="L11549" s="443"/>
      <c r="M11549" s="443"/>
      <c r="N11549" s="443"/>
      <c r="O11549" s="443"/>
      <c r="P11549" s="443"/>
      <c r="Q11549" s="443"/>
      <c r="R11549" s="443"/>
      <c r="S11549" s="443"/>
      <c r="T11549" s="443"/>
      <c r="U11549" s="443"/>
      <c r="V11549" s="443"/>
      <c r="W11549" s="443"/>
      <c r="X11549" s="443"/>
      <c r="Y11549" s="443"/>
      <c r="Z11549" s="443"/>
      <c r="AA11549" s="443"/>
      <c r="AB11549" s="443"/>
      <c r="AC11549" s="534"/>
      <c r="AD11549" s="625"/>
      <c r="AE11549" s="619"/>
      <c r="AF11549" s="619"/>
      <c r="AG11549" s="619"/>
      <c r="AH11549" s="619"/>
      <c r="AI11549" s="619"/>
      <c r="AJ11549" s="619"/>
      <c r="AK11549" s="619"/>
      <c r="AL11549" s="619"/>
      <c r="AM11549" s="619"/>
      <c r="AN11549" s="619"/>
      <c r="AO11549" s="619"/>
      <c r="AP11549" s="619"/>
      <c r="AQ11549" s="619"/>
      <c r="AR11549" s="619"/>
      <c r="AS11549" s="619"/>
      <c r="AT11549" s="619"/>
      <c r="AU11549" s="619"/>
      <c r="AV11549" s="619"/>
      <c r="AW11549" s="619"/>
      <c r="AX11549" s="619"/>
      <c r="AY11549" s="619"/>
      <c r="AZ11549" s="626"/>
    </row>
    <row r="11550" spans="1:82" ht="14.45" customHeight="1" outlineLevel="4" thickBot="1">
      <c r="A11550" s="30">
        <f t="shared" ref="A11550:A11613" si="179">ROW()-1</f>
        <v>11549</v>
      </c>
      <c r="B11550" s="31" t="s">
        <v>15005</v>
      </c>
      <c r="C11550" s="35"/>
      <c r="D11550" s="38"/>
      <c r="E11550" s="38"/>
      <c r="H11550" s="647"/>
      <c r="I11550" s="446"/>
      <c r="J11550" s="446"/>
      <c r="K11550" s="446"/>
      <c r="L11550" s="446"/>
      <c r="M11550" s="446"/>
      <c r="N11550" s="446"/>
      <c r="O11550" s="446"/>
      <c r="P11550" s="446"/>
      <c r="Q11550" s="446"/>
      <c r="R11550" s="446"/>
      <c r="S11550" s="446"/>
      <c r="T11550" s="446"/>
      <c r="U11550" s="446"/>
      <c r="V11550" s="446"/>
      <c r="W11550" s="446"/>
      <c r="X11550" s="446"/>
      <c r="Y11550" s="446"/>
      <c r="Z11550" s="446"/>
      <c r="AA11550" s="446"/>
      <c r="AB11550" s="446"/>
      <c r="AC11550" s="648"/>
      <c r="AD11550" s="627"/>
      <c r="AE11550" s="622"/>
      <c r="AF11550" s="622"/>
      <c r="AG11550" s="622"/>
      <c r="AH11550" s="622"/>
      <c r="AI11550" s="622"/>
      <c r="AJ11550" s="622"/>
      <c r="AK11550" s="622"/>
      <c r="AL11550" s="622"/>
      <c r="AM11550" s="622"/>
      <c r="AN11550" s="622"/>
      <c r="AO11550" s="622"/>
      <c r="AP11550" s="622"/>
      <c r="AQ11550" s="622"/>
      <c r="AR11550" s="622"/>
      <c r="AS11550" s="622"/>
      <c r="AT11550" s="622"/>
      <c r="AU11550" s="622"/>
      <c r="AV11550" s="622"/>
      <c r="AW11550" s="622"/>
      <c r="AX11550" s="622"/>
      <c r="AY11550" s="622"/>
      <c r="AZ11550" s="628"/>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479" t="s">
        <v>3576</v>
      </c>
      <c r="BD11558" s="480"/>
      <c r="BE11558" s="480"/>
      <c r="BF11558" s="480"/>
      <c r="BG11558" s="480"/>
      <c r="BH11558" s="480"/>
      <c r="BI11558" s="481"/>
      <c r="BJ11558" s="482" t="s">
        <v>15020</v>
      </c>
      <c r="BK11558" s="480"/>
      <c r="BL11558" s="480"/>
      <c r="BM11558" s="480"/>
      <c r="BN11558" s="480"/>
      <c r="BO11558" s="480"/>
      <c r="BP11558" s="480"/>
      <c r="BQ11558" s="480"/>
      <c r="BR11558" s="480"/>
      <c r="BS11558" s="480"/>
      <c r="BT11558" s="480"/>
      <c r="BU11558" s="480"/>
      <c r="BV11558" s="481"/>
      <c r="BW11558" s="482" t="s">
        <v>15021</v>
      </c>
      <c r="BX11558" s="480"/>
      <c r="BY11558" s="480"/>
      <c r="BZ11558" s="480"/>
      <c r="CA11558" s="480"/>
      <c r="CB11558" s="480"/>
      <c r="CC11558" s="480"/>
      <c r="CD11558" s="480"/>
      <c r="CE11558" s="480"/>
      <c r="CF11558" s="480"/>
      <c r="CG11558" s="480"/>
      <c r="CH11558" s="481"/>
      <c r="CI11558" s="482" t="s">
        <v>15022</v>
      </c>
      <c r="CJ11558" s="480"/>
      <c r="CK11558" s="480"/>
      <c r="CL11558" s="480"/>
      <c r="CM11558" s="480"/>
      <c r="CN11558" s="480"/>
      <c r="CO11558" s="480"/>
      <c r="CP11558" s="480"/>
      <c r="CQ11558" s="480"/>
      <c r="CR11558" s="480"/>
      <c r="CS11558" s="480"/>
      <c r="CT11558" s="481"/>
    </row>
    <row r="11559" spans="1:98" ht="14.45" customHeight="1" outlineLevel="4" thickBot="1">
      <c r="A11559" s="30">
        <f t="shared" si="179"/>
        <v>11558</v>
      </c>
      <c r="C11559" s="35"/>
      <c r="D11559" s="38"/>
      <c r="E11559" s="38"/>
      <c r="I11559" s="26" t="s">
        <v>15023</v>
      </c>
      <c r="L11559" s="41"/>
      <c r="M11559" s="41"/>
      <c r="AZ11559" s="27"/>
      <c r="BC11559" s="632" t="s">
        <v>15024</v>
      </c>
      <c r="BD11559" s="633"/>
      <c r="BE11559" s="633"/>
      <c r="BF11559" s="633"/>
      <c r="BG11559" s="633"/>
      <c r="BH11559" s="633"/>
      <c r="BI11559" s="634"/>
      <c r="BJ11559" s="639" t="s">
        <v>15025</v>
      </c>
      <c r="BK11559" s="640"/>
      <c r="BL11559" s="640"/>
      <c r="BM11559" s="640"/>
      <c r="BN11559" s="640"/>
      <c r="BO11559" s="640"/>
      <c r="BP11559" s="640"/>
      <c r="BQ11559" s="640"/>
      <c r="BR11559" s="640"/>
      <c r="BS11559" s="640"/>
      <c r="BT11559" s="640"/>
      <c r="BU11559" s="640"/>
      <c r="BV11559" s="641"/>
      <c r="BW11559" s="639" t="s">
        <v>15026</v>
      </c>
      <c r="BX11559" s="640"/>
      <c r="BY11559" s="640"/>
      <c r="BZ11559" s="640"/>
      <c r="CA11559" s="640"/>
      <c r="CB11559" s="640"/>
      <c r="CC11559" s="640"/>
      <c r="CD11559" s="640"/>
      <c r="CE11559" s="640"/>
      <c r="CF11559" s="640"/>
      <c r="CG11559" s="640"/>
      <c r="CH11559" s="641"/>
      <c r="CI11559" s="639" t="s">
        <v>15027</v>
      </c>
      <c r="CJ11559" s="640"/>
      <c r="CK11559" s="640"/>
      <c r="CL11559" s="640"/>
      <c r="CM11559" s="640"/>
      <c r="CN11559" s="640"/>
      <c r="CO11559" s="640"/>
      <c r="CP11559" s="640"/>
      <c r="CQ11559" s="640"/>
      <c r="CR11559" s="640"/>
      <c r="CS11559" s="640"/>
      <c r="CT11559" s="642"/>
    </row>
    <row r="11560" spans="1:98" ht="14.45" customHeight="1" outlineLevel="4" thickBot="1">
      <c r="A11560" s="30">
        <f t="shared" si="179"/>
        <v>11559</v>
      </c>
      <c r="C11560" s="35"/>
      <c r="D11560" s="38"/>
      <c r="E11560" s="38"/>
      <c r="H11560" s="44" t="s">
        <v>15028</v>
      </c>
      <c r="AZ11560" s="27"/>
      <c r="BC11560" s="458" t="s">
        <v>15029</v>
      </c>
      <c r="BD11560" s="459"/>
      <c r="BE11560" s="459"/>
      <c r="BF11560" s="459"/>
      <c r="BG11560" s="459"/>
      <c r="BH11560" s="459"/>
      <c r="BI11560" s="460"/>
      <c r="BJ11560" s="467" t="s">
        <v>15030</v>
      </c>
      <c r="BK11560" s="468"/>
      <c r="BL11560" s="468"/>
      <c r="BM11560" s="468"/>
      <c r="BN11560" s="468"/>
      <c r="BO11560" s="468"/>
      <c r="BP11560" s="468"/>
      <c r="BQ11560" s="468"/>
      <c r="BR11560" s="468"/>
      <c r="BS11560" s="468"/>
      <c r="BT11560" s="468"/>
      <c r="BU11560" s="468"/>
      <c r="BV11560" s="469"/>
      <c r="BW11560" s="467" t="s">
        <v>15031</v>
      </c>
      <c r="BX11560" s="468"/>
      <c r="BY11560" s="468"/>
      <c r="BZ11560" s="468"/>
      <c r="CA11560" s="468"/>
      <c r="CB11560" s="468"/>
      <c r="CC11560" s="468"/>
      <c r="CD11560" s="468"/>
      <c r="CE11560" s="468"/>
      <c r="CF11560" s="468"/>
      <c r="CG11560" s="468"/>
      <c r="CH11560" s="469"/>
      <c r="CI11560" s="467" t="s">
        <v>15032</v>
      </c>
      <c r="CJ11560" s="468"/>
      <c r="CK11560" s="468"/>
      <c r="CL11560" s="468"/>
      <c r="CM11560" s="468"/>
      <c r="CN11560" s="468"/>
      <c r="CO11560" s="468"/>
      <c r="CP11560" s="468"/>
      <c r="CQ11560" s="468"/>
      <c r="CR11560" s="468"/>
      <c r="CS11560" s="468"/>
      <c r="CT11560" s="476"/>
    </row>
    <row r="11561" spans="1:98" ht="14.45" customHeight="1" outlineLevel="4" thickBot="1">
      <c r="A11561" s="30">
        <f t="shared" si="179"/>
        <v>11560</v>
      </c>
      <c r="C11561" s="35"/>
      <c r="D11561" s="38"/>
      <c r="E11561" s="38"/>
      <c r="I11561" s="26" t="s">
        <v>15033</v>
      </c>
      <c r="J11561" s="41"/>
      <c r="K11561" s="41"/>
      <c r="L11561" s="41"/>
      <c r="M11561" s="41"/>
      <c r="AZ11561" s="27"/>
      <c r="BC11561" s="461"/>
      <c r="BD11561" s="462"/>
      <c r="BE11561" s="462"/>
      <c r="BF11561" s="462"/>
      <c r="BG11561" s="462"/>
      <c r="BH11561" s="462"/>
      <c r="BI11561" s="463"/>
      <c r="BJ11561" s="470"/>
      <c r="BK11561" s="471"/>
      <c r="BL11561" s="471"/>
      <c r="BM11561" s="471"/>
      <c r="BN11561" s="471"/>
      <c r="BO11561" s="471"/>
      <c r="BP11561" s="471"/>
      <c r="BQ11561" s="471"/>
      <c r="BR11561" s="471"/>
      <c r="BS11561" s="471"/>
      <c r="BT11561" s="471"/>
      <c r="BU11561" s="471"/>
      <c r="BV11561" s="472"/>
      <c r="BW11561" s="470"/>
      <c r="BX11561" s="471"/>
      <c r="BY11561" s="471"/>
      <c r="BZ11561" s="471"/>
      <c r="CA11561" s="471"/>
      <c r="CB11561" s="471"/>
      <c r="CC11561" s="471"/>
      <c r="CD11561" s="471"/>
      <c r="CE11561" s="471"/>
      <c r="CF11561" s="471"/>
      <c r="CG11561" s="471"/>
      <c r="CH11561" s="472"/>
      <c r="CI11561" s="470"/>
      <c r="CJ11561" s="471"/>
      <c r="CK11561" s="471"/>
      <c r="CL11561" s="471"/>
      <c r="CM11561" s="471"/>
      <c r="CN11561" s="471"/>
      <c r="CO11561" s="471"/>
      <c r="CP11561" s="471"/>
      <c r="CQ11561" s="471"/>
      <c r="CR11561" s="471"/>
      <c r="CS11561" s="471"/>
      <c r="CT11561" s="477"/>
    </row>
    <row r="11562" spans="1:98" ht="14.45" customHeight="1" outlineLevel="4" thickBot="1">
      <c r="A11562" s="30">
        <f t="shared" si="179"/>
        <v>11561</v>
      </c>
      <c r="C11562" s="35"/>
      <c r="D11562" s="38"/>
      <c r="E11562" s="38"/>
      <c r="I11562" s="26" t="s">
        <v>15034</v>
      </c>
      <c r="AZ11562" s="27"/>
      <c r="BC11562" s="484"/>
      <c r="BD11562" s="485"/>
      <c r="BE11562" s="485"/>
      <c r="BF11562" s="485"/>
      <c r="BG11562" s="485"/>
      <c r="BH11562" s="485"/>
      <c r="BI11562" s="486"/>
      <c r="BJ11562" s="487"/>
      <c r="BK11562" s="488"/>
      <c r="BL11562" s="488"/>
      <c r="BM11562" s="488"/>
      <c r="BN11562" s="488"/>
      <c r="BO11562" s="488"/>
      <c r="BP11562" s="488"/>
      <c r="BQ11562" s="488"/>
      <c r="BR11562" s="488"/>
      <c r="BS11562" s="488"/>
      <c r="BT11562" s="488"/>
      <c r="BU11562" s="488"/>
      <c r="BV11562" s="489"/>
      <c r="BW11562" s="487"/>
      <c r="BX11562" s="488"/>
      <c r="BY11562" s="488"/>
      <c r="BZ11562" s="488"/>
      <c r="CA11562" s="488"/>
      <c r="CB11562" s="488"/>
      <c r="CC11562" s="488"/>
      <c r="CD11562" s="488"/>
      <c r="CE11562" s="488"/>
      <c r="CF11562" s="488"/>
      <c r="CG11562" s="488"/>
      <c r="CH11562" s="489"/>
      <c r="CI11562" s="487"/>
      <c r="CJ11562" s="488"/>
      <c r="CK11562" s="488"/>
      <c r="CL11562" s="488"/>
      <c r="CM11562" s="488"/>
      <c r="CN11562" s="488"/>
      <c r="CO11562" s="488"/>
      <c r="CP11562" s="488"/>
      <c r="CQ11562" s="488"/>
      <c r="CR11562" s="488"/>
      <c r="CS11562" s="488"/>
      <c r="CT11562" s="490"/>
    </row>
    <row r="11563" spans="1:98" ht="14.45" customHeight="1" outlineLevel="4" thickBot="1">
      <c r="A11563" s="30">
        <f t="shared" si="179"/>
        <v>11562</v>
      </c>
      <c r="C11563" s="35"/>
      <c r="D11563" s="38"/>
      <c r="E11563" s="38"/>
      <c r="I11563" s="26" t="s">
        <v>15035</v>
      </c>
      <c r="Y11563" s="41"/>
      <c r="Z11563" s="41"/>
      <c r="AZ11563" s="27"/>
      <c r="BC11563" s="632" t="s">
        <v>15036</v>
      </c>
      <c r="BD11563" s="633"/>
      <c r="BE11563" s="633"/>
      <c r="BF11563" s="633"/>
      <c r="BG11563" s="633"/>
      <c r="BH11563" s="633"/>
      <c r="BI11563" s="634"/>
      <c r="BJ11563" s="635" t="s">
        <v>15037</v>
      </c>
      <c r="BK11563" s="636"/>
      <c r="BL11563" s="636"/>
      <c r="BM11563" s="636"/>
      <c r="BN11563" s="636"/>
      <c r="BO11563" s="636"/>
      <c r="BP11563" s="636"/>
      <c r="BQ11563" s="636"/>
      <c r="BR11563" s="636"/>
      <c r="BS11563" s="636"/>
      <c r="BT11563" s="636"/>
      <c r="BU11563" s="636"/>
      <c r="BV11563" s="637"/>
      <c r="BW11563" s="635" t="s">
        <v>15038</v>
      </c>
      <c r="BX11563" s="636"/>
      <c r="BY11563" s="636"/>
      <c r="BZ11563" s="636"/>
      <c r="CA11563" s="636"/>
      <c r="CB11563" s="636"/>
      <c r="CC11563" s="636"/>
      <c r="CD11563" s="636"/>
      <c r="CE11563" s="636"/>
      <c r="CF11563" s="636"/>
      <c r="CG11563" s="636"/>
      <c r="CH11563" s="637"/>
      <c r="CI11563" s="635" t="s">
        <v>15039</v>
      </c>
      <c r="CJ11563" s="636"/>
      <c r="CK11563" s="636"/>
      <c r="CL11563" s="636"/>
      <c r="CM11563" s="636"/>
      <c r="CN11563" s="636"/>
      <c r="CO11563" s="636"/>
      <c r="CP11563" s="636"/>
      <c r="CQ11563" s="636"/>
      <c r="CR11563" s="636"/>
      <c r="CS11563" s="636"/>
      <c r="CT11563" s="638"/>
    </row>
    <row r="11564" spans="1:98" ht="14.45" customHeight="1" outlineLevel="4" thickBot="1">
      <c r="A11564" s="30">
        <f t="shared" si="179"/>
        <v>11563</v>
      </c>
      <c r="C11564" s="35"/>
      <c r="D11564" s="38"/>
      <c r="E11564" s="38"/>
      <c r="H11564" s="44" t="s">
        <v>15040</v>
      </c>
      <c r="AZ11564" s="27"/>
      <c r="BC11564" s="561" t="s">
        <v>15041</v>
      </c>
      <c r="BD11564" s="459"/>
      <c r="BE11564" s="459"/>
      <c r="BF11564" s="459"/>
      <c r="BG11564" s="459"/>
      <c r="BH11564" s="459"/>
      <c r="BI11564" s="460"/>
      <c r="BJ11564" s="467" t="s">
        <v>15042</v>
      </c>
      <c r="BK11564" s="468"/>
      <c r="BL11564" s="468"/>
      <c r="BM11564" s="468"/>
      <c r="BN11564" s="468"/>
      <c r="BO11564" s="468"/>
      <c r="BP11564" s="468"/>
      <c r="BQ11564" s="468"/>
      <c r="BR11564" s="468"/>
      <c r="BS11564" s="468"/>
      <c r="BT11564" s="468"/>
      <c r="BU11564" s="468"/>
      <c r="BV11564" s="469"/>
      <c r="BW11564" s="467" t="s">
        <v>15043</v>
      </c>
      <c r="BX11564" s="468"/>
      <c r="BY11564" s="468"/>
      <c r="BZ11564" s="468"/>
      <c r="CA11564" s="468"/>
      <c r="CB11564" s="468"/>
      <c r="CC11564" s="468"/>
      <c r="CD11564" s="468"/>
      <c r="CE11564" s="468"/>
      <c r="CF11564" s="468"/>
      <c r="CG11564" s="468"/>
      <c r="CH11564" s="469"/>
      <c r="CI11564" s="467" t="s">
        <v>15044</v>
      </c>
      <c r="CJ11564" s="468"/>
      <c r="CK11564" s="468"/>
      <c r="CL11564" s="468"/>
      <c r="CM11564" s="468"/>
      <c r="CN11564" s="468"/>
      <c r="CO11564" s="468"/>
      <c r="CP11564" s="468"/>
      <c r="CQ11564" s="468"/>
      <c r="CR11564" s="468"/>
      <c r="CS11564" s="468"/>
      <c r="CT11564" s="476"/>
    </row>
    <row r="11565" spans="1:98" ht="14.45" customHeight="1" outlineLevel="4" thickBot="1">
      <c r="A11565" s="30">
        <f t="shared" si="179"/>
        <v>11564</v>
      </c>
      <c r="C11565" s="35"/>
      <c r="D11565" s="38"/>
      <c r="E11565" s="38"/>
      <c r="I11565" s="26" t="s">
        <v>15045</v>
      </c>
      <c r="J11565" s="41"/>
      <c r="K11565" s="41"/>
      <c r="L11565" s="41"/>
      <c r="M11565" s="41"/>
      <c r="AZ11565" s="27"/>
      <c r="BC11565" s="461"/>
      <c r="BD11565" s="462"/>
      <c r="BE11565" s="462"/>
      <c r="BF11565" s="462"/>
      <c r="BG11565" s="462"/>
      <c r="BH11565" s="462"/>
      <c r="BI11565" s="463"/>
      <c r="BJ11565" s="470"/>
      <c r="BK11565" s="471"/>
      <c r="BL11565" s="471"/>
      <c r="BM11565" s="471"/>
      <c r="BN11565" s="471"/>
      <c r="BO11565" s="471"/>
      <c r="BP11565" s="471"/>
      <c r="BQ11565" s="471"/>
      <c r="BR11565" s="471"/>
      <c r="BS11565" s="471"/>
      <c r="BT11565" s="471"/>
      <c r="BU11565" s="471"/>
      <c r="BV11565" s="472"/>
      <c r="BW11565" s="470"/>
      <c r="BX11565" s="471"/>
      <c r="BY11565" s="471"/>
      <c r="BZ11565" s="471"/>
      <c r="CA11565" s="471"/>
      <c r="CB11565" s="471"/>
      <c r="CC11565" s="471"/>
      <c r="CD11565" s="471"/>
      <c r="CE11565" s="471"/>
      <c r="CF11565" s="471"/>
      <c r="CG11565" s="471"/>
      <c r="CH11565" s="472"/>
      <c r="CI11565" s="470"/>
      <c r="CJ11565" s="471"/>
      <c r="CK11565" s="471"/>
      <c r="CL11565" s="471"/>
      <c r="CM11565" s="471"/>
      <c r="CN11565" s="471"/>
      <c r="CO11565" s="471"/>
      <c r="CP11565" s="471"/>
      <c r="CQ11565" s="471"/>
      <c r="CR11565" s="471"/>
      <c r="CS11565" s="471"/>
      <c r="CT11565" s="477"/>
    </row>
    <row r="11566" spans="1:98" ht="14.45" customHeight="1" outlineLevel="4" thickBot="1">
      <c r="A11566" s="30">
        <f t="shared" si="179"/>
        <v>11565</v>
      </c>
      <c r="C11566" s="35"/>
      <c r="D11566" s="38"/>
      <c r="E11566" s="38"/>
      <c r="I11566" s="26" t="s">
        <v>15046</v>
      </c>
      <c r="AZ11566" s="27"/>
      <c r="BC11566" s="484"/>
      <c r="BD11566" s="485"/>
      <c r="BE11566" s="485"/>
      <c r="BF11566" s="485"/>
      <c r="BG11566" s="485"/>
      <c r="BH11566" s="485"/>
      <c r="BI11566" s="486"/>
      <c r="BJ11566" s="487"/>
      <c r="BK11566" s="488"/>
      <c r="BL11566" s="488"/>
      <c r="BM11566" s="488"/>
      <c r="BN11566" s="488"/>
      <c r="BO11566" s="488"/>
      <c r="BP11566" s="488"/>
      <c r="BQ11566" s="488"/>
      <c r="BR11566" s="488"/>
      <c r="BS11566" s="488"/>
      <c r="BT11566" s="488"/>
      <c r="BU11566" s="488"/>
      <c r="BV11566" s="489"/>
      <c r="BW11566" s="487"/>
      <c r="BX11566" s="488"/>
      <c r="BY11566" s="488"/>
      <c r="BZ11566" s="488"/>
      <c r="CA11566" s="488"/>
      <c r="CB11566" s="488"/>
      <c r="CC11566" s="488"/>
      <c r="CD11566" s="488"/>
      <c r="CE11566" s="488"/>
      <c r="CF11566" s="488"/>
      <c r="CG11566" s="488"/>
      <c r="CH11566" s="489"/>
      <c r="CI11566" s="487"/>
      <c r="CJ11566" s="488"/>
      <c r="CK11566" s="488"/>
      <c r="CL11566" s="488"/>
      <c r="CM11566" s="488"/>
      <c r="CN11566" s="488"/>
      <c r="CO11566" s="488"/>
      <c r="CP11566" s="488"/>
      <c r="CQ11566" s="488"/>
      <c r="CR11566" s="488"/>
      <c r="CS11566" s="488"/>
      <c r="CT11566" s="490"/>
    </row>
    <row r="11567" spans="1:98" ht="14.45" customHeight="1" outlineLevel="4" thickBot="1">
      <c r="A11567" s="30">
        <f t="shared" si="179"/>
        <v>11566</v>
      </c>
      <c r="C11567" s="35"/>
      <c r="D11567" s="38"/>
      <c r="E11567" s="38"/>
      <c r="I11567" s="26" t="s">
        <v>15047</v>
      </c>
      <c r="AZ11567" s="27"/>
      <c r="BC11567" s="561" t="s">
        <v>15048</v>
      </c>
      <c r="BD11567" s="459"/>
      <c r="BE11567" s="459"/>
      <c r="BF11567" s="459"/>
      <c r="BG11567" s="459"/>
      <c r="BH11567" s="459"/>
      <c r="BI11567" s="460"/>
      <c r="BJ11567" s="467" t="s">
        <v>15049</v>
      </c>
      <c r="BK11567" s="468"/>
      <c r="BL11567" s="468"/>
      <c r="BM11567" s="468"/>
      <c r="BN11567" s="468"/>
      <c r="BO11567" s="468"/>
      <c r="BP11567" s="468"/>
      <c r="BQ11567" s="468"/>
      <c r="BR11567" s="468"/>
      <c r="BS11567" s="468"/>
      <c r="BT11567" s="468"/>
      <c r="BU11567" s="468"/>
      <c r="BV11567" s="469"/>
      <c r="BW11567" s="467" t="s">
        <v>15050</v>
      </c>
      <c r="BX11567" s="468"/>
      <c r="BY11567" s="468"/>
      <c r="BZ11567" s="468"/>
      <c r="CA11567" s="468"/>
      <c r="CB11567" s="468"/>
      <c r="CC11567" s="468"/>
      <c r="CD11567" s="468"/>
      <c r="CE11567" s="468"/>
      <c r="CF11567" s="468"/>
      <c r="CG11567" s="468"/>
      <c r="CH11567" s="469"/>
      <c r="CI11567" s="467" t="s">
        <v>15051</v>
      </c>
      <c r="CJ11567" s="468"/>
      <c r="CK11567" s="468"/>
      <c r="CL11567" s="468"/>
      <c r="CM11567" s="468"/>
      <c r="CN11567" s="468"/>
      <c r="CO11567" s="468"/>
      <c r="CP11567" s="468"/>
      <c r="CQ11567" s="468"/>
      <c r="CR11567" s="468"/>
      <c r="CS11567" s="468"/>
      <c r="CT11567" s="476"/>
    </row>
    <row r="11568" spans="1:98" ht="14.45" customHeight="1" outlineLevel="4" thickBot="1">
      <c r="A11568" s="30">
        <f t="shared" si="179"/>
        <v>11567</v>
      </c>
      <c r="C11568" s="35"/>
      <c r="D11568" s="38"/>
      <c r="E11568" s="38"/>
      <c r="I11568" s="26" t="s">
        <v>15052</v>
      </c>
      <c r="AZ11568" s="27"/>
      <c r="BC11568" s="461"/>
      <c r="BD11568" s="462"/>
      <c r="BE11568" s="462"/>
      <c r="BF11568" s="462"/>
      <c r="BG11568" s="462"/>
      <c r="BH11568" s="462"/>
      <c r="BI11568" s="463"/>
      <c r="BJ11568" s="470"/>
      <c r="BK11568" s="471"/>
      <c r="BL11568" s="471"/>
      <c r="BM11568" s="471"/>
      <c r="BN11568" s="471"/>
      <c r="BO11568" s="471"/>
      <c r="BP11568" s="471"/>
      <c r="BQ11568" s="471"/>
      <c r="BR11568" s="471"/>
      <c r="BS11568" s="471"/>
      <c r="BT11568" s="471"/>
      <c r="BU11568" s="471"/>
      <c r="BV11568" s="472"/>
      <c r="BW11568" s="470"/>
      <c r="BX11568" s="471"/>
      <c r="BY11568" s="471"/>
      <c r="BZ11568" s="471"/>
      <c r="CA11568" s="471"/>
      <c r="CB11568" s="471"/>
      <c r="CC11568" s="471"/>
      <c r="CD11568" s="471"/>
      <c r="CE11568" s="471"/>
      <c r="CF11568" s="471"/>
      <c r="CG11568" s="471"/>
      <c r="CH11568" s="472"/>
      <c r="CI11568" s="470"/>
      <c r="CJ11568" s="471"/>
      <c r="CK11568" s="471"/>
      <c r="CL11568" s="471"/>
      <c r="CM11568" s="471"/>
      <c r="CN11568" s="471"/>
      <c r="CO11568" s="471"/>
      <c r="CP11568" s="471"/>
      <c r="CQ11568" s="471"/>
      <c r="CR11568" s="471"/>
      <c r="CS11568" s="471"/>
      <c r="CT11568" s="477"/>
    </row>
    <row r="11569" spans="1:98" ht="14.45" customHeight="1" outlineLevel="4" thickBot="1">
      <c r="A11569" s="30">
        <f t="shared" si="179"/>
        <v>11568</v>
      </c>
      <c r="C11569" s="35"/>
      <c r="D11569" s="38"/>
      <c r="E11569" s="38"/>
      <c r="H11569" s="44" t="s">
        <v>15053</v>
      </c>
      <c r="AZ11569" s="27"/>
      <c r="BC11569" s="461"/>
      <c r="BD11569" s="462"/>
      <c r="BE11569" s="462"/>
      <c r="BF11569" s="462"/>
      <c r="BG11569" s="462"/>
      <c r="BH11569" s="462"/>
      <c r="BI11569" s="463"/>
      <c r="BJ11569" s="470"/>
      <c r="BK11569" s="471"/>
      <c r="BL11569" s="471"/>
      <c r="BM11569" s="471"/>
      <c r="BN11569" s="471"/>
      <c r="BO11569" s="471"/>
      <c r="BP11569" s="471"/>
      <c r="BQ11569" s="471"/>
      <c r="BR11569" s="471"/>
      <c r="BS11569" s="471"/>
      <c r="BT11569" s="471"/>
      <c r="BU11569" s="471"/>
      <c r="BV11569" s="472"/>
      <c r="BW11569" s="470"/>
      <c r="BX11569" s="471"/>
      <c r="BY11569" s="471"/>
      <c r="BZ11569" s="471"/>
      <c r="CA11569" s="471"/>
      <c r="CB11569" s="471"/>
      <c r="CC11569" s="471"/>
      <c r="CD11569" s="471"/>
      <c r="CE11569" s="471"/>
      <c r="CF11569" s="471"/>
      <c r="CG11569" s="471"/>
      <c r="CH11569" s="472"/>
      <c r="CI11569" s="470"/>
      <c r="CJ11569" s="471"/>
      <c r="CK11569" s="471"/>
      <c r="CL11569" s="471"/>
      <c r="CM11569" s="471"/>
      <c r="CN11569" s="471"/>
      <c r="CO11569" s="471"/>
      <c r="CP11569" s="471"/>
      <c r="CQ11569" s="471"/>
      <c r="CR11569" s="471"/>
      <c r="CS11569" s="471"/>
      <c r="CT11569" s="477"/>
    </row>
    <row r="11570" spans="1:98" ht="14.45" customHeight="1" outlineLevel="4" thickBot="1">
      <c r="A11570" s="30">
        <f t="shared" si="179"/>
        <v>11569</v>
      </c>
      <c r="C11570" s="35"/>
      <c r="D11570" s="38"/>
      <c r="E11570" s="38"/>
      <c r="I11570" s="26" t="s">
        <v>15054</v>
      </c>
      <c r="J11570" s="41"/>
      <c r="K11570" s="41"/>
      <c r="L11570" s="41"/>
      <c r="M11570" s="41"/>
      <c r="AZ11570" s="27"/>
      <c r="BC11570" s="484"/>
      <c r="BD11570" s="485"/>
      <c r="BE11570" s="485"/>
      <c r="BF11570" s="485"/>
      <c r="BG11570" s="485"/>
      <c r="BH11570" s="485"/>
      <c r="BI11570" s="486"/>
      <c r="BJ11570" s="487"/>
      <c r="BK11570" s="488"/>
      <c r="BL11570" s="488"/>
      <c r="BM11570" s="488"/>
      <c r="BN11570" s="488"/>
      <c r="BO11570" s="488"/>
      <c r="BP11570" s="488"/>
      <c r="BQ11570" s="488"/>
      <c r="BR11570" s="488"/>
      <c r="BS11570" s="488"/>
      <c r="BT11570" s="488"/>
      <c r="BU11570" s="488"/>
      <c r="BV11570" s="489"/>
      <c r="BW11570" s="487"/>
      <c r="BX11570" s="488"/>
      <c r="BY11570" s="488"/>
      <c r="BZ11570" s="488"/>
      <c r="CA11570" s="488"/>
      <c r="CB11570" s="488"/>
      <c r="CC11570" s="488"/>
      <c r="CD11570" s="488"/>
      <c r="CE11570" s="488"/>
      <c r="CF11570" s="488"/>
      <c r="CG11570" s="488"/>
      <c r="CH11570" s="489"/>
      <c r="CI11570" s="487"/>
      <c r="CJ11570" s="488"/>
      <c r="CK11570" s="488"/>
      <c r="CL11570" s="488"/>
      <c r="CM11570" s="488"/>
      <c r="CN11570" s="488"/>
      <c r="CO11570" s="488"/>
      <c r="CP11570" s="488"/>
      <c r="CQ11570" s="488"/>
      <c r="CR11570" s="488"/>
      <c r="CS11570" s="488"/>
      <c r="CT11570" s="490"/>
    </row>
    <row r="11571" spans="1:98" ht="14.45" customHeight="1" outlineLevel="4" thickBot="1">
      <c r="A11571" s="30">
        <f t="shared" si="179"/>
        <v>11570</v>
      </c>
      <c r="C11571" s="35"/>
      <c r="D11571" s="38"/>
      <c r="E11571" s="38"/>
      <c r="I11571" s="26" t="s">
        <v>15055</v>
      </c>
      <c r="AZ11571" s="27"/>
      <c r="BC11571" s="458" t="s">
        <v>8441</v>
      </c>
      <c r="BD11571" s="459"/>
      <c r="BE11571" s="459"/>
      <c r="BF11571" s="459"/>
      <c r="BG11571" s="459"/>
      <c r="BH11571" s="459"/>
      <c r="BI11571" s="460"/>
      <c r="BJ11571" s="467" t="s">
        <v>15056</v>
      </c>
      <c r="BK11571" s="468"/>
      <c r="BL11571" s="468"/>
      <c r="BM11571" s="468"/>
      <c r="BN11571" s="468"/>
      <c r="BO11571" s="468"/>
      <c r="BP11571" s="468"/>
      <c r="BQ11571" s="468"/>
      <c r="BR11571" s="468"/>
      <c r="BS11571" s="468"/>
      <c r="BT11571" s="468"/>
      <c r="BU11571" s="468"/>
      <c r="BV11571" s="469"/>
      <c r="BW11571" s="467" t="s">
        <v>15057</v>
      </c>
      <c r="BX11571" s="468"/>
      <c r="BY11571" s="468"/>
      <c r="BZ11571" s="468"/>
      <c r="CA11571" s="468"/>
      <c r="CB11571" s="468"/>
      <c r="CC11571" s="468"/>
      <c r="CD11571" s="468"/>
      <c r="CE11571" s="468"/>
      <c r="CF11571" s="468"/>
      <c r="CG11571" s="468"/>
      <c r="CH11571" s="469"/>
      <c r="CI11571" s="629" t="s">
        <v>15058</v>
      </c>
      <c r="CJ11571" s="468"/>
      <c r="CK11571" s="468"/>
      <c r="CL11571" s="468"/>
      <c r="CM11571" s="468"/>
      <c r="CN11571" s="468"/>
      <c r="CO11571" s="468"/>
      <c r="CP11571" s="468"/>
      <c r="CQ11571" s="468"/>
      <c r="CR11571" s="468"/>
      <c r="CS11571" s="468"/>
      <c r="CT11571" s="476"/>
    </row>
    <row r="11572" spans="1:98" ht="14.45" customHeight="1" outlineLevel="4" thickBot="1">
      <c r="A11572" s="30">
        <f t="shared" si="179"/>
        <v>11571</v>
      </c>
      <c r="C11572" s="35"/>
      <c r="D11572" s="38"/>
      <c r="E11572" s="38"/>
      <c r="I11572" s="26" t="s">
        <v>15059</v>
      </c>
      <c r="AZ11572" s="27"/>
      <c r="BC11572" s="464"/>
      <c r="BD11572" s="465"/>
      <c r="BE11572" s="465"/>
      <c r="BF11572" s="465"/>
      <c r="BG11572" s="465"/>
      <c r="BH11572" s="465"/>
      <c r="BI11572" s="466"/>
      <c r="BJ11572" s="473"/>
      <c r="BK11572" s="474"/>
      <c r="BL11572" s="474"/>
      <c r="BM11572" s="474"/>
      <c r="BN11572" s="474"/>
      <c r="BO11572" s="474"/>
      <c r="BP11572" s="474"/>
      <c r="BQ11572" s="474"/>
      <c r="BR11572" s="474"/>
      <c r="BS11572" s="474"/>
      <c r="BT11572" s="474"/>
      <c r="BU11572" s="474"/>
      <c r="BV11572" s="475"/>
      <c r="BW11572" s="473"/>
      <c r="BX11572" s="474"/>
      <c r="BY11572" s="474"/>
      <c r="BZ11572" s="474"/>
      <c r="CA11572" s="474"/>
      <c r="CB11572" s="474"/>
      <c r="CC11572" s="474"/>
      <c r="CD11572" s="474"/>
      <c r="CE11572" s="474"/>
      <c r="CF11572" s="474"/>
      <c r="CG11572" s="474"/>
      <c r="CH11572" s="475"/>
      <c r="CI11572" s="473"/>
      <c r="CJ11572" s="474"/>
      <c r="CK11572" s="474"/>
      <c r="CL11572" s="474"/>
      <c r="CM11572" s="474"/>
      <c r="CN11572" s="474"/>
      <c r="CO11572" s="474"/>
      <c r="CP11572" s="474"/>
      <c r="CQ11572" s="474"/>
      <c r="CR11572" s="474"/>
      <c r="CS11572" s="474"/>
      <c r="CT11572" s="478"/>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377" t="s">
        <v>15068</v>
      </c>
      <c r="I11583" s="378"/>
      <c r="J11583" s="378"/>
      <c r="K11583" s="378"/>
      <c r="L11583" s="378"/>
      <c r="M11583" s="378"/>
      <c r="N11583" s="378"/>
      <c r="O11583" s="378"/>
      <c r="P11583" s="378"/>
      <c r="Q11583" s="378"/>
      <c r="R11583" s="378"/>
      <c r="S11583" s="378"/>
      <c r="T11583" s="378"/>
      <c r="U11583" s="378"/>
      <c r="V11583" s="378"/>
      <c r="W11583" s="378"/>
      <c r="X11583" s="378"/>
      <c r="Y11583" s="378"/>
      <c r="Z11583" s="378"/>
      <c r="AA11583" s="378"/>
      <c r="AB11583" s="378"/>
      <c r="AC11583" s="378"/>
      <c r="AD11583" s="378"/>
      <c r="AE11583" s="378"/>
      <c r="AF11583" s="378"/>
      <c r="AG11583" s="378"/>
      <c r="AH11583" s="378"/>
      <c r="AI11583" s="378"/>
      <c r="AJ11583" s="378"/>
      <c r="AK11583" s="378"/>
      <c r="AL11583" s="378"/>
      <c r="AM11583" s="378"/>
      <c r="AN11583" s="378"/>
      <c r="AO11583" s="378"/>
      <c r="AP11583" s="378"/>
      <c r="AQ11583" s="378"/>
      <c r="AR11583" s="378"/>
      <c r="AS11583" s="378"/>
      <c r="AT11583" s="378"/>
      <c r="AU11583" s="378"/>
      <c r="AV11583" s="378"/>
      <c r="AW11583" s="378"/>
      <c r="AX11583" s="378"/>
      <c r="AY11583" s="378"/>
      <c r="AZ11583" s="381"/>
    </row>
    <row r="11584" spans="1:98" ht="14.45" customHeight="1" outlineLevel="4" thickBot="1">
      <c r="A11584" s="30">
        <f t="shared" si="179"/>
        <v>11583</v>
      </c>
      <c r="C11584" s="35"/>
      <c r="D11584" s="38"/>
      <c r="E11584" s="38"/>
      <c r="H11584" s="615" t="s">
        <v>15069</v>
      </c>
      <c r="I11584" s="383"/>
      <c r="J11584" s="383"/>
      <c r="K11584" s="383"/>
      <c r="L11584" s="383"/>
      <c r="M11584" s="383"/>
      <c r="N11584" s="383"/>
      <c r="O11584" s="383"/>
      <c r="P11584" s="383"/>
      <c r="Q11584" s="383"/>
      <c r="R11584" s="383"/>
      <c r="S11584" s="383"/>
      <c r="T11584" s="383"/>
      <c r="U11584" s="383"/>
      <c r="V11584" s="383"/>
      <c r="W11584" s="383"/>
      <c r="X11584" s="383"/>
      <c r="Y11584" s="383"/>
      <c r="Z11584" s="383"/>
      <c r="AA11584" s="383"/>
      <c r="AB11584" s="383"/>
      <c r="AC11584" s="384"/>
      <c r="AD11584" s="382" t="s">
        <v>15070</v>
      </c>
      <c r="AE11584" s="383"/>
      <c r="AF11584" s="383"/>
      <c r="AG11584" s="383"/>
      <c r="AH11584" s="383"/>
      <c r="AI11584" s="383"/>
      <c r="AJ11584" s="383"/>
      <c r="AK11584" s="383"/>
      <c r="AL11584" s="383"/>
      <c r="AM11584" s="383"/>
      <c r="AN11584" s="383"/>
      <c r="AO11584" s="383"/>
      <c r="AP11584" s="383"/>
      <c r="AQ11584" s="383"/>
      <c r="AR11584" s="383"/>
      <c r="AS11584" s="383"/>
      <c r="AT11584" s="383"/>
      <c r="AU11584" s="383"/>
      <c r="AV11584" s="383"/>
      <c r="AW11584" s="383"/>
      <c r="AX11584" s="383"/>
      <c r="AY11584" s="383"/>
      <c r="AZ11584" s="441"/>
    </row>
    <row r="11585" spans="1:55" ht="14.45" customHeight="1" outlineLevel="4" thickBot="1">
      <c r="A11585" s="30">
        <f t="shared" si="179"/>
        <v>11584</v>
      </c>
      <c r="C11585" s="35"/>
      <c r="D11585" s="38"/>
      <c r="E11585" s="38"/>
      <c r="H11585" s="630"/>
      <c r="I11585" s="443"/>
      <c r="J11585" s="443"/>
      <c r="K11585" s="443"/>
      <c r="L11585" s="443"/>
      <c r="M11585" s="443"/>
      <c r="N11585" s="443"/>
      <c r="O11585" s="443"/>
      <c r="P11585" s="443"/>
      <c r="Q11585" s="443"/>
      <c r="R11585" s="443"/>
      <c r="S11585" s="443"/>
      <c r="T11585" s="443"/>
      <c r="U11585" s="443"/>
      <c r="V11585" s="443"/>
      <c r="W11585" s="443"/>
      <c r="X11585" s="443"/>
      <c r="Y11585" s="443"/>
      <c r="Z11585" s="443"/>
      <c r="AA11585" s="443"/>
      <c r="AB11585" s="443"/>
      <c r="AC11585" s="534"/>
      <c r="AD11585" s="442"/>
      <c r="AE11585" s="443"/>
      <c r="AF11585" s="443"/>
      <c r="AG11585" s="443"/>
      <c r="AH11585" s="443"/>
      <c r="AI11585" s="443"/>
      <c r="AJ11585" s="443"/>
      <c r="AK11585" s="443"/>
      <c r="AL11585" s="443"/>
      <c r="AM11585" s="443"/>
      <c r="AN11585" s="443"/>
      <c r="AO11585" s="443"/>
      <c r="AP11585" s="443"/>
      <c r="AQ11585" s="443"/>
      <c r="AR11585" s="443"/>
      <c r="AS11585" s="443"/>
      <c r="AT11585" s="443"/>
      <c r="AU11585" s="443"/>
      <c r="AV11585" s="443"/>
      <c r="AW11585" s="443"/>
      <c r="AX11585" s="443"/>
      <c r="AY11585" s="443"/>
      <c r="AZ11585" s="444"/>
    </row>
    <row r="11586" spans="1:55" ht="14.45" customHeight="1" outlineLevel="4" thickBot="1">
      <c r="A11586" s="30">
        <f t="shared" si="179"/>
        <v>11585</v>
      </c>
      <c r="C11586" s="35"/>
      <c r="D11586" s="38"/>
      <c r="E11586" s="38"/>
      <c r="H11586" s="630"/>
      <c r="I11586" s="443"/>
      <c r="J11586" s="443"/>
      <c r="K11586" s="443"/>
      <c r="L11586" s="443"/>
      <c r="M11586" s="443"/>
      <c r="N11586" s="443"/>
      <c r="O11586" s="443"/>
      <c r="P11586" s="443"/>
      <c r="Q11586" s="443"/>
      <c r="R11586" s="443"/>
      <c r="S11586" s="443"/>
      <c r="T11586" s="443"/>
      <c r="U11586" s="443"/>
      <c r="V11586" s="443"/>
      <c r="W11586" s="443"/>
      <c r="X11586" s="443"/>
      <c r="Y11586" s="443"/>
      <c r="Z11586" s="443"/>
      <c r="AA11586" s="443"/>
      <c r="AB11586" s="443"/>
      <c r="AC11586" s="534"/>
      <c r="AD11586" s="442"/>
      <c r="AE11586" s="443"/>
      <c r="AF11586" s="443"/>
      <c r="AG11586" s="443"/>
      <c r="AH11586" s="443"/>
      <c r="AI11586" s="443"/>
      <c r="AJ11586" s="443"/>
      <c r="AK11586" s="443"/>
      <c r="AL11586" s="443"/>
      <c r="AM11586" s="443"/>
      <c r="AN11586" s="443"/>
      <c r="AO11586" s="443"/>
      <c r="AP11586" s="443"/>
      <c r="AQ11586" s="443"/>
      <c r="AR11586" s="443"/>
      <c r="AS11586" s="443"/>
      <c r="AT11586" s="443"/>
      <c r="AU11586" s="443"/>
      <c r="AV11586" s="443"/>
      <c r="AW11586" s="443"/>
      <c r="AX11586" s="443"/>
      <c r="AY11586" s="443"/>
      <c r="AZ11586" s="444"/>
    </row>
    <row r="11587" spans="1:55" ht="14.45" customHeight="1" outlineLevel="4" thickBot="1">
      <c r="A11587" s="30">
        <f t="shared" si="179"/>
        <v>11586</v>
      </c>
      <c r="C11587" s="35"/>
      <c r="D11587" s="38"/>
      <c r="E11587" s="38"/>
      <c r="H11587" s="630"/>
      <c r="I11587" s="443"/>
      <c r="J11587" s="443"/>
      <c r="K11587" s="443"/>
      <c r="L11587" s="443"/>
      <c r="M11587" s="443"/>
      <c r="N11587" s="443"/>
      <c r="O11587" s="443"/>
      <c r="P11587" s="443"/>
      <c r="Q11587" s="443"/>
      <c r="R11587" s="443"/>
      <c r="S11587" s="443"/>
      <c r="T11587" s="443"/>
      <c r="U11587" s="443"/>
      <c r="V11587" s="443"/>
      <c r="W11587" s="443"/>
      <c r="X11587" s="443"/>
      <c r="Y11587" s="443"/>
      <c r="Z11587" s="443"/>
      <c r="AA11587" s="443"/>
      <c r="AB11587" s="443"/>
      <c r="AC11587" s="534"/>
      <c r="AD11587" s="442"/>
      <c r="AE11587" s="443"/>
      <c r="AF11587" s="443"/>
      <c r="AG11587" s="443"/>
      <c r="AH11587" s="443"/>
      <c r="AI11587" s="443"/>
      <c r="AJ11587" s="443"/>
      <c r="AK11587" s="443"/>
      <c r="AL11587" s="443"/>
      <c r="AM11587" s="443"/>
      <c r="AN11587" s="443"/>
      <c r="AO11587" s="443"/>
      <c r="AP11587" s="443"/>
      <c r="AQ11587" s="443"/>
      <c r="AR11587" s="443"/>
      <c r="AS11587" s="443"/>
      <c r="AT11587" s="443"/>
      <c r="AU11587" s="443"/>
      <c r="AV11587" s="443"/>
      <c r="AW11587" s="443"/>
      <c r="AX11587" s="443"/>
      <c r="AY11587" s="443"/>
      <c r="AZ11587" s="444"/>
    </row>
    <row r="11588" spans="1:55" ht="14.45" customHeight="1" outlineLevel="4" thickBot="1">
      <c r="A11588" s="30">
        <f t="shared" si="179"/>
        <v>11587</v>
      </c>
      <c r="C11588" s="35"/>
      <c r="D11588" s="38"/>
      <c r="E11588" s="38"/>
      <c r="H11588" s="630"/>
      <c r="I11588" s="443"/>
      <c r="J11588" s="443"/>
      <c r="K11588" s="443"/>
      <c r="L11588" s="443"/>
      <c r="M11588" s="443"/>
      <c r="N11588" s="443"/>
      <c r="O11588" s="443"/>
      <c r="P11588" s="443"/>
      <c r="Q11588" s="443"/>
      <c r="R11588" s="443"/>
      <c r="S11588" s="443"/>
      <c r="T11588" s="443"/>
      <c r="U11588" s="443"/>
      <c r="V11588" s="443"/>
      <c r="W11588" s="443"/>
      <c r="X11588" s="443"/>
      <c r="Y11588" s="443"/>
      <c r="Z11588" s="443"/>
      <c r="AA11588" s="443"/>
      <c r="AB11588" s="443"/>
      <c r="AC11588" s="534"/>
      <c r="AD11588" s="442"/>
      <c r="AE11588" s="443"/>
      <c r="AF11588" s="443"/>
      <c r="AG11588" s="443"/>
      <c r="AH11588" s="443"/>
      <c r="AI11588" s="443"/>
      <c r="AJ11588" s="443"/>
      <c r="AK11588" s="443"/>
      <c r="AL11588" s="443"/>
      <c r="AM11588" s="443"/>
      <c r="AN11588" s="443"/>
      <c r="AO11588" s="443"/>
      <c r="AP11588" s="443"/>
      <c r="AQ11588" s="443"/>
      <c r="AR11588" s="443"/>
      <c r="AS11588" s="443"/>
      <c r="AT11588" s="443"/>
      <c r="AU11588" s="443"/>
      <c r="AV11588" s="443"/>
      <c r="AW11588" s="443"/>
      <c r="AX11588" s="443"/>
      <c r="AY11588" s="443"/>
      <c r="AZ11588" s="444"/>
    </row>
    <row r="11589" spans="1:55" ht="14.45" customHeight="1" outlineLevel="4" thickBot="1">
      <c r="A11589" s="30">
        <f t="shared" si="179"/>
        <v>11588</v>
      </c>
      <c r="C11589" s="35"/>
      <c r="D11589" s="38"/>
      <c r="E11589" s="38"/>
      <c r="H11589" s="630"/>
      <c r="I11589" s="443"/>
      <c r="J11589" s="443"/>
      <c r="K11589" s="443"/>
      <c r="L11589" s="443"/>
      <c r="M11589" s="443"/>
      <c r="N11589" s="443"/>
      <c r="O11589" s="443"/>
      <c r="P11589" s="443"/>
      <c r="Q11589" s="443"/>
      <c r="R11589" s="443"/>
      <c r="S11589" s="443"/>
      <c r="T11589" s="443"/>
      <c r="U11589" s="443"/>
      <c r="V11589" s="443"/>
      <c r="W11589" s="443"/>
      <c r="X11589" s="443"/>
      <c r="Y11589" s="443"/>
      <c r="Z11589" s="443"/>
      <c r="AA11589" s="443"/>
      <c r="AB11589" s="443"/>
      <c r="AC11589" s="534"/>
      <c r="AD11589" s="442"/>
      <c r="AE11589" s="443"/>
      <c r="AF11589" s="443"/>
      <c r="AG11589" s="443"/>
      <c r="AH11589" s="443"/>
      <c r="AI11589" s="443"/>
      <c r="AJ11589" s="443"/>
      <c r="AK11589" s="443"/>
      <c r="AL11589" s="443"/>
      <c r="AM11589" s="443"/>
      <c r="AN11589" s="443"/>
      <c r="AO11589" s="443"/>
      <c r="AP11589" s="443"/>
      <c r="AQ11589" s="443"/>
      <c r="AR11589" s="443"/>
      <c r="AS11589" s="443"/>
      <c r="AT11589" s="443"/>
      <c r="AU11589" s="443"/>
      <c r="AV11589" s="443"/>
      <c r="AW11589" s="443"/>
      <c r="AX11589" s="443"/>
      <c r="AY11589" s="443"/>
      <c r="AZ11589" s="444"/>
    </row>
    <row r="11590" spans="1:55" ht="14.45" customHeight="1" outlineLevel="4" thickBot="1">
      <c r="A11590" s="30">
        <f t="shared" si="179"/>
        <v>11589</v>
      </c>
      <c r="C11590" s="35"/>
      <c r="D11590" s="38"/>
      <c r="E11590" s="38"/>
      <c r="H11590" s="631"/>
      <c r="I11590" s="386"/>
      <c r="J11590" s="386"/>
      <c r="K11590" s="386"/>
      <c r="L11590" s="386"/>
      <c r="M11590" s="386"/>
      <c r="N11590" s="386"/>
      <c r="O11590" s="386"/>
      <c r="P11590" s="386"/>
      <c r="Q11590" s="386"/>
      <c r="R11590" s="386"/>
      <c r="S11590" s="386"/>
      <c r="T11590" s="386"/>
      <c r="U11590" s="386"/>
      <c r="V11590" s="386"/>
      <c r="W11590" s="386"/>
      <c r="X11590" s="386"/>
      <c r="Y11590" s="386"/>
      <c r="Z11590" s="386"/>
      <c r="AA11590" s="386"/>
      <c r="AB11590" s="386"/>
      <c r="AC11590" s="387"/>
      <c r="AD11590" s="385"/>
      <c r="AE11590" s="386"/>
      <c r="AF11590" s="386"/>
      <c r="AG11590" s="386"/>
      <c r="AH11590" s="386"/>
      <c r="AI11590" s="386"/>
      <c r="AJ11590" s="386"/>
      <c r="AK11590" s="386"/>
      <c r="AL11590" s="386"/>
      <c r="AM11590" s="386"/>
      <c r="AN11590" s="386"/>
      <c r="AO11590" s="386"/>
      <c r="AP11590" s="386"/>
      <c r="AQ11590" s="386"/>
      <c r="AR11590" s="386"/>
      <c r="AS11590" s="386"/>
      <c r="AT11590" s="386"/>
      <c r="AU11590" s="386"/>
      <c r="AV11590" s="386"/>
      <c r="AW11590" s="386"/>
      <c r="AX11590" s="386"/>
      <c r="AY11590" s="386"/>
      <c r="AZ11590" s="451"/>
    </row>
    <row r="11591" spans="1:55" ht="14.45" customHeight="1" outlineLevel="4" thickBot="1">
      <c r="A11591" s="30">
        <f t="shared" si="179"/>
        <v>11590</v>
      </c>
      <c r="C11591" s="35"/>
      <c r="D11591" s="38"/>
      <c r="E11591" s="38"/>
      <c r="H11591" s="615" t="s">
        <v>15071</v>
      </c>
      <c r="I11591" s="616"/>
      <c r="J11591" s="616"/>
      <c r="K11591" s="616"/>
      <c r="L11591" s="616"/>
      <c r="M11591" s="616"/>
      <c r="N11591" s="616"/>
      <c r="O11591" s="616"/>
      <c r="P11591" s="616"/>
      <c r="Q11591" s="616"/>
      <c r="R11591" s="616"/>
      <c r="S11591" s="616"/>
      <c r="T11591" s="616"/>
      <c r="U11591" s="616"/>
      <c r="V11591" s="616"/>
      <c r="W11591" s="616"/>
      <c r="X11591" s="616"/>
      <c r="Y11591" s="616"/>
      <c r="Z11591" s="616"/>
      <c r="AA11591" s="616"/>
      <c r="AB11591" s="616"/>
      <c r="AC11591" s="617"/>
      <c r="AD11591" s="382" t="s">
        <v>15072</v>
      </c>
      <c r="AE11591" s="616"/>
      <c r="AF11591" s="616"/>
      <c r="AG11591" s="616"/>
      <c r="AH11591" s="616"/>
      <c r="AI11591" s="616"/>
      <c r="AJ11591" s="616"/>
      <c r="AK11591" s="616"/>
      <c r="AL11591" s="616"/>
      <c r="AM11591" s="616"/>
      <c r="AN11591" s="616"/>
      <c r="AO11591" s="616"/>
      <c r="AP11591" s="616"/>
      <c r="AQ11591" s="616"/>
      <c r="AR11591" s="616"/>
      <c r="AS11591" s="616"/>
      <c r="AT11591" s="616"/>
      <c r="AU11591" s="616"/>
      <c r="AV11591" s="616"/>
      <c r="AW11591" s="616"/>
      <c r="AX11591" s="616"/>
      <c r="AY11591" s="616"/>
      <c r="AZ11591" s="624"/>
    </row>
    <row r="11592" spans="1:55" ht="14.45" customHeight="1" outlineLevel="4" thickBot="1">
      <c r="A11592" s="30">
        <f t="shared" si="179"/>
        <v>11591</v>
      </c>
      <c r="C11592" s="35"/>
      <c r="D11592" s="38"/>
      <c r="E11592" s="38"/>
      <c r="H11592" s="618"/>
      <c r="I11592" s="619"/>
      <c r="J11592" s="619"/>
      <c r="K11592" s="619"/>
      <c r="L11592" s="619"/>
      <c r="M11592" s="619"/>
      <c r="N11592" s="619"/>
      <c r="O11592" s="619"/>
      <c r="P11592" s="619"/>
      <c r="Q11592" s="619"/>
      <c r="R11592" s="619"/>
      <c r="S11592" s="619"/>
      <c r="T11592" s="619"/>
      <c r="U11592" s="619"/>
      <c r="V11592" s="619"/>
      <c r="W11592" s="619"/>
      <c r="X11592" s="619"/>
      <c r="Y11592" s="619"/>
      <c r="Z11592" s="619"/>
      <c r="AA11592" s="619"/>
      <c r="AB11592" s="619"/>
      <c r="AC11592" s="620"/>
      <c r="AD11592" s="625"/>
      <c r="AE11592" s="619"/>
      <c r="AF11592" s="619"/>
      <c r="AG11592" s="619"/>
      <c r="AH11592" s="619"/>
      <c r="AI11592" s="619"/>
      <c r="AJ11592" s="619"/>
      <c r="AK11592" s="619"/>
      <c r="AL11592" s="619"/>
      <c r="AM11592" s="619"/>
      <c r="AN11592" s="619"/>
      <c r="AO11592" s="619"/>
      <c r="AP11592" s="619"/>
      <c r="AQ11592" s="619"/>
      <c r="AR11592" s="619"/>
      <c r="AS11592" s="619"/>
      <c r="AT11592" s="619"/>
      <c r="AU11592" s="619"/>
      <c r="AV11592" s="619"/>
      <c r="AW11592" s="619"/>
      <c r="AX11592" s="619"/>
      <c r="AY11592" s="619"/>
      <c r="AZ11592" s="626"/>
    </row>
    <row r="11593" spans="1:55" ht="14.45" customHeight="1" outlineLevel="4" thickBot="1">
      <c r="A11593" s="30">
        <f t="shared" si="179"/>
        <v>11592</v>
      </c>
      <c r="C11593" s="35"/>
      <c r="D11593" s="38"/>
      <c r="E11593" s="38"/>
      <c r="H11593" s="618"/>
      <c r="I11593" s="619"/>
      <c r="J11593" s="619"/>
      <c r="K11593" s="619"/>
      <c r="L11593" s="619"/>
      <c r="M11593" s="619"/>
      <c r="N11593" s="619"/>
      <c r="O11593" s="619"/>
      <c r="P11593" s="619"/>
      <c r="Q11593" s="619"/>
      <c r="R11593" s="619"/>
      <c r="S11593" s="619"/>
      <c r="T11593" s="619"/>
      <c r="U11593" s="619"/>
      <c r="V11593" s="619"/>
      <c r="W11593" s="619"/>
      <c r="X11593" s="619"/>
      <c r="Y11593" s="619"/>
      <c r="Z11593" s="619"/>
      <c r="AA11593" s="619"/>
      <c r="AB11593" s="619"/>
      <c r="AC11593" s="620"/>
      <c r="AD11593" s="625"/>
      <c r="AE11593" s="619"/>
      <c r="AF11593" s="619"/>
      <c r="AG11593" s="619"/>
      <c r="AH11593" s="619"/>
      <c r="AI11593" s="619"/>
      <c r="AJ11593" s="619"/>
      <c r="AK11593" s="619"/>
      <c r="AL11593" s="619"/>
      <c r="AM11593" s="619"/>
      <c r="AN11593" s="619"/>
      <c r="AO11593" s="619"/>
      <c r="AP11593" s="619"/>
      <c r="AQ11593" s="619"/>
      <c r="AR11593" s="619"/>
      <c r="AS11593" s="619"/>
      <c r="AT11593" s="619"/>
      <c r="AU11593" s="619"/>
      <c r="AV11593" s="619"/>
      <c r="AW11593" s="619"/>
      <c r="AX11593" s="619"/>
      <c r="AY11593" s="619"/>
      <c r="AZ11593" s="626"/>
    </row>
    <row r="11594" spans="1:55" ht="14.45" customHeight="1" outlineLevel="4" thickBot="1">
      <c r="A11594" s="30">
        <f t="shared" si="179"/>
        <v>11593</v>
      </c>
      <c r="C11594" s="35"/>
      <c r="D11594" s="38"/>
      <c r="E11594" s="38"/>
      <c r="H11594" s="618"/>
      <c r="I11594" s="619"/>
      <c r="J11594" s="619"/>
      <c r="K11594" s="619"/>
      <c r="L11594" s="619"/>
      <c r="M11594" s="619"/>
      <c r="N11594" s="619"/>
      <c r="O11594" s="619"/>
      <c r="P11594" s="619"/>
      <c r="Q11594" s="619"/>
      <c r="R11594" s="619"/>
      <c r="S11594" s="619"/>
      <c r="T11594" s="619"/>
      <c r="U11594" s="619"/>
      <c r="V11594" s="619"/>
      <c r="W11594" s="619"/>
      <c r="X11594" s="619"/>
      <c r="Y11594" s="619"/>
      <c r="Z11594" s="619"/>
      <c r="AA11594" s="619"/>
      <c r="AB11594" s="619"/>
      <c r="AC11594" s="620"/>
      <c r="AD11594" s="625"/>
      <c r="AE11594" s="619"/>
      <c r="AF11594" s="619"/>
      <c r="AG11594" s="619"/>
      <c r="AH11594" s="619"/>
      <c r="AI11594" s="619"/>
      <c r="AJ11594" s="619"/>
      <c r="AK11594" s="619"/>
      <c r="AL11594" s="619"/>
      <c r="AM11594" s="619"/>
      <c r="AN11594" s="619"/>
      <c r="AO11594" s="619"/>
      <c r="AP11594" s="619"/>
      <c r="AQ11594" s="619"/>
      <c r="AR11594" s="619"/>
      <c r="AS11594" s="619"/>
      <c r="AT11594" s="619"/>
      <c r="AU11594" s="619"/>
      <c r="AV11594" s="619"/>
      <c r="AW11594" s="619"/>
      <c r="AX11594" s="619"/>
      <c r="AY11594" s="619"/>
      <c r="AZ11594" s="626"/>
    </row>
    <row r="11595" spans="1:55" ht="14.45" customHeight="1" outlineLevel="4" thickBot="1">
      <c r="A11595" s="30">
        <f t="shared" si="179"/>
        <v>11594</v>
      </c>
      <c r="C11595" s="35"/>
      <c r="D11595" s="38"/>
      <c r="E11595" s="38"/>
      <c r="H11595" s="618"/>
      <c r="I11595" s="619"/>
      <c r="J11595" s="619"/>
      <c r="K11595" s="619"/>
      <c r="L11595" s="619"/>
      <c r="M11595" s="619"/>
      <c r="N11595" s="619"/>
      <c r="O11595" s="619"/>
      <c r="P11595" s="619"/>
      <c r="Q11595" s="619"/>
      <c r="R11595" s="619"/>
      <c r="S11595" s="619"/>
      <c r="T11595" s="619"/>
      <c r="U11595" s="619"/>
      <c r="V11595" s="619"/>
      <c r="W11595" s="619"/>
      <c r="X11595" s="619"/>
      <c r="Y11595" s="619"/>
      <c r="Z11595" s="619"/>
      <c r="AA11595" s="619"/>
      <c r="AB11595" s="619"/>
      <c r="AC11595" s="620"/>
      <c r="AD11595" s="625"/>
      <c r="AE11595" s="619"/>
      <c r="AF11595" s="619"/>
      <c r="AG11595" s="619"/>
      <c r="AH11595" s="619"/>
      <c r="AI11595" s="619"/>
      <c r="AJ11595" s="619"/>
      <c r="AK11595" s="619"/>
      <c r="AL11595" s="619"/>
      <c r="AM11595" s="619"/>
      <c r="AN11595" s="619"/>
      <c r="AO11595" s="619"/>
      <c r="AP11595" s="619"/>
      <c r="AQ11595" s="619"/>
      <c r="AR11595" s="619"/>
      <c r="AS11595" s="619"/>
      <c r="AT11595" s="619"/>
      <c r="AU11595" s="619"/>
      <c r="AV11595" s="619"/>
      <c r="AW11595" s="619"/>
      <c r="AX11595" s="619"/>
      <c r="AY11595" s="619"/>
      <c r="AZ11595" s="626"/>
    </row>
    <row r="11596" spans="1:55" ht="14.45" customHeight="1" outlineLevel="4" thickBot="1">
      <c r="A11596" s="30">
        <f t="shared" si="179"/>
        <v>11595</v>
      </c>
      <c r="C11596" s="35"/>
      <c r="D11596" s="38"/>
      <c r="E11596" s="38"/>
      <c r="H11596" s="618"/>
      <c r="I11596" s="619"/>
      <c r="J11596" s="619"/>
      <c r="K11596" s="619"/>
      <c r="L11596" s="619"/>
      <c r="M11596" s="619"/>
      <c r="N11596" s="619"/>
      <c r="O11596" s="619"/>
      <c r="P11596" s="619"/>
      <c r="Q11596" s="619"/>
      <c r="R11596" s="619"/>
      <c r="S11596" s="619"/>
      <c r="T11596" s="619"/>
      <c r="U11596" s="619"/>
      <c r="V11596" s="619"/>
      <c r="W11596" s="619"/>
      <c r="X11596" s="619"/>
      <c r="Y11596" s="619"/>
      <c r="Z11596" s="619"/>
      <c r="AA11596" s="619"/>
      <c r="AB11596" s="619"/>
      <c r="AC11596" s="620"/>
      <c r="AD11596" s="625"/>
      <c r="AE11596" s="619"/>
      <c r="AF11596" s="619"/>
      <c r="AG11596" s="619"/>
      <c r="AH11596" s="619"/>
      <c r="AI11596" s="619"/>
      <c r="AJ11596" s="619"/>
      <c r="AK11596" s="619"/>
      <c r="AL11596" s="619"/>
      <c r="AM11596" s="619"/>
      <c r="AN11596" s="619"/>
      <c r="AO11596" s="619"/>
      <c r="AP11596" s="619"/>
      <c r="AQ11596" s="619"/>
      <c r="AR11596" s="619"/>
      <c r="AS11596" s="619"/>
      <c r="AT11596" s="619"/>
      <c r="AU11596" s="619"/>
      <c r="AV11596" s="619"/>
      <c r="AW11596" s="619"/>
      <c r="AX11596" s="619"/>
      <c r="AY11596" s="619"/>
      <c r="AZ11596" s="626"/>
    </row>
    <row r="11597" spans="1:55" ht="14.45" customHeight="1" outlineLevel="4" thickBot="1">
      <c r="A11597" s="30">
        <f t="shared" si="179"/>
        <v>11596</v>
      </c>
      <c r="C11597" s="35"/>
      <c r="D11597" s="38"/>
      <c r="E11597" s="38"/>
      <c r="H11597" s="618"/>
      <c r="I11597" s="619"/>
      <c r="J11597" s="619"/>
      <c r="K11597" s="619"/>
      <c r="L11597" s="619"/>
      <c r="M11597" s="619"/>
      <c r="N11597" s="619"/>
      <c r="O11597" s="619"/>
      <c r="P11597" s="619"/>
      <c r="Q11597" s="619"/>
      <c r="R11597" s="619"/>
      <c r="S11597" s="619"/>
      <c r="T11597" s="619"/>
      <c r="U11597" s="619"/>
      <c r="V11597" s="619"/>
      <c r="W11597" s="619"/>
      <c r="X11597" s="619"/>
      <c r="Y11597" s="619"/>
      <c r="Z11597" s="619"/>
      <c r="AA11597" s="619"/>
      <c r="AB11597" s="619"/>
      <c r="AC11597" s="620"/>
      <c r="AD11597" s="625"/>
      <c r="AE11597" s="619"/>
      <c r="AF11597" s="619"/>
      <c r="AG11597" s="619"/>
      <c r="AH11597" s="619"/>
      <c r="AI11597" s="619"/>
      <c r="AJ11597" s="619"/>
      <c r="AK11597" s="619"/>
      <c r="AL11597" s="619"/>
      <c r="AM11597" s="619"/>
      <c r="AN11597" s="619"/>
      <c r="AO11597" s="619"/>
      <c r="AP11597" s="619"/>
      <c r="AQ11597" s="619"/>
      <c r="AR11597" s="619"/>
      <c r="AS11597" s="619"/>
      <c r="AT11597" s="619"/>
      <c r="AU11597" s="619"/>
      <c r="AV11597" s="619"/>
      <c r="AW11597" s="619"/>
      <c r="AX11597" s="619"/>
      <c r="AY11597" s="619"/>
      <c r="AZ11597" s="626"/>
    </row>
    <row r="11598" spans="1:55" ht="14.45" customHeight="1" outlineLevel="4" thickBot="1">
      <c r="A11598" s="30">
        <f t="shared" si="179"/>
        <v>11597</v>
      </c>
      <c r="C11598" s="35"/>
      <c r="D11598" s="38"/>
      <c r="E11598" s="38"/>
      <c r="H11598" s="621"/>
      <c r="I11598" s="622"/>
      <c r="J11598" s="622"/>
      <c r="K11598" s="622"/>
      <c r="L11598" s="622"/>
      <c r="M11598" s="622"/>
      <c r="N11598" s="622"/>
      <c r="O11598" s="622"/>
      <c r="P11598" s="622"/>
      <c r="Q11598" s="622"/>
      <c r="R11598" s="622"/>
      <c r="S11598" s="622"/>
      <c r="T11598" s="622"/>
      <c r="U11598" s="622"/>
      <c r="V11598" s="622"/>
      <c r="W11598" s="622"/>
      <c r="X11598" s="622"/>
      <c r="Y11598" s="622"/>
      <c r="Z11598" s="622"/>
      <c r="AA11598" s="622"/>
      <c r="AB11598" s="622"/>
      <c r="AC11598" s="623"/>
      <c r="AD11598" s="627"/>
      <c r="AE11598" s="622"/>
      <c r="AF11598" s="622"/>
      <c r="AG11598" s="622"/>
      <c r="AH11598" s="622"/>
      <c r="AI11598" s="622"/>
      <c r="AJ11598" s="622"/>
      <c r="AK11598" s="622"/>
      <c r="AL11598" s="622"/>
      <c r="AM11598" s="622"/>
      <c r="AN11598" s="622"/>
      <c r="AO11598" s="622"/>
      <c r="AP11598" s="622"/>
      <c r="AQ11598" s="622"/>
      <c r="AR11598" s="622"/>
      <c r="AS11598" s="622"/>
      <c r="AT11598" s="622"/>
      <c r="AU11598" s="622"/>
      <c r="AV11598" s="622"/>
      <c r="AW11598" s="622"/>
      <c r="AX11598" s="622"/>
      <c r="AY11598" s="622"/>
      <c r="AZ11598" s="628"/>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528" t="s">
        <v>3576</v>
      </c>
      <c r="G11846" s="434"/>
      <c r="H11846" s="434"/>
      <c r="I11846" s="434"/>
      <c r="J11846" s="434"/>
      <c r="K11846" s="434"/>
      <c r="L11846" s="435"/>
      <c r="M11846" s="433" t="s">
        <v>15326</v>
      </c>
      <c r="N11846" s="434"/>
      <c r="O11846" s="434"/>
      <c r="P11846" s="434"/>
      <c r="Q11846" s="434"/>
      <c r="R11846" s="434"/>
      <c r="S11846" s="434"/>
      <c r="T11846" s="434"/>
      <c r="U11846" s="434"/>
      <c r="V11846" s="435"/>
      <c r="W11846" s="433" t="s">
        <v>15327</v>
      </c>
      <c r="X11846" s="434"/>
      <c r="Y11846" s="434"/>
      <c r="Z11846" s="434"/>
      <c r="AA11846" s="434"/>
      <c r="AB11846" s="434"/>
      <c r="AC11846" s="434"/>
      <c r="AD11846" s="434"/>
      <c r="AE11846" s="434"/>
      <c r="AF11846" s="435"/>
      <c r="AG11846" s="433" t="s">
        <v>15328</v>
      </c>
      <c r="AH11846" s="434"/>
      <c r="AI11846" s="434"/>
      <c r="AJ11846" s="434"/>
      <c r="AK11846" s="434"/>
      <c r="AL11846" s="434"/>
      <c r="AM11846" s="434"/>
      <c r="AN11846" s="434"/>
      <c r="AO11846" s="434"/>
      <c r="AP11846" s="435"/>
      <c r="AQ11846" s="433" t="s">
        <v>15329</v>
      </c>
      <c r="AR11846" s="434"/>
      <c r="AS11846" s="434"/>
      <c r="AT11846" s="434"/>
      <c r="AU11846" s="434"/>
      <c r="AV11846" s="434"/>
      <c r="AW11846" s="434"/>
      <c r="AX11846" s="434"/>
      <c r="AY11846" s="434"/>
      <c r="AZ11846" s="435"/>
    </row>
    <row r="11847" spans="1:55" ht="14.45" customHeight="1" outlineLevel="4" thickBot="1">
      <c r="A11847" s="30">
        <f t="shared" si="183"/>
        <v>11846</v>
      </c>
      <c r="C11847" s="35"/>
      <c r="D11847" s="38"/>
      <c r="E11847" s="38"/>
      <c r="F11847" s="529"/>
      <c r="G11847" s="437"/>
      <c r="H11847" s="437"/>
      <c r="I11847" s="437"/>
      <c r="J11847" s="437"/>
      <c r="K11847" s="437"/>
      <c r="L11847" s="438"/>
      <c r="M11847" s="436"/>
      <c r="N11847" s="437"/>
      <c r="O11847" s="437"/>
      <c r="P11847" s="437"/>
      <c r="Q11847" s="437"/>
      <c r="R11847" s="437"/>
      <c r="S11847" s="437"/>
      <c r="T11847" s="437"/>
      <c r="U11847" s="437"/>
      <c r="V11847" s="438"/>
      <c r="W11847" s="436"/>
      <c r="X11847" s="437"/>
      <c r="Y11847" s="437"/>
      <c r="Z11847" s="437"/>
      <c r="AA11847" s="437"/>
      <c r="AB11847" s="437"/>
      <c r="AC11847" s="437"/>
      <c r="AD11847" s="437"/>
      <c r="AE11847" s="437"/>
      <c r="AF11847" s="438"/>
      <c r="AG11847" s="436"/>
      <c r="AH11847" s="437"/>
      <c r="AI11847" s="437"/>
      <c r="AJ11847" s="437"/>
      <c r="AK11847" s="437"/>
      <c r="AL11847" s="437"/>
      <c r="AM11847" s="437"/>
      <c r="AN11847" s="437"/>
      <c r="AO11847" s="437"/>
      <c r="AP11847" s="438"/>
      <c r="AQ11847" s="436"/>
      <c r="AR11847" s="437"/>
      <c r="AS11847" s="437"/>
      <c r="AT11847" s="437"/>
      <c r="AU11847" s="437"/>
      <c r="AV11847" s="437"/>
      <c r="AW11847" s="437"/>
      <c r="AX11847" s="437"/>
      <c r="AY11847" s="437"/>
      <c r="AZ11847" s="438"/>
    </row>
    <row r="11848" spans="1:55" ht="14.45" customHeight="1" outlineLevel="4" thickBot="1">
      <c r="A11848" s="30">
        <f t="shared" si="183"/>
        <v>11847</v>
      </c>
      <c r="C11848" s="35"/>
      <c r="D11848" s="38"/>
      <c r="E11848" s="38"/>
      <c r="F11848" s="350" t="s">
        <v>2147</v>
      </c>
      <c r="G11848" s="351"/>
      <c r="H11848" s="351"/>
      <c r="I11848" s="351"/>
      <c r="J11848" s="351"/>
      <c r="K11848" s="351"/>
      <c r="L11848" s="352"/>
      <c r="M11848" s="611" t="s">
        <v>15330</v>
      </c>
      <c r="N11848" s="606"/>
      <c r="O11848" s="606"/>
      <c r="P11848" s="606"/>
      <c r="Q11848" s="606"/>
      <c r="R11848" s="606"/>
      <c r="S11848" s="606"/>
      <c r="T11848" s="606"/>
      <c r="U11848" s="606"/>
      <c r="V11848" s="607"/>
      <c r="W11848" s="611" t="s">
        <v>15331</v>
      </c>
      <c r="X11848" s="606"/>
      <c r="Y11848" s="606"/>
      <c r="Z11848" s="606"/>
      <c r="AA11848" s="606"/>
      <c r="AB11848" s="606"/>
      <c r="AC11848" s="606"/>
      <c r="AD11848" s="606"/>
      <c r="AE11848" s="606"/>
      <c r="AF11848" s="607"/>
      <c r="AG11848" s="611" t="s">
        <v>15332</v>
      </c>
      <c r="AH11848" s="606"/>
      <c r="AI11848" s="606"/>
      <c r="AJ11848" s="606"/>
      <c r="AK11848" s="606"/>
      <c r="AL11848" s="606"/>
      <c r="AM11848" s="606"/>
      <c r="AN11848" s="606"/>
      <c r="AO11848" s="606"/>
      <c r="AP11848" s="607"/>
      <c r="AQ11848" s="611" t="s">
        <v>15333</v>
      </c>
      <c r="AR11848" s="606"/>
      <c r="AS11848" s="606"/>
      <c r="AT11848" s="606"/>
      <c r="AU11848" s="606"/>
      <c r="AV11848" s="606"/>
      <c r="AW11848" s="606"/>
      <c r="AX11848" s="606"/>
      <c r="AY11848" s="606"/>
      <c r="AZ11848" s="607"/>
    </row>
    <row r="11849" spans="1:55" ht="14.45" customHeight="1" outlineLevel="4" thickBot="1">
      <c r="A11849" s="30">
        <f t="shared" si="183"/>
        <v>11848</v>
      </c>
      <c r="C11849" s="35"/>
      <c r="D11849" s="38"/>
      <c r="E11849" s="38"/>
      <c r="F11849" s="388"/>
      <c r="G11849" s="389"/>
      <c r="H11849" s="389"/>
      <c r="I11849" s="389"/>
      <c r="J11849" s="389"/>
      <c r="K11849" s="389"/>
      <c r="L11849" s="390"/>
      <c r="M11849" s="612"/>
      <c r="N11849" s="613"/>
      <c r="O11849" s="613"/>
      <c r="P11849" s="613"/>
      <c r="Q11849" s="613"/>
      <c r="R11849" s="613"/>
      <c r="S11849" s="613"/>
      <c r="T11849" s="613"/>
      <c r="U11849" s="613"/>
      <c r="V11849" s="614"/>
      <c r="W11849" s="612"/>
      <c r="X11849" s="613"/>
      <c r="Y11849" s="613"/>
      <c r="Z11849" s="613"/>
      <c r="AA11849" s="613"/>
      <c r="AB11849" s="613"/>
      <c r="AC11849" s="613"/>
      <c r="AD11849" s="613"/>
      <c r="AE11849" s="613"/>
      <c r="AF11849" s="614"/>
      <c r="AG11849" s="612"/>
      <c r="AH11849" s="613"/>
      <c r="AI11849" s="613"/>
      <c r="AJ11849" s="613"/>
      <c r="AK11849" s="613"/>
      <c r="AL11849" s="613"/>
      <c r="AM11849" s="613"/>
      <c r="AN11849" s="613"/>
      <c r="AO11849" s="613"/>
      <c r="AP11849" s="614"/>
      <c r="AQ11849" s="612"/>
      <c r="AR11849" s="613"/>
      <c r="AS11849" s="613"/>
      <c r="AT11849" s="613"/>
      <c r="AU11849" s="613"/>
      <c r="AV11849" s="613"/>
      <c r="AW11849" s="613"/>
      <c r="AX11849" s="613"/>
      <c r="AY11849" s="613"/>
      <c r="AZ11849" s="614"/>
    </row>
    <row r="11850" spans="1:55" ht="14.45" customHeight="1" outlineLevel="4" thickBot="1">
      <c r="A11850" s="30">
        <f t="shared" si="183"/>
        <v>11849</v>
      </c>
      <c r="C11850" s="35"/>
      <c r="D11850" s="38"/>
      <c r="E11850" s="38"/>
      <c r="F11850" s="388"/>
      <c r="G11850" s="389"/>
      <c r="H11850" s="389"/>
      <c r="I11850" s="389"/>
      <c r="J11850" s="389"/>
      <c r="K11850" s="389"/>
      <c r="L11850" s="390"/>
      <c r="M11850" s="612"/>
      <c r="N11850" s="613"/>
      <c r="O11850" s="613"/>
      <c r="P11850" s="613"/>
      <c r="Q11850" s="613"/>
      <c r="R11850" s="613"/>
      <c r="S11850" s="613"/>
      <c r="T11850" s="613"/>
      <c r="U11850" s="613"/>
      <c r="V11850" s="614"/>
      <c r="W11850" s="612"/>
      <c r="X11850" s="613"/>
      <c r="Y11850" s="613"/>
      <c r="Z11850" s="613"/>
      <c r="AA11850" s="613"/>
      <c r="AB11850" s="613"/>
      <c r="AC11850" s="613"/>
      <c r="AD11850" s="613"/>
      <c r="AE11850" s="613"/>
      <c r="AF11850" s="614"/>
      <c r="AG11850" s="612"/>
      <c r="AH11850" s="613"/>
      <c r="AI11850" s="613"/>
      <c r="AJ11850" s="613"/>
      <c r="AK11850" s="613"/>
      <c r="AL11850" s="613"/>
      <c r="AM11850" s="613"/>
      <c r="AN11850" s="613"/>
      <c r="AO11850" s="613"/>
      <c r="AP11850" s="614"/>
      <c r="AQ11850" s="612"/>
      <c r="AR11850" s="613"/>
      <c r="AS11850" s="613"/>
      <c r="AT11850" s="613"/>
      <c r="AU11850" s="613"/>
      <c r="AV11850" s="613"/>
      <c r="AW11850" s="613"/>
      <c r="AX11850" s="613"/>
      <c r="AY11850" s="613"/>
      <c r="AZ11850" s="614"/>
    </row>
    <row r="11851" spans="1:55" ht="14.45" customHeight="1" outlineLevel="4" thickBot="1">
      <c r="A11851" s="30">
        <f t="shared" si="183"/>
        <v>11850</v>
      </c>
      <c r="C11851" s="35"/>
      <c r="D11851" s="38"/>
      <c r="E11851" s="38"/>
      <c r="F11851" s="388"/>
      <c r="G11851" s="389"/>
      <c r="H11851" s="389"/>
      <c r="I11851" s="389"/>
      <c r="J11851" s="389"/>
      <c r="K11851" s="389"/>
      <c r="L11851" s="390"/>
      <c r="M11851" s="612"/>
      <c r="N11851" s="613"/>
      <c r="O11851" s="613"/>
      <c r="P11851" s="613"/>
      <c r="Q11851" s="613"/>
      <c r="R11851" s="613"/>
      <c r="S11851" s="613"/>
      <c r="T11851" s="613"/>
      <c r="U11851" s="613"/>
      <c r="V11851" s="614"/>
      <c r="W11851" s="612"/>
      <c r="X11851" s="613"/>
      <c r="Y11851" s="613"/>
      <c r="Z11851" s="613"/>
      <c r="AA11851" s="613"/>
      <c r="AB11851" s="613"/>
      <c r="AC11851" s="613"/>
      <c r="AD11851" s="613"/>
      <c r="AE11851" s="613"/>
      <c r="AF11851" s="614"/>
      <c r="AG11851" s="612"/>
      <c r="AH11851" s="613"/>
      <c r="AI11851" s="613"/>
      <c r="AJ11851" s="613"/>
      <c r="AK11851" s="613"/>
      <c r="AL11851" s="613"/>
      <c r="AM11851" s="613"/>
      <c r="AN11851" s="613"/>
      <c r="AO11851" s="613"/>
      <c r="AP11851" s="614"/>
      <c r="AQ11851" s="612"/>
      <c r="AR11851" s="613"/>
      <c r="AS11851" s="613"/>
      <c r="AT11851" s="613"/>
      <c r="AU11851" s="613"/>
      <c r="AV11851" s="613"/>
      <c r="AW11851" s="613"/>
      <c r="AX11851" s="613"/>
      <c r="AY11851" s="613"/>
      <c r="AZ11851" s="614"/>
    </row>
    <row r="11852" spans="1:55" ht="14.45" customHeight="1" outlineLevel="4" thickBot="1">
      <c r="A11852" s="30">
        <f t="shared" si="183"/>
        <v>11851</v>
      </c>
      <c r="C11852" s="35"/>
      <c r="D11852" s="38"/>
      <c r="E11852" s="38"/>
      <c r="F11852" s="388"/>
      <c r="G11852" s="389"/>
      <c r="H11852" s="389"/>
      <c r="I11852" s="389"/>
      <c r="J11852" s="389"/>
      <c r="K11852" s="389"/>
      <c r="L11852" s="390"/>
      <c r="M11852" s="612"/>
      <c r="N11852" s="613"/>
      <c r="O11852" s="613"/>
      <c r="P11852" s="613"/>
      <c r="Q11852" s="613"/>
      <c r="R11852" s="613"/>
      <c r="S11852" s="613"/>
      <c r="T11852" s="613"/>
      <c r="U11852" s="613"/>
      <c r="V11852" s="614"/>
      <c r="W11852" s="612"/>
      <c r="X11852" s="613"/>
      <c r="Y11852" s="613"/>
      <c r="Z11852" s="613"/>
      <c r="AA11852" s="613"/>
      <c r="AB11852" s="613"/>
      <c r="AC11852" s="613"/>
      <c r="AD11852" s="613"/>
      <c r="AE11852" s="613"/>
      <c r="AF11852" s="614"/>
      <c r="AG11852" s="612"/>
      <c r="AH11852" s="613"/>
      <c r="AI11852" s="613"/>
      <c r="AJ11852" s="613"/>
      <c r="AK11852" s="613"/>
      <c r="AL11852" s="613"/>
      <c r="AM11852" s="613"/>
      <c r="AN11852" s="613"/>
      <c r="AO11852" s="613"/>
      <c r="AP11852" s="614"/>
      <c r="AQ11852" s="612"/>
      <c r="AR11852" s="613"/>
      <c r="AS11852" s="613"/>
      <c r="AT11852" s="613"/>
      <c r="AU11852" s="613"/>
      <c r="AV11852" s="613"/>
      <c r="AW11852" s="613"/>
      <c r="AX11852" s="613"/>
      <c r="AY11852" s="613"/>
      <c r="AZ11852" s="614"/>
    </row>
    <row r="11853" spans="1:55" ht="14.45" customHeight="1" outlineLevel="4" thickBot="1">
      <c r="A11853" s="30">
        <f t="shared" si="183"/>
        <v>11852</v>
      </c>
      <c r="C11853" s="35"/>
      <c r="D11853" s="38"/>
      <c r="E11853" s="38"/>
      <c r="F11853" s="388"/>
      <c r="G11853" s="389"/>
      <c r="H11853" s="389"/>
      <c r="I11853" s="389"/>
      <c r="J11853" s="389"/>
      <c r="K11853" s="389"/>
      <c r="L11853" s="390"/>
      <c r="M11853" s="612"/>
      <c r="N11853" s="613"/>
      <c r="O11853" s="613"/>
      <c r="P11853" s="613"/>
      <c r="Q11853" s="613"/>
      <c r="R11853" s="613"/>
      <c r="S11853" s="613"/>
      <c r="T11853" s="613"/>
      <c r="U11853" s="613"/>
      <c r="V11853" s="614"/>
      <c r="W11853" s="612"/>
      <c r="X11853" s="613"/>
      <c r="Y11853" s="613"/>
      <c r="Z11853" s="613"/>
      <c r="AA11853" s="613"/>
      <c r="AB11853" s="613"/>
      <c r="AC11853" s="613"/>
      <c r="AD11853" s="613"/>
      <c r="AE11853" s="613"/>
      <c r="AF11853" s="614"/>
      <c r="AG11853" s="612"/>
      <c r="AH11853" s="613"/>
      <c r="AI11853" s="613"/>
      <c r="AJ11853" s="613"/>
      <c r="AK11853" s="613"/>
      <c r="AL11853" s="613"/>
      <c r="AM11853" s="613"/>
      <c r="AN11853" s="613"/>
      <c r="AO11853" s="613"/>
      <c r="AP11853" s="614"/>
      <c r="AQ11853" s="612"/>
      <c r="AR11853" s="613"/>
      <c r="AS11853" s="613"/>
      <c r="AT11853" s="613"/>
      <c r="AU11853" s="613"/>
      <c r="AV11853" s="613"/>
      <c r="AW11853" s="613"/>
      <c r="AX11853" s="613"/>
      <c r="AY11853" s="613"/>
      <c r="AZ11853" s="614"/>
    </row>
    <row r="11854" spans="1:55" ht="14.45" customHeight="1" outlineLevel="4" thickBot="1">
      <c r="A11854" s="30">
        <f t="shared" si="183"/>
        <v>11853</v>
      </c>
      <c r="C11854" s="35"/>
      <c r="D11854" s="38"/>
      <c r="E11854" s="38"/>
      <c r="F11854" s="353"/>
      <c r="G11854" s="354"/>
      <c r="H11854" s="354"/>
      <c r="I11854" s="354"/>
      <c r="J11854" s="354"/>
      <c r="K11854" s="354"/>
      <c r="L11854" s="355"/>
      <c r="M11854" s="608"/>
      <c r="N11854" s="609"/>
      <c r="O11854" s="609"/>
      <c r="P11854" s="609"/>
      <c r="Q11854" s="609"/>
      <c r="R11854" s="609"/>
      <c r="S11854" s="609"/>
      <c r="T11854" s="609"/>
      <c r="U11854" s="609"/>
      <c r="V11854" s="610"/>
      <c r="W11854" s="608"/>
      <c r="X11854" s="609"/>
      <c r="Y11854" s="609"/>
      <c r="Z11854" s="609"/>
      <c r="AA11854" s="609"/>
      <c r="AB11854" s="609"/>
      <c r="AC11854" s="609"/>
      <c r="AD11854" s="609"/>
      <c r="AE11854" s="609"/>
      <c r="AF11854" s="610"/>
      <c r="AG11854" s="608"/>
      <c r="AH11854" s="609"/>
      <c r="AI11854" s="609"/>
      <c r="AJ11854" s="609"/>
      <c r="AK11854" s="609"/>
      <c r="AL11854" s="609"/>
      <c r="AM11854" s="609"/>
      <c r="AN11854" s="609"/>
      <c r="AO11854" s="609"/>
      <c r="AP11854" s="610"/>
      <c r="AQ11854" s="608"/>
      <c r="AR11854" s="609"/>
      <c r="AS11854" s="609"/>
      <c r="AT11854" s="609"/>
      <c r="AU11854" s="609"/>
      <c r="AV11854" s="609"/>
      <c r="AW11854" s="609"/>
      <c r="AX11854" s="609"/>
      <c r="AY11854" s="609"/>
      <c r="AZ11854" s="610"/>
    </row>
    <row r="11855" spans="1:55" ht="14.45" customHeight="1" outlineLevel="4" thickBot="1">
      <c r="A11855" s="30">
        <f t="shared" si="183"/>
        <v>11854</v>
      </c>
      <c r="C11855" s="35"/>
      <c r="D11855" s="38"/>
      <c r="E11855" s="38"/>
      <c r="F11855" s="350" t="s">
        <v>15334</v>
      </c>
      <c r="G11855" s="351"/>
      <c r="H11855" s="351"/>
      <c r="I11855" s="351"/>
      <c r="J11855" s="351"/>
      <c r="K11855" s="351"/>
      <c r="L11855" s="352"/>
      <c r="M11855" s="605" t="s">
        <v>15335</v>
      </c>
      <c r="N11855" s="606"/>
      <c r="O11855" s="606"/>
      <c r="P11855" s="606"/>
      <c r="Q11855" s="606"/>
      <c r="R11855" s="606"/>
      <c r="S11855" s="606"/>
      <c r="T11855" s="606"/>
      <c r="U11855" s="606"/>
      <c r="V11855" s="607"/>
      <c r="W11855" s="611" t="s">
        <v>15336</v>
      </c>
      <c r="X11855" s="606"/>
      <c r="Y11855" s="606"/>
      <c r="Z11855" s="606"/>
      <c r="AA11855" s="606"/>
      <c r="AB11855" s="606"/>
      <c r="AC11855" s="606"/>
      <c r="AD11855" s="606"/>
      <c r="AE11855" s="606"/>
      <c r="AF11855" s="607"/>
      <c r="AG11855" s="605" t="s">
        <v>15337</v>
      </c>
      <c r="AH11855" s="606"/>
      <c r="AI11855" s="606"/>
      <c r="AJ11855" s="606"/>
      <c r="AK11855" s="606"/>
      <c r="AL11855" s="606"/>
      <c r="AM11855" s="606"/>
      <c r="AN11855" s="606"/>
      <c r="AO11855" s="606"/>
      <c r="AP11855" s="607"/>
      <c r="AQ11855" s="605" t="s">
        <v>15338</v>
      </c>
      <c r="AR11855" s="606"/>
      <c r="AS11855" s="606"/>
      <c r="AT11855" s="606"/>
      <c r="AU11855" s="606"/>
      <c r="AV11855" s="606"/>
      <c r="AW11855" s="606"/>
      <c r="AX11855" s="606"/>
      <c r="AY11855" s="606"/>
      <c r="AZ11855" s="607"/>
    </row>
    <row r="11856" spans="1:55" ht="14.45" customHeight="1" outlineLevel="4" thickBot="1">
      <c r="A11856" s="30">
        <f t="shared" si="183"/>
        <v>11855</v>
      </c>
      <c r="C11856" s="35"/>
      <c r="D11856" s="38"/>
      <c r="E11856" s="38"/>
      <c r="F11856" s="353"/>
      <c r="G11856" s="354"/>
      <c r="H11856" s="354"/>
      <c r="I11856" s="354"/>
      <c r="J11856" s="354"/>
      <c r="K11856" s="354"/>
      <c r="L11856" s="355"/>
      <c r="M11856" s="608"/>
      <c r="N11856" s="609"/>
      <c r="O11856" s="609"/>
      <c r="P11856" s="609"/>
      <c r="Q11856" s="609"/>
      <c r="R11856" s="609"/>
      <c r="S11856" s="609"/>
      <c r="T11856" s="609"/>
      <c r="U11856" s="609"/>
      <c r="V11856" s="610"/>
      <c r="W11856" s="608"/>
      <c r="X11856" s="609"/>
      <c r="Y11856" s="609"/>
      <c r="Z11856" s="609"/>
      <c r="AA11856" s="609"/>
      <c r="AB11856" s="609"/>
      <c r="AC11856" s="609"/>
      <c r="AD11856" s="609"/>
      <c r="AE11856" s="609"/>
      <c r="AF11856" s="610"/>
      <c r="AG11856" s="608"/>
      <c r="AH11856" s="609"/>
      <c r="AI11856" s="609"/>
      <c r="AJ11856" s="609"/>
      <c r="AK11856" s="609"/>
      <c r="AL11856" s="609"/>
      <c r="AM11856" s="609"/>
      <c r="AN11856" s="609"/>
      <c r="AO11856" s="609"/>
      <c r="AP11856" s="610"/>
      <c r="AQ11856" s="608"/>
      <c r="AR11856" s="609"/>
      <c r="AS11856" s="609"/>
      <c r="AT11856" s="609"/>
      <c r="AU11856" s="609"/>
      <c r="AV11856" s="609"/>
      <c r="AW11856" s="609"/>
      <c r="AX11856" s="609"/>
      <c r="AY11856" s="609"/>
      <c r="AZ11856" s="610"/>
    </row>
    <row r="11857" spans="1:55" ht="14.45" customHeight="1" outlineLevel="4" thickBot="1">
      <c r="A11857" s="30">
        <f t="shared" si="183"/>
        <v>11856</v>
      </c>
      <c r="C11857" s="35"/>
      <c r="D11857" s="38"/>
      <c r="E11857" s="38"/>
      <c r="F11857" s="350" t="s">
        <v>15339</v>
      </c>
      <c r="G11857" s="351"/>
      <c r="H11857" s="351"/>
      <c r="I11857" s="351"/>
      <c r="J11857" s="351"/>
      <c r="K11857" s="351"/>
      <c r="L11857" s="352"/>
      <c r="M11857" s="605" t="s">
        <v>15340</v>
      </c>
      <c r="N11857" s="606"/>
      <c r="O11857" s="606"/>
      <c r="P11857" s="606"/>
      <c r="Q11857" s="606"/>
      <c r="R11857" s="606"/>
      <c r="S11857" s="606"/>
      <c r="T11857" s="606"/>
      <c r="U11857" s="606"/>
      <c r="V11857" s="607"/>
      <c r="W11857" s="611" t="s">
        <v>15341</v>
      </c>
      <c r="X11857" s="606"/>
      <c r="Y11857" s="606"/>
      <c r="Z11857" s="606"/>
      <c r="AA11857" s="606"/>
      <c r="AB11857" s="606"/>
      <c r="AC11857" s="606"/>
      <c r="AD11857" s="606"/>
      <c r="AE11857" s="606"/>
      <c r="AF11857" s="607"/>
      <c r="AG11857" s="605" t="s">
        <v>15342</v>
      </c>
      <c r="AH11857" s="606"/>
      <c r="AI11857" s="606"/>
      <c r="AJ11857" s="606"/>
      <c r="AK11857" s="606"/>
      <c r="AL11857" s="606"/>
      <c r="AM11857" s="606"/>
      <c r="AN11857" s="606"/>
      <c r="AO11857" s="606"/>
      <c r="AP11857" s="607"/>
      <c r="AQ11857" s="605" t="s">
        <v>15338</v>
      </c>
      <c r="AR11857" s="606"/>
      <c r="AS11857" s="606"/>
      <c r="AT11857" s="606"/>
      <c r="AU11857" s="606"/>
      <c r="AV11857" s="606"/>
      <c r="AW11857" s="606"/>
      <c r="AX11857" s="606"/>
      <c r="AY11857" s="606"/>
      <c r="AZ11857" s="607"/>
    </row>
    <row r="11858" spans="1:55" ht="14.45" customHeight="1" outlineLevel="4" thickBot="1">
      <c r="A11858" s="30">
        <f t="shared" si="183"/>
        <v>11857</v>
      </c>
      <c r="C11858" s="35"/>
      <c r="D11858" s="38"/>
      <c r="E11858" s="38"/>
      <c r="F11858" s="353"/>
      <c r="G11858" s="354"/>
      <c r="H11858" s="354"/>
      <c r="I11858" s="354"/>
      <c r="J11858" s="354"/>
      <c r="K11858" s="354"/>
      <c r="L11858" s="355"/>
      <c r="M11858" s="608"/>
      <c r="N11858" s="609"/>
      <c r="O11858" s="609"/>
      <c r="P11858" s="609"/>
      <c r="Q11858" s="609"/>
      <c r="R11858" s="609"/>
      <c r="S11858" s="609"/>
      <c r="T11858" s="609"/>
      <c r="U11858" s="609"/>
      <c r="V11858" s="610"/>
      <c r="W11858" s="608"/>
      <c r="X11858" s="609"/>
      <c r="Y11858" s="609"/>
      <c r="Z11858" s="609"/>
      <c r="AA11858" s="609"/>
      <c r="AB11858" s="609"/>
      <c r="AC11858" s="609"/>
      <c r="AD11858" s="609"/>
      <c r="AE11858" s="609"/>
      <c r="AF11858" s="610"/>
      <c r="AG11858" s="608"/>
      <c r="AH11858" s="609"/>
      <c r="AI11858" s="609"/>
      <c r="AJ11858" s="609"/>
      <c r="AK11858" s="609"/>
      <c r="AL11858" s="609"/>
      <c r="AM11858" s="609"/>
      <c r="AN11858" s="609"/>
      <c r="AO11858" s="609"/>
      <c r="AP11858" s="610"/>
      <c r="AQ11858" s="608"/>
      <c r="AR11858" s="609"/>
      <c r="AS11858" s="609"/>
      <c r="AT11858" s="609"/>
      <c r="AU11858" s="609"/>
      <c r="AV11858" s="609"/>
      <c r="AW11858" s="609"/>
      <c r="AX11858" s="609"/>
      <c r="AY11858" s="609"/>
      <c r="AZ11858" s="610"/>
    </row>
    <row r="11859" spans="1:55" ht="14.45" customHeight="1" outlineLevel="4" thickBot="1">
      <c r="A11859" s="30">
        <f t="shared" si="183"/>
        <v>11858</v>
      </c>
      <c r="C11859" s="35"/>
      <c r="D11859" s="38"/>
      <c r="E11859" s="38"/>
      <c r="F11859" s="350" t="s">
        <v>23</v>
      </c>
      <c r="G11859" s="351"/>
      <c r="H11859" s="351"/>
      <c r="I11859" s="351"/>
      <c r="J11859" s="351"/>
      <c r="K11859" s="351"/>
      <c r="L11859" s="352"/>
      <c r="M11859" s="356" t="s">
        <v>15343</v>
      </c>
      <c r="N11859" s="357"/>
      <c r="O11859" s="357"/>
      <c r="P11859" s="357"/>
      <c r="Q11859" s="357"/>
      <c r="R11859" s="357"/>
      <c r="S11859" s="357"/>
      <c r="T11859" s="357"/>
      <c r="U11859" s="357"/>
      <c r="V11859" s="358"/>
      <c r="W11859" s="356" t="s">
        <v>15344</v>
      </c>
      <c r="X11859" s="357"/>
      <c r="Y11859" s="357"/>
      <c r="Z11859" s="357"/>
      <c r="AA11859" s="357"/>
      <c r="AB11859" s="357"/>
      <c r="AC11859" s="357"/>
      <c r="AD11859" s="357"/>
      <c r="AE11859" s="357"/>
      <c r="AF11859" s="358"/>
      <c r="AG11859" s="611" t="s">
        <v>15345</v>
      </c>
      <c r="AH11859" s="606"/>
      <c r="AI11859" s="606"/>
      <c r="AJ11859" s="606"/>
      <c r="AK11859" s="606"/>
      <c r="AL11859" s="606"/>
      <c r="AM11859" s="606"/>
      <c r="AN11859" s="606"/>
      <c r="AO11859" s="606"/>
      <c r="AP11859" s="607"/>
      <c r="AQ11859" s="356" t="s">
        <v>15346</v>
      </c>
      <c r="AR11859" s="357"/>
      <c r="AS11859" s="357"/>
      <c r="AT11859" s="357"/>
      <c r="AU11859" s="357"/>
      <c r="AV11859" s="357"/>
      <c r="AW11859" s="357"/>
      <c r="AX11859" s="357"/>
      <c r="AY11859" s="357"/>
      <c r="AZ11859" s="358"/>
    </row>
    <row r="11860" spans="1:55" ht="14.45" customHeight="1" outlineLevel="4" thickBot="1">
      <c r="A11860" s="30">
        <f t="shared" si="183"/>
        <v>11859</v>
      </c>
      <c r="C11860" s="35"/>
      <c r="D11860" s="38"/>
      <c r="E11860" s="38"/>
      <c r="F11860" s="353"/>
      <c r="G11860" s="354"/>
      <c r="H11860" s="354"/>
      <c r="I11860" s="354"/>
      <c r="J11860" s="354"/>
      <c r="K11860" s="354"/>
      <c r="L11860" s="355"/>
      <c r="M11860" s="359"/>
      <c r="N11860" s="360"/>
      <c r="O11860" s="360"/>
      <c r="P11860" s="360"/>
      <c r="Q11860" s="360"/>
      <c r="R11860" s="360"/>
      <c r="S11860" s="360"/>
      <c r="T11860" s="360"/>
      <c r="U11860" s="360"/>
      <c r="V11860" s="361"/>
      <c r="W11860" s="359"/>
      <c r="X11860" s="360"/>
      <c r="Y11860" s="360"/>
      <c r="Z11860" s="360"/>
      <c r="AA11860" s="360"/>
      <c r="AB11860" s="360"/>
      <c r="AC11860" s="360"/>
      <c r="AD11860" s="360"/>
      <c r="AE11860" s="360"/>
      <c r="AF11860" s="361"/>
      <c r="AG11860" s="608"/>
      <c r="AH11860" s="609"/>
      <c r="AI11860" s="609"/>
      <c r="AJ11860" s="609"/>
      <c r="AK11860" s="609"/>
      <c r="AL11860" s="609"/>
      <c r="AM11860" s="609"/>
      <c r="AN11860" s="609"/>
      <c r="AO11860" s="609"/>
      <c r="AP11860" s="610"/>
      <c r="AQ11860" s="359"/>
      <c r="AR11860" s="360"/>
      <c r="AS11860" s="360"/>
      <c r="AT11860" s="360"/>
      <c r="AU11860" s="360"/>
      <c r="AV11860" s="360"/>
      <c r="AW11860" s="360"/>
      <c r="AX11860" s="360"/>
      <c r="AY11860" s="360"/>
      <c r="AZ11860" s="361"/>
    </row>
    <row r="11861" spans="1:55" ht="14.45" customHeight="1" outlineLevel="4" thickBot="1">
      <c r="A11861" s="30">
        <f t="shared" si="183"/>
        <v>11860</v>
      </c>
      <c r="C11861" s="35"/>
      <c r="D11861" s="38"/>
      <c r="E11861" s="38"/>
      <c r="F11861" s="452" t="s">
        <v>15347</v>
      </c>
      <c r="G11861" s="453"/>
      <c r="H11861" s="453"/>
      <c r="I11861" s="453"/>
      <c r="J11861" s="453"/>
      <c r="K11861" s="453"/>
      <c r="L11861" s="454"/>
      <c r="M11861" s="455" t="s">
        <v>15348</v>
      </c>
      <c r="N11861" s="456"/>
      <c r="O11861" s="456"/>
      <c r="P11861" s="456"/>
      <c r="Q11861" s="456"/>
      <c r="R11861" s="456"/>
      <c r="S11861" s="456"/>
      <c r="T11861" s="456"/>
      <c r="U11861" s="456"/>
      <c r="V11861" s="457"/>
      <c r="W11861" s="455" t="s">
        <v>15349</v>
      </c>
      <c r="X11861" s="456"/>
      <c r="Y11861" s="456"/>
      <c r="Z11861" s="456"/>
      <c r="AA11861" s="456"/>
      <c r="AB11861" s="456"/>
      <c r="AC11861" s="456"/>
      <c r="AD11861" s="456"/>
      <c r="AE11861" s="456"/>
      <c r="AF11861" s="457"/>
      <c r="AG11861" s="455" t="s">
        <v>15350</v>
      </c>
      <c r="AH11861" s="456"/>
      <c r="AI11861" s="456"/>
      <c r="AJ11861" s="456"/>
      <c r="AK11861" s="456"/>
      <c r="AL11861" s="456"/>
      <c r="AM11861" s="456"/>
      <c r="AN11861" s="456"/>
      <c r="AO11861" s="456"/>
      <c r="AP11861" s="457"/>
      <c r="AQ11861" s="455" t="s">
        <v>15351</v>
      </c>
      <c r="AR11861" s="456"/>
      <c r="AS11861" s="456"/>
      <c r="AT11861" s="456"/>
      <c r="AU11861" s="456"/>
      <c r="AV11861" s="456"/>
      <c r="AW11861" s="456"/>
      <c r="AX11861" s="456"/>
      <c r="AY11861" s="456"/>
      <c r="AZ11861" s="457"/>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602" t="s">
        <v>15563</v>
      </c>
      <c r="BD12062" s="603"/>
      <c r="BE12062" s="603"/>
      <c r="BF12062" s="603"/>
      <c r="BG12062" s="603"/>
      <c r="BH12062" s="603"/>
      <c r="BI12062" s="603"/>
      <c r="BJ12062" s="603"/>
      <c r="BK12062" s="603"/>
      <c r="BL12062" s="603"/>
      <c r="BM12062" s="603"/>
      <c r="BN12062" s="603"/>
      <c r="BO12062" s="603"/>
      <c r="BP12062" s="603"/>
      <c r="BQ12062" s="603"/>
      <c r="BR12062" s="603"/>
      <c r="BS12062" s="603"/>
      <c r="BT12062" s="603"/>
      <c r="BU12062" s="603"/>
      <c r="BV12062" s="603"/>
      <c r="BW12062" s="603"/>
      <c r="BX12062" s="603"/>
      <c r="BY12062" s="603"/>
      <c r="BZ12062" s="603"/>
      <c r="CA12062" s="603"/>
      <c r="CB12062" s="603"/>
      <c r="CC12062" s="603"/>
      <c r="CD12062" s="603"/>
      <c r="CE12062" s="603"/>
      <c r="CF12062" s="603"/>
      <c r="CG12062" s="603"/>
      <c r="CH12062" s="603"/>
      <c r="CI12062" s="603"/>
      <c r="CJ12062" s="603"/>
      <c r="CK12062" s="603"/>
      <c r="CL12062" s="603"/>
      <c r="CM12062" s="603"/>
      <c r="CN12062" s="603"/>
      <c r="CO12062" s="603"/>
      <c r="CP12062" s="603"/>
      <c r="CQ12062" s="603"/>
      <c r="CR12062" s="603"/>
      <c r="CS12062" s="603"/>
      <c r="CT12062" s="604"/>
    </row>
    <row r="12063" spans="1:98" ht="14.45" customHeight="1" outlineLevel="4" thickBot="1">
      <c r="A12063" s="30">
        <f t="shared" si="187"/>
        <v>12062</v>
      </c>
      <c r="C12063" s="35"/>
      <c r="I12063" s="26" t="s">
        <v>15564</v>
      </c>
      <c r="AY12063" s="27"/>
      <c r="BC12063" s="588" t="s">
        <v>7832</v>
      </c>
      <c r="BD12063" s="589"/>
      <c r="BE12063" s="589"/>
      <c r="BF12063" s="589"/>
      <c r="BG12063" s="589"/>
      <c r="BH12063" s="589"/>
      <c r="BI12063" s="589"/>
      <c r="BJ12063" s="590"/>
      <c r="BK12063" s="594" t="s">
        <v>15565</v>
      </c>
      <c r="BL12063" s="595"/>
      <c r="BM12063" s="595"/>
      <c r="BN12063" s="595"/>
      <c r="BO12063" s="595"/>
      <c r="BP12063" s="595"/>
      <c r="BQ12063" s="595"/>
      <c r="BR12063" s="595"/>
      <c r="BS12063" s="596"/>
      <c r="BT12063" s="594" t="s">
        <v>15566</v>
      </c>
      <c r="BU12063" s="595"/>
      <c r="BV12063" s="595"/>
      <c r="BW12063" s="595"/>
      <c r="BX12063" s="595"/>
      <c r="BY12063" s="595"/>
      <c r="BZ12063" s="595"/>
      <c r="CA12063" s="595"/>
      <c r="CB12063" s="596"/>
      <c r="CC12063" s="594" t="s">
        <v>15567</v>
      </c>
      <c r="CD12063" s="595"/>
      <c r="CE12063" s="595"/>
      <c r="CF12063" s="595"/>
      <c r="CG12063" s="595"/>
      <c r="CH12063" s="595"/>
      <c r="CI12063" s="595"/>
      <c r="CJ12063" s="595"/>
      <c r="CK12063" s="596"/>
      <c r="CL12063" s="594" t="s">
        <v>15568</v>
      </c>
      <c r="CM12063" s="595"/>
      <c r="CN12063" s="595"/>
      <c r="CO12063" s="595"/>
      <c r="CP12063" s="595"/>
      <c r="CQ12063" s="595"/>
      <c r="CR12063" s="595"/>
      <c r="CS12063" s="595"/>
      <c r="CT12063" s="597"/>
    </row>
    <row r="12064" spans="1:98" ht="14.45" customHeight="1" outlineLevel="4" thickBot="1">
      <c r="A12064" s="30">
        <f t="shared" si="187"/>
        <v>12063</v>
      </c>
      <c r="C12064" s="35"/>
      <c r="H12064" s="44" t="s">
        <v>15569</v>
      </c>
      <c r="AY12064" s="27"/>
      <c r="BC12064" s="591"/>
      <c r="BD12064" s="592"/>
      <c r="BE12064" s="592"/>
      <c r="BF12064" s="592"/>
      <c r="BG12064" s="592"/>
      <c r="BH12064" s="592"/>
      <c r="BI12064" s="592"/>
      <c r="BJ12064" s="593"/>
      <c r="BK12064" s="598" t="s">
        <v>15570</v>
      </c>
      <c r="BL12064" s="599"/>
      <c r="BM12064" s="599"/>
      <c r="BN12064" s="599"/>
      <c r="BO12064" s="599"/>
      <c r="BP12064" s="599"/>
      <c r="BQ12064" s="599"/>
      <c r="BR12064" s="599"/>
      <c r="BS12064" s="600"/>
      <c r="BT12064" s="598" t="s">
        <v>15571</v>
      </c>
      <c r="BU12064" s="599"/>
      <c r="BV12064" s="599"/>
      <c r="BW12064" s="599"/>
      <c r="BX12064" s="599"/>
      <c r="BY12064" s="599"/>
      <c r="BZ12064" s="599"/>
      <c r="CA12064" s="599"/>
      <c r="CB12064" s="600"/>
      <c r="CC12064" s="598" t="s">
        <v>12593</v>
      </c>
      <c r="CD12064" s="599"/>
      <c r="CE12064" s="599"/>
      <c r="CF12064" s="599"/>
      <c r="CG12064" s="599"/>
      <c r="CH12064" s="599"/>
      <c r="CI12064" s="599"/>
      <c r="CJ12064" s="599"/>
      <c r="CK12064" s="600"/>
      <c r="CL12064" s="598" t="s">
        <v>15572</v>
      </c>
      <c r="CM12064" s="599"/>
      <c r="CN12064" s="599"/>
      <c r="CO12064" s="599"/>
      <c r="CP12064" s="599"/>
      <c r="CQ12064" s="599"/>
      <c r="CR12064" s="599"/>
      <c r="CS12064" s="599"/>
      <c r="CT12064" s="601"/>
    </row>
    <row r="12065" spans="1:98" ht="14.45" customHeight="1" outlineLevel="4" thickBot="1">
      <c r="A12065" s="30">
        <f t="shared" si="187"/>
        <v>12064</v>
      </c>
      <c r="C12065" s="35"/>
      <c r="I12065" s="26" t="s">
        <v>15573</v>
      </c>
      <c r="AY12065" s="27"/>
      <c r="BC12065" s="561" t="s">
        <v>15574</v>
      </c>
      <c r="BD12065" s="562"/>
      <c r="BE12065" s="562"/>
      <c r="BF12065" s="562"/>
      <c r="BG12065" s="562"/>
      <c r="BH12065" s="562"/>
      <c r="BI12065" s="562"/>
      <c r="BJ12065" s="563"/>
      <c r="BK12065" s="567" t="s">
        <v>15575</v>
      </c>
      <c r="BL12065" s="568"/>
      <c r="BM12065" s="568"/>
      <c r="BN12065" s="568"/>
      <c r="BO12065" s="568"/>
      <c r="BP12065" s="568"/>
      <c r="BQ12065" s="568"/>
      <c r="BR12065" s="568"/>
      <c r="BS12065" s="569"/>
      <c r="BT12065" s="567" t="s">
        <v>15576</v>
      </c>
      <c r="BU12065" s="568"/>
      <c r="BV12065" s="568"/>
      <c r="BW12065" s="568"/>
      <c r="BX12065" s="568"/>
      <c r="BY12065" s="568"/>
      <c r="BZ12065" s="568"/>
      <c r="CA12065" s="568"/>
      <c r="CB12065" s="569"/>
      <c r="CC12065" s="567" t="s">
        <v>15577</v>
      </c>
      <c r="CD12065" s="568"/>
      <c r="CE12065" s="568"/>
      <c r="CF12065" s="568"/>
      <c r="CG12065" s="568"/>
      <c r="CH12065" s="568"/>
      <c r="CI12065" s="568"/>
      <c r="CJ12065" s="568"/>
      <c r="CK12065" s="569"/>
      <c r="CL12065" s="567" t="s">
        <v>15578</v>
      </c>
      <c r="CM12065" s="568"/>
      <c r="CN12065" s="568"/>
      <c r="CO12065" s="568"/>
      <c r="CP12065" s="568"/>
      <c r="CQ12065" s="568"/>
      <c r="CR12065" s="568"/>
      <c r="CS12065" s="568"/>
      <c r="CT12065" s="579"/>
    </row>
    <row r="12066" spans="1:98" ht="14.45" customHeight="1" outlineLevel="4" thickBot="1">
      <c r="A12066" s="30">
        <f t="shared" si="187"/>
        <v>12065</v>
      </c>
      <c r="C12066" s="35"/>
      <c r="I12066" s="26" t="s">
        <v>15579</v>
      </c>
      <c r="AY12066" s="27"/>
      <c r="BC12066" s="581"/>
      <c r="BD12066" s="582"/>
      <c r="BE12066" s="582"/>
      <c r="BF12066" s="582"/>
      <c r="BG12066" s="582"/>
      <c r="BH12066" s="582"/>
      <c r="BI12066" s="582"/>
      <c r="BJ12066" s="583"/>
      <c r="BK12066" s="584"/>
      <c r="BL12066" s="585"/>
      <c r="BM12066" s="585"/>
      <c r="BN12066" s="585"/>
      <c r="BO12066" s="585"/>
      <c r="BP12066" s="585"/>
      <c r="BQ12066" s="585"/>
      <c r="BR12066" s="585"/>
      <c r="BS12066" s="586"/>
      <c r="BT12066" s="584"/>
      <c r="BU12066" s="585"/>
      <c r="BV12066" s="585"/>
      <c r="BW12066" s="585"/>
      <c r="BX12066" s="585"/>
      <c r="BY12066" s="585"/>
      <c r="BZ12066" s="585"/>
      <c r="CA12066" s="585"/>
      <c r="CB12066" s="586"/>
      <c r="CC12066" s="584"/>
      <c r="CD12066" s="585"/>
      <c r="CE12066" s="585"/>
      <c r="CF12066" s="585"/>
      <c r="CG12066" s="585"/>
      <c r="CH12066" s="585"/>
      <c r="CI12066" s="585"/>
      <c r="CJ12066" s="585"/>
      <c r="CK12066" s="586"/>
      <c r="CL12066" s="584"/>
      <c r="CM12066" s="585"/>
      <c r="CN12066" s="585"/>
      <c r="CO12066" s="585"/>
      <c r="CP12066" s="585"/>
      <c r="CQ12066" s="585"/>
      <c r="CR12066" s="585"/>
      <c r="CS12066" s="585"/>
      <c r="CT12066" s="587"/>
    </row>
    <row r="12067" spans="1:98" ht="14.45" customHeight="1" outlineLevel="4" thickBot="1">
      <c r="A12067" s="30">
        <f t="shared" si="187"/>
        <v>12066</v>
      </c>
      <c r="C12067" s="35"/>
      <c r="H12067" s="44" t="s">
        <v>15580</v>
      </c>
      <c r="AY12067" s="27"/>
      <c r="BC12067" s="573"/>
      <c r="BD12067" s="574"/>
      <c r="BE12067" s="574"/>
      <c r="BF12067" s="574"/>
      <c r="BG12067" s="574"/>
      <c r="BH12067" s="574"/>
      <c r="BI12067" s="574"/>
      <c r="BJ12067" s="575"/>
      <c r="BK12067" s="576"/>
      <c r="BL12067" s="577"/>
      <c r="BM12067" s="577"/>
      <c r="BN12067" s="577"/>
      <c r="BO12067" s="577"/>
      <c r="BP12067" s="577"/>
      <c r="BQ12067" s="577"/>
      <c r="BR12067" s="577"/>
      <c r="BS12067" s="578"/>
      <c r="BT12067" s="576"/>
      <c r="BU12067" s="577"/>
      <c r="BV12067" s="577"/>
      <c r="BW12067" s="577"/>
      <c r="BX12067" s="577"/>
      <c r="BY12067" s="577"/>
      <c r="BZ12067" s="577"/>
      <c r="CA12067" s="577"/>
      <c r="CB12067" s="578"/>
      <c r="CC12067" s="576"/>
      <c r="CD12067" s="577"/>
      <c r="CE12067" s="577"/>
      <c r="CF12067" s="577"/>
      <c r="CG12067" s="577"/>
      <c r="CH12067" s="577"/>
      <c r="CI12067" s="577"/>
      <c r="CJ12067" s="577"/>
      <c r="CK12067" s="578"/>
      <c r="CL12067" s="576"/>
      <c r="CM12067" s="577"/>
      <c r="CN12067" s="577"/>
      <c r="CO12067" s="577"/>
      <c r="CP12067" s="577"/>
      <c r="CQ12067" s="577"/>
      <c r="CR12067" s="577"/>
      <c r="CS12067" s="577"/>
      <c r="CT12067" s="580"/>
    </row>
    <row r="12068" spans="1:98" ht="14.45" customHeight="1" outlineLevel="4" thickBot="1">
      <c r="A12068" s="30">
        <f t="shared" si="187"/>
        <v>12067</v>
      </c>
      <c r="C12068" s="35"/>
      <c r="I12068" s="26" t="s">
        <v>15581</v>
      </c>
      <c r="AS12068" s="41"/>
      <c r="AT12068" s="41"/>
      <c r="AU12068" s="41"/>
      <c r="AV12068" s="41"/>
      <c r="AW12068" s="41"/>
      <c r="AY12068" s="27"/>
      <c r="BC12068" s="554" t="s">
        <v>15582</v>
      </c>
      <c r="BD12068" s="555"/>
      <c r="BE12068" s="555"/>
      <c r="BF12068" s="555"/>
      <c r="BG12068" s="555"/>
      <c r="BH12068" s="555"/>
      <c r="BI12068" s="555"/>
      <c r="BJ12068" s="556"/>
      <c r="BK12068" s="557" t="s">
        <v>15583</v>
      </c>
      <c r="BL12068" s="558"/>
      <c r="BM12068" s="558"/>
      <c r="BN12068" s="558"/>
      <c r="BO12068" s="558"/>
      <c r="BP12068" s="558"/>
      <c r="BQ12068" s="558"/>
      <c r="BR12068" s="558"/>
      <c r="BS12068" s="559"/>
      <c r="BT12068" s="557" t="s">
        <v>15584</v>
      </c>
      <c r="BU12068" s="558"/>
      <c r="BV12068" s="558"/>
      <c r="BW12068" s="558"/>
      <c r="BX12068" s="558"/>
      <c r="BY12068" s="558"/>
      <c r="BZ12068" s="558"/>
      <c r="CA12068" s="558"/>
      <c r="CB12068" s="559"/>
      <c r="CC12068" s="557" t="s">
        <v>15585</v>
      </c>
      <c r="CD12068" s="558"/>
      <c r="CE12068" s="558"/>
      <c r="CF12068" s="558"/>
      <c r="CG12068" s="558"/>
      <c r="CH12068" s="558"/>
      <c r="CI12068" s="558"/>
      <c r="CJ12068" s="558"/>
      <c r="CK12068" s="559"/>
      <c r="CL12068" s="557" t="s">
        <v>15586</v>
      </c>
      <c r="CM12068" s="558"/>
      <c r="CN12068" s="558"/>
      <c r="CO12068" s="558"/>
      <c r="CP12068" s="558"/>
      <c r="CQ12068" s="558"/>
      <c r="CR12068" s="558"/>
      <c r="CS12068" s="558"/>
      <c r="CT12068" s="560"/>
    </row>
    <row r="12069" spans="1:98" ht="14.45" customHeight="1" outlineLevel="4" thickBot="1">
      <c r="A12069" s="30">
        <f t="shared" si="187"/>
        <v>12068</v>
      </c>
      <c r="C12069" s="35"/>
      <c r="I12069" s="26" t="s">
        <v>15587</v>
      </c>
      <c r="AY12069" s="27"/>
      <c r="BC12069" s="561" t="s">
        <v>15588</v>
      </c>
      <c r="BD12069" s="562"/>
      <c r="BE12069" s="562"/>
      <c r="BF12069" s="562"/>
      <c r="BG12069" s="562"/>
      <c r="BH12069" s="562"/>
      <c r="BI12069" s="562"/>
      <c r="BJ12069" s="563"/>
      <c r="BK12069" s="567" t="s">
        <v>15589</v>
      </c>
      <c r="BL12069" s="568"/>
      <c r="BM12069" s="568"/>
      <c r="BN12069" s="568"/>
      <c r="BO12069" s="568"/>
      <c r="BP12069" s="568"/>
      <c r="BQ12069" s="568"/>
      <c r="BR12069" s="568"/>
      <c r="BS12069" s="569"/>
      <c r="BT12069" s="567" t="s">
        <v>15590</v>
      </c>
      <c r="BU12069" s="568"/>
      <c r="BV12069" s="568"/>
      <c r="BW12069" s="568"/>
      <c r="BX12069" s="568"/>
      <c r="BY12069" s="568"/>
      <c r="BZ12069" s="568"/>
      <c r="CA12069" s="568"/>
      <c r="CB12069" s="569"/>
      <c r="CC12069" s="567" t="s">
        <v>15591</v>
      </c>
      <c r="CD12069" s="568"/>
      <c r="CE12069" s="568"/>
      <c r="CF12069" s="568"/>
      <c r="CG12069" s="568"/>
      <c r="CH12069" s="568"/>
      <c r="CI12069" s="568"/>
      <c r="CJ12069" s="568"/>
      <c r="CK12069" s="569"/>
      <c r="CL12069" s="567" t="s">
        <v>15592</v>
      </c>
      <c r="CM12069" s="568"/>
      <c r="CN12069" s="568"/>
      <c r="CO12069" s="568"/>
      <c r="CP12069" s="568"/>
      <c r="CQ12069" s="568"/>
      <c r="CR12069" s="568"/>
      <c r="CS12069" s="568"/>
      <c r="CT12069" s="579"/>
    </row>
    <row r="12070" spans="1:98" ht="14.45" customHeight="1" outlineLevel="4" thickBot="1">
      <c r="A12070" s="30">
        <f t="shared" si="187"/>
        <v>12069</v>
      </c>
      <c r="C12070" s="35"/>
      <c r="I12070" s="26" t="s">
        <v>15593</v>
      </c>
      <c r="AY12070" s="27"/>
      <c r="BC12070" s="573"/>
      <c r="BD12070" s="574"/>
      <c r="BE12070" s="574"/>
      <c r="BF12070" s="574"/>
      <c r="BG12070" s="574"/>
      <c r="BH12070" s="574"/>
      <c r="BI12070" s="574"/>
      <c r="BJ12070" s="575"/>
      <c r="BK12070" s="576"/>
      <c r="BL12070" s="577"/>
      <c r="BM12070" s="577"/>
      <c r="BN12070" s="577"/>
      <c r="BO12070" s="577"/>
      <c r="BP12070" s="577"/>
      <c r="BQ12070" s="577"/>
      <c r="BR12070" s="577"/>
      <c r="BS12070" s="578"/>
      <c r="BT12070" s="576"/>
      <c r="BU12070" s="577"/>
      <c r="BV12070" s="577"/>
      <c r="BW12070" s="577"/>
      <c r="BX12070" s="577"/>
      <c r="BY12070" s="577"/>
      <c r="BZ12070" s="577"/>
      <c r="CA12070" s="577"/>
      <c r="CB12070" s="578"/>
      <c r="CC12070" s="576"/>
      <c r="CD12070" s="577"/>
      <c r="CE12070" s="577"/>
      <c r="CF12070" s="577"/>
      <c r="CG12070" s="577"/>
      <c r="CH12070" s="577"/>
      <c r="CI12070" s="577"/>
      <c r="CJ12070" s="577"/>
      <c r="CK12070" s="578"/>
      <c r="CL12070" s="576"/>
      <c r="CM12070" s="577"/>
      <c r="CN12070" s="577"/>
      <c r="CO12070" s="577"/>
      <c r="CP12070" s="577"/>
      <c r="CQ12070" s="577"/>
      <c r="CR12070" s="577"/>
      <c r="CS12070" s="577"/>
      <c r="CT12070" s="580"/>
    </row>
    <row r="12071" spans="1:98" ht="14.45" customHeight="1" outlineLevel="4" thickBot="1">
      <c r="A12071" s="30">
        <f t="shared" si="187"/>
        <v>12070</v>
      </c>
      <c r="C12071" s="35"/>
      <c r="G12071" s="43" t="s">
        <v>15594</v>
      </c>
      <c r="AY12071" s="27"/>
      <c r="BC12071" s="554" t="s">
        <v>15595</v>
      </c>
      <c r="BD12071" s="555"/>
      <c r="BE12071" s="555"/>
      <c r="BF12071" s="555"/>
      <c r="BG12071" s="555"/>
      <c r="BH12071" s="555"/>
      <c r="BI12071" s="555"/>
      <c r="BJ12071" s="556"/>
      <c r="BK12071" s="557" t="s">
        <v>15596</v>
      </c>
      <c r="BL12071" s="558"/>
      <c r="BM12071" s="558"/>
      <c r="BN12071" s="558"/>
      <c r="BO12071" s="558"/>
      <c r="BP12071" s="558"/>
      <c r="BQ12071" s="558"/>
      <c r="BR12071" s="558"/>
      <c r="BS12071" s="559"/>
      <c r="BT12071" s="557" t="s">
        <v>15597</v>
      </c>
      <c r="BU12071" s="558"/>
      <c r="BV12071" s="558"/>
      <c r="BW12071" s="558"/>
      <c r="BX12071" s="558"/>
      <c r="BY12071" s="558"/>
      <c r="BZ12071" s="558"/>
      <c r="CA12071" s="558"/>
      <c r="CB12071" s="559"/>
      <c r="CC12071" s="557" t="s">
        <v>15598</v>
      </c>
      <c r="CD12071" s="558"/>
      <c r="CE12071" s="558"/>
      <c r="CF12071" s="558"/>
      <c r="CG12071" s="558"/>
      <c r="CH12071" s="558"/>
      <c r="CI12071" s="558"/>
      <c r="CJ12071" s="558"/>
      <c r="CK12071" s="559"/>
      <c r="CL12071" s="557" t="s">
        <v>15599</v>
      </c>
      <c r="CM12071" s="558"/>
      <c r="CN12071" s="558"/>
      <c r="CO12071" s="558"/>
      <c r="CP12071" s="558"/>
      <c r="CQ12071" s="558"/>
      <c r="CR12071" s="558"/>
      <c r="CS12071" s="558"/>
      <c r="CT12071" s="560"/>
    </row>
    <row r="12072" spans="1:98" ht="14.45" customHeight="1" outlineLevel="4" thickBot="1">
      <c r="A12072" s="30">
        <f t="shared" si="187"/>
        <v>12071</v>
      </c>
      <c r="C12072" s="35"/>
      <c r="H12072" s="44" t="s">
        <v>2132</v>
      </c>
      <c r="AY12072" s="27"/>
      <c r="BC12072" s="554" t="s">
        <v>8394</v>
      </c>
      <c r="BD12072" s="555"/>
      <c r="BE12072" s="555"/>
      <c r="BF12072" s="555"/>
      <c r="BG12072" s="555"/>
      <c r="BH12072" s="555"/>
      <c r="BI12072" s="555"/>
      <c r="BJ12072" s="556"/>
      <c r="BK12072" s="557" t="s">
        <v>15600</v>
      </c>
      <c r="BL12072" s="558"/>
      <c r="BM12072" s="558"/>
      <c r="BN12072" s="558"/>
      <c r="BO12072" s="558"/>
      <c r="BP12072" s="558"/>
      <c r="BQ12072" s="558"/>
      <c r="BR12072" s="558"/>
      <c r="BS12072" s="559"/>
      <c r="BT12072" s="557" t="s">
        <v>15601</v>
      </c>
      <c r="BU12072" s="558"/>
      <c r="BV12072" s="558"/>
      <c r="BW12072" s="558"/>
      <c r="BX12072" s="558"/>
      <c r="BY12072" s="558"/>
      <c r="BZ12072" s="558"/>
      <c r="CA12072" s="558"/>
      <c r="CB12072" s="559"/>
      <c r="CC12072" s="557" t="s">
        <v>15602</v>
      </c>
      <c r="CD12072" s="558"/>
      <c r="CE12072" s="558"/>
      <c r="CF12072" s="558"/>
      <c r="CG12072" s="558"/>
      <c r="CH12072" s="558"/>
      <c r="CI12072" s="558"/>
      <c r="CJ12072" s="558"/>
      <c r="CK12072" s="559"/>
      <c r="CL12072" s="557" t="s">
        <v>15603</v>
      </c>
      <c r="CM12072" s="558"/>
      <c r="CN12072" s="558"/>
      <c r="CO12072" s="558"/>
      <c r="CP12072" s="558"/>
      <c r="CQ12072" s="558"/>
      <c r="CR12072" s="558"/>
      <c r="CS12072" s="558"/>
      <c r="CT12072" s="560"/>
    </row>
    <row r="12073" spans="1:98" ht="14.45" customHeight="1" outlineLevel="4" thickBot="1">
      <c r="A12073" s="30">
        <f t="shared" si="187"/>
        <v>12072</v>
      </c>
      <c r="C12073" s="35"/>
      <c r="I12073" s="26" t="s">
        <v>15604</v>
      </c>
      <c r="AY12073" s="27"/>
      <c r="BC12073" s="561" t="s">
        <v>15605</v>
      </c>
      <c r="BD12073" s="562"/>
      <c r="BE12073" s="562"/>
      <c r="BF12073" s="562"/>
      <c r="BG12073" s="562"/>
      <c r="BH12073" s="562"/>
      <c r="BI12073" s="562"/>
      <c r="BJ12073" s="563"/>
      <c r="BK12073" s="567" t="s">
        <v>15606</v>
      </c>
      <c r="BL12073" s="568"/>
      <c r="BM12073" s="568"/>
      <c r="BN12073" s="568"/>
      <c r="BO12073" s="568"/>
      <c r="BP12073" s="568"/>
      <c r="BQ12073" s="568"/>
      <c r="BR12073" s="568"/>
      <c r="BS12073" s="569"/>
      <c r="BT12073" s="567" t="s">
        <v>15607</v>
      </c>
      <c r="BU12073" s="568"/>
      <c r="BV12073" s="568"/>
      <c r="BW12073" s="568"/>
      <c r="BX12073" s="568"/>
      <c r="BY12073" s="568"/>
      <c r="BZ12073" s="568"/>
      <c r="CA12073" s="568"/>
      <c r="CB12073" s="569"/>
      <c r="CC12073" s="567" t="s">
        <v>15608</v>
      </c>
      <c r="CD12073" s="568"/>
      <c r="CE12073" s="568"/>
      <c r="CF12073" s="568"/>
      <c r="CG12073" s="568"/>
      <c r="CH12073" s="568"/>
      <c r="CI12073" s="568"/>
      <c r="CJ12073" s="568"/>
      <c r="CK12073" s="569"/>
      <c r="CL12073" s="567" t="s">
        <v>15609</v>
      </c>
      <c r="CM12073" s="568"/>
      <c r="CN12073" s="568"/>
      <c r="CO12073" s="568"/>
      <c r="CP12073" s="568"/>
      <c r="CQ12073" s="568"/>
      <c r="CR12073" s="568"/>
      <c r="CS12073" s="568"/>
      <c r="CT12073" s="569"/>
    </row>
    <row r="12074" spans="1:98" ht="14.45" customHeight="1" outlineLevel="4" thickBot="1">
      <c r="A12074" s="30">
        <f t="shared" si="187"/>
        <v>12073</v>
      </c>
      <c r="C12074" s="35"/>
      <c r="I12074" s="26" t="s">
        <v>15610</v>
      </c>
      <c r="AY12074" s="27"/>
      <c r="BC12074" s="564"/>
      <c r="BD12074" s="565"/>
      <c r="BE12074" s="565"/>
      <c r="BF12074" s="565"/>
      <c r="BG12074" s="565"/>
      <c r="BH12074" s="565"/>
      <c r="BI12074" s="565"/>
      <c r="BJ12074" s="566"/>
      <c r="BK12074" s="570"/>
      <c r="BL12074" s="571"/>
      <c r="BM12074" s="571"/>
      <c r="BN12074" s="571"/>
      <c r="BO12074" s="571"/>
      <c r="BP12074" s="571"/>
      <c r="BQ12074" s="571"/>
      <c r="BR12074" s="571"/>
      <c r="BS12074" s="572"/>
      <c r="BT12074" s="570"/>
      <c r="BU12074" s="571"/>
      <c r="BV12074" s="571"/>
      <c r="BW12074" s="571"/>
      <c r="BX12074" s="571"/>
      <c r="BY12074" s="571"/>
      <c r="BZ12074" s="571"/>
      <c r="CA12074" s="571"/>
      <c r="CB12074" s="572"/>
      <c r="CC12074" s="570"/>
      <c r="CD12074" s="571"/>
      <c r="CE12074" s="571"/>
      <c r="CF12074" s="571"/>
      <c r="CG12074" s="571"/>
      <c r="CH12074" s="571"/>
      <c r="CI12074" s="571"/>
      <c r="CJ12074" s="571"/>
      <c r="CK12074" s="572"/>
      <c r="CL12074" s="570"/>
      <c r="CM12074" s="571"/>
      <c r="CN12074" s="571"/>
      <c r="CO12074" s="571"/>
      <c r="CP12074" s="571"/>
      <c r="CQ12074" s="571"/>
      <c r="CR12074" s="571"/>
      <c r="CS12074" s="571"/>
      <c r="CT12074" s="572"/>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541"/>
      <c r="BD12187" s="542"/>
      <c r="BE12187" s="542"/>
      <c r="BF12187" s="542"/>
      <c r="BG12187" s="542"/>
      <c r="BH12187" s="543"/>
      <c r="BI12187" s="482" t="s">
        <v>15714</v>
      </c>
      <c r="BJ12187" s="480"/>
      <c r="BK12187" s="480"/>
      <c r="BL12187" s="480"/>
      <c r="BM12187" s="480"/>
      <c r="BN12187" s="480"/>
      <c r="BO12187" s="480"/>
      <c r="BP12187" s="480"/>
      <c r="BQ12187" s="480"/>
      <c r="BR12187" s="480"/>
      <c r="BS12187" s="480"/>
      <c r="BT12187" s="480"/>
      <c r="BU12187" s="480"/>
      <c r="BV12187" s="480"/>
      <c r="BW12187" s="480"/>
      <c r="BX12187" s="480"/>
      <c r="BY12187" s="480"/>
      <c r="BZ12187" s="480"/>
      <c r="CA12187" s="480"/>
      <c r="CB12187" s="480"/>
      <c r="CC12187" s="480"/>
      <c r="CD12187" s="480"/>
      <c r="CE12187" s="480"/>
      <c r="CF12187" s="480"/>
      <c r="CG12187" s="480"/>
      <c r="CH12187" s="480"/>
      <c r="CI12187" s="480"/>
      <c r="CJ12187" s="480"/>
      <c r="CK12187" s="480"/>
      <c r="CL12187" s="480"/>
      <c r="CM12187" s="480"/>
      <c r="CN12187" s="480"/>
      <c r="CO12187" s="480"/>
      <c r="CP12187" s="480"/>
      <c r="CQ12187" s="480"/>
      <c r="CR12187" s="480"/>
      <c r="CS12187" s="480"/>
      <c r="CT12187" s="483"/>
    </row>
    <row r="12188" spans="1:98" ht="14.45" customHeight="1" outlineLevel="4" thickBot="1">
      <c r="A12188" s="30">
        <f t="shared" si="188"/>
        <v>12187</v>
      </c>
      <c r="C12188" s="35"/>
      <c r="I12188" s="26" t="s">
        <v>15715</v>
      </c>
      <c r="AZ12188" s="27"/>
      <c r="BB12188" s="98"/>
      <c r="BC12188" s="544"/>
      <c r="BD12188" s="545"/>
      <c r="BE12188" s="545"/>
      <c r="BF12188" s="545"/>
      <c r="BG12188" s="545"/>
      <c r="BH12188" s="546"/>
      <c r="BI12188" s="547" t="s">
        <v>14007</v>
      </c>
      <c r="BJ12188" s="548"/>
      <c r="BK12188" s="548"/>
      <c r="BL12188" s="548"/>
      <c r="BM12188" s="548"/>
      <c r="BN12188" s="548"/>
      <c r="BO12188" s="548"/>
      <c r="BP12188" s="548"/>
      <c r="BQ12188" s="548"/>
      <c r="BR12188" s="548"/>
      <c r="BS12188" s="548"/>
      <c r="BT12188" s="548"/>
      <c r="BU12188" s="548"/>
      <c r="BV12188" s="548"/>
      <c r="BW12188" s="548"/>
      <c r="BX12188" s="548"/>
      <c r="BY12188" s="548"/>
      <c r="BZ12188" s="548"/>
      <c r="CA12188" s="549"/>
      <c r="CB12188" s="547" t="s">
        <v>14010</v>
      </c>
      <c r="CC12188" s="548"/>
      <c r="CD12188" s="548"/>
      <c r="CE12188" s="548"/>
      <c r="CF12188" s="548"/>
      <c r="CG12188" s="548"/>
      <c r="CH12188" s="548"/>
      <c r="CI12188" s="548"/>
      <c r="CJ12188" s="548"/>
      <c r="CK12188" s="548"/>
      <c r="CL12188" s="548"/>
      <c r="CM12188" s="548"/>
      <c r="CN12188" s="548"/>
      <c r="CO12188" s="548"/>
      <c r="CP12188" s="548"/>
      <c r="CQ12188" s="548"/>
      <c r="CR12188" s="548"/>
      <c r="CS12188" s="548"/>
      <c r="CT12188" s="550"/>
    </row>
    <row r="12189" spans="1:98" ht="14.45" customHeight="1" outlineLevel="4" thickBot="1">
      <c r="A12189" s="30">
        <f t="shared" si="188"/>
        <v>12188</v>
      </c>
      <c r="C12189" s="35"/>
      <c r="I12189" s="26" t="s">
        <v>15716</v>
      </c>
      <c r="AH12189" s="41"/>
      <c r="AI12189" s="41"/>
      <c r="AJ12189" s="41"/>
      <c r="AZ12189" s="27"/>
      <c r="BB12189" s="98"/>
      <c r="BC12189" s="458" t="s">
        <v>15717</v>
      </c>
      <c r="BD12189" s="459"/>
      <c r="BE12189" s="459"/>
      <c r="BF12189" s="460"/>
      <c r="BG12189" s="551" t="s">
        <v>15718</v>
      </c>
      <c r="BH12189" s="460"/>
      <c r="BI12189" s="467" t="s">
        <v>15719</v>
      </c>
      <c r="BJ12189" s="468"/>
      <c r="BK12189" s="468"/>
      <c r="BL12189" s="468"/>
      <c r="BM12189" s="468"/>
      <c r="BN12189" s="468"/>
      <c r="BO12189" s="468"/>
      <c r="BP12189" s="468"/>
      <c r="BQ12189" s="468"/>
      <c r="BR12189" s="468"/>
      <c r="BS12189" s="468"/>
      <c r="BT12189" s="468"/>
      <c r="BU12189" s="468"/>
      <c r="BV12189" s="468"/>
      <c r="BW12189" s="468"/>
      <c r="BX12189" s="468"/>
      <c r="BY12189" s="468"/>
      <c r="BZ12189" s="468"/>
      <c r="CA12189" s="469"/>
      <c r="CB12189" s="467" t="s">
        <v>15720</v>
      </c>
      <c r="CC12189" s="468"/>
      <c r="CD12189" s="468"/>
      <c r="CE12189" s="468"/>
      <c r="CF12189" s="468"/>
      <c r="CG12189" s="468"/>
      <c r="CH12189" s="468"/>
      <c r="CI12189" s="468"/>
      <c r="CJ12189" s="468"/>
      <c r="CK12189" s="468"/>
      <c r="CL12189" s="468"/>
      <c r="CM12189" s="468"/>
      <c r="CN12189" s="468"/>
      <c r="CO12189" s="468"/>
      <c r="CP12189" s="468"/>
      <c r="CQ12189" s="468"/>
      <c r="CR12189" s="468"/>
      <c r="CS12189" s="468"/>
      <c r="CT12189" s="476"/>
    </row>
    <row r="12190" spans="1:98" ht="14.45" customHeight="1" outlineLevel="4" thickBot="1">
      <c r="A12190" s="30">
        <f t="shared" ref="A12190:A12253" si="189">ROW()-1</f>
        <v>12189</v>
      </c>
      <c r="C12190" s="35"/>
      <c r="H12190" s="44" t="s">
        <v>15721</v>
      </c>
      <c r="AZ12190" s="27"/>
      <c r="BB12190" s="98"/>
      <c r="BC12190" s="461"/>
      <c r="BD12190" s="462"/>
      <c r="BE12190" s="462"/>
      <c r="BF12190" s="463"/>
      <c r="BG12190" s="552"/>
      <c r="BH12190" s="486"/>
      <c r="BI12190" s="487"/>
      <c r="BJ12190" s="488"/>
      <c r="BK12190" s="488"/>
      <c r="BL12190" s="488"/>
      <c r="BM12190" s="488"/>
      <c r="BN12190" s="488"/>
      <c r="BO12190" s="488"/>
      <c r="BP12190" s="488"/>
      <c r="BQ12190" s="488"/>
      <c r="BR12190" s="488"/>
      <c r="BS12190" s="488"/>
      <c r="BT12190" s="488"/>
      <c r="BU12190" s="488"/>
      <c r="BV12190" s="488"/>
      <c r="BW12190" s="488"/>
      <c r="BX12190" s="488"/>
      <c r="BY12190" s="488"/>
      <c r="BZ12190" s="488"/>
      <c r="CA12190" s="489"/>
      <c r="CB12190" s="487"/>
      <c r="CC12190" s="488"/>
      <c r="CD12190" s="488"/>
      <c r="CE12190" s="488"/>
      <c r="CF12190" s="488"/>
      <c r="CG12190" s="488"/>
      <c r="CH12190" s="488"/>
      <c r="CI12190" s="488"/>
      <c r="CJ12190" s="488"/>
      <c r="CK12190" s="488"/>
      <c r="CL12190" s="488"/>
      <c r="CM12190" s="488"/>
      <c r="CN12190" s="488"/>
      <c r="CO12190" s="488"/>
      <c r="CP12190" s="488"/>
      <c r="CQ12190" s="488"/>
      <c r="CR12190" s="488"/>
      <c r="CS12190" s="488"/>
      <c r="CT12190" s="490"/>
    </row>
    <row r="12191" spans="1:98" ht="14.45" customHeight="1" outlineLevel="4" thickBot="1">
      <c r="A12191" s="30">
        <f t="shared" si="189"/>
        <v>12190</v>
      </c>
      <c r="C12191" s="35"/>
      <c r="I12191" s="47" t="s">
        <v>15722</v>
      </c>
      <c r="AZ12191" s="27"/>
      <c r="BB12191" s="98"/>
      <c r="BC12191" s="461"/>
      <c r="BD12191" s="462"/>
      <c r="BE12191" s="462"/>
      <c r="BF12191" s="463"/>
      <c r="BG12191" s="551" t="s">
        <v>15723</v>
      </c>
      <c r="BH12191" s="460"/>
      <c r="BI12191" s="467" t="s">
        <v>15724</v>
      </c>
      <c r="BJ12191" s="468"/>
      <c r="BK12191" s="468"/>
      <c r="BL12191" s="468"/>
      <c r="BM12191" s="468"/>
      <c r="BN12191" s="468"/>
      <c r="BO12191" s="468"/>
      <c r="BP12191" s="468"/>
      <c r="BQ12191" s="468"/>
      <c r="BR12191" s="468"/>
      <c r="BS12191" s="468"/>
      <c r="BT12191" s="468"/>
      <c r="BU12191" s="468"/>
      <c r="BV12191" s="468"/>
      <c r="BW12191" s="468"/>
      <c r="BX12191" s="468"/>
      <c r="BY12191" s="468"/>
      <c r="BZ12191" s="468"/>
      <c r="CA12191" s="469"/>
      <c r="CB12191" s="467" t="s">
        <v>15725</v>
      </c>
      <c r="CC12191" s="468"/>
      <c r="CD12191" s="468"/>
      <c r="CE12191" s="468"/>
      <c r="CF12191" s="468"/>
      <c r="CG12191" s="468"/>
      <c r="CH12191" s="468"/>
      <c r="CI12191" s="468"/>
      <c r="CJ12191" s="468"/>
      <c r="CK12191" s="468"/>
      <c r="CL12191" s="468"/>
      <c r="CM12191" s="468"/>
      <c r="CN12191" s="468"/>
      <c r="CO12191" s="468"/>
      <c r="CP12191" s="468"/>
      <c r="CQ12191" s="468"/>
      <c r="CR12191" s="468"/>
      <c r="CS12191" s="468"/>
      <c r="CT12191" s="476"/>
    </row>
    <row r="12192" spans="1:98" ht="14.45" customHeight="1" outlineLevel="4" thickBot="1">
      <c r="A12192" s="30">
        <f t="shared" si="189"/>
        <v>12191</v>
      </c>
      <c r="C12192" s="35"/>
      <c r="J12192" s="26" t="s">
        <v>15726</v>
      </c>
      <c r="AZ12192" s="27"/>
      <c r="BB12192" s="98"/>
      <c r="BC12192" s="464"/>
      <c r="BD12192" s="465"/>
      <c r="BE12192" s="465"/>
      <c r="BF12192" s="466"/>
      <c r="BG12192" s="553"/>
      <c r="BH12192" s="466"/>
      <c r="BI12192" s="473"/>
      <c r="BJ12192" s="474"/>
      <c r="BK12192" s="474"/>
      <c r="BL12192" s="474"/>
      <c r="BM12192" s="474"/>
      <c r="BN12192" s="474"/>
      <c r="BO12192" s="474"/>
      <c r="BP12192" s="474"/>
      <c r="BQ12192" s="474"/>
      <c r="BR12192" s="474"/>
      <c r="BS12192" s="474"/>
      <c r="BT12192" s="474"/>
      <c r="BU12192" s="474"/>
      <c r="BV12192" s="474"/>
      <c r="BW12192" s="474"/>
      <c r="BX12192" s="474"/>
      <c r="BY12192" s="474"/>
      <c r="BZ12192" s="474"/>
      <c r="CA12192" s="475"/>
      <c r="CB12192" s="473"/>
      <c r="CC12192" s="474"/>
      <c r="CD12192" s="474"/>
      <c r="CE12192" s="474"/>
      <c r="CF12192" s="474"/>
      <c r="CG12192" s="474"/>
      <c r="CH12192" s="474"/>
      <c r="CI12192" s="474"/>
      <c r="CJ12192" s="474"/>
      <c r="CK12192" s="474"/>
      <c r="CL12192" s="474"/>
      <c r="CM12192" s="474"/>
      <c r="CN12192" s="474"/>
      <c r="CO12192" s="474"/>
      <c r="CP12192" s="474"/>
      <c r="CQ12192" s="474"/>
      <c r="CR12192" s="474"/>
      <c r="CS12192" s="474"/>
      <c r="CT12192" s="478"/>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347" t="s">
        <v>15774</v>
      </c>
      <c r="I12249" s="348"/>
      <c r="J12249" s="348"/>
      <c r="K12249" s="348"/>
      <c r="L12249" s="348"/>
      <c r="M12249" s="348" t="s">
        <v>15775</v>
      </c>
      <c r="N12249" s="348"/>
      <c r="O12249" s="348"/>
      <c r="P12249" s="348"/>
      <c r="Q12249" s="348"/>
      <c r="R12249" s="348"/>
      <c r="S12249" s="348"/>
      <c r="T12249" s="348"/>
      <c r="U12249" s="348" t="s">
        <v>15776</v>
      </c>
      <c r="V12249" s="348"/>
      <c r="W12249" s="348"/>
      <c r="X12249" s="348"/>
      <c r="Y12249" s="348"/>
      <c r="Z12249" s="348"/>
      <c r="AA12249" s="348"/>
      <c r="AB12249" s="348"/>
      <c r="AC12249" s="348" t="s">
        <v>12808</v>
      </c>
      <c r="AD12249" s="348"/>
      <c r="AE12249" s="348"/>
      <c r="AF12249" s="348"/>
      <c r="AG12249" s="348"/>
      <c r="AH12249" s="348"/>
      <c r="AI12249" s="348"/>
      <c r="AJ12249" s="348"/>
      <c r="AK12249" s="348" t="s">
        <v>15777</v>
      </c>
      <c r="AL12249" s="348"/>
      <c r="AM12249" s="348"/>
      <c r="AN12249" s="348"/>
      <c r="AO12249" s="348"/>
      <c r="AP12249" s="348"/>
      <c r="AQ12249" s="348"/>
      <c r="AR12249" s="348"/>
      <c r="AS12249" s="348" t="s">
        <v>23</v>
      </c>
      <c r="AT12249" s="348"/>
      <c r="AU12249" s="348"/>
      <c r="AV12249" s="348"/>
      <c r="AW12249" s="348"/>
      <c r="AX12249" s="348"/>
      <c r="AY12249" s="348"/>
      <c r="AZ12249" s="349"/>
    </row>
    <row r="12250" spans="1:98" ht="14.45" customHeight="1" outlineLevel="4" thickBot="1">
      <c r="A12250" s="30">
        <f t="shared" si="189"/>
        <v>12249</v>
      </c>
      <c r="C12250" s="35"/>
      <c r="H12250" s="343" t="s">
        <v>15778</v>
      </c>
      <c r="I12250" s="344"/>
      <c r="J12250" s="344"/>
      <c r="K12250" s="344"/>
      <c r="L12250" s="344"/>
      <c r="M12250" s="539" t="s">
        <v>15779</v>
      </c>
      <c r="N12250" s="539"/>
      <c r="O12250" s="539"/>
      <c r="P12250" s="539"/>
      <c r="Q12250" s="539"/>
      <c r="R12250" s="539"/>
      <c r="S12250" s="539"/>
      <c r="T12250" s="539"/>
      <c r="U12250" s="539" t="s">
        <v>15780</v>
      </c>
      <c r="V12250" s="539"/>
      <c r="W12250" s="539"/>
      <c r="X12250" s="539"/>
      <c r="Y12250" s="539"/>
      <c r="Z12250" s="539"/>
      <c r="AA12250" s="539"/>
      <c r="AB12250" s="539"/>
      <c r="AC12250" s="539" t="s">
        <v>15781</v>
      </c>
      <c r="AD12250" s="539"/>
      <c r="AE12250" s="539"/>
      <c r="AF12250" s="539"/>
      <c r="AG12250" s="539"/>
      <c r="AH12250" s="539"/>
      <c r="AI12250" s="539"/>
      <c r="AJ12250" s="539"/>
      <c r="AK12250" s="539" t="s">
        <v>15782</v>
      </c>
      <c r="AL12250" s="539"/>
      <c r="AM12250" s="539"/>
      <c r="AN12250" s="539"/>
      <c r="AO12250" s="539"/>
      <c r="AP12250" s="539"/>
      <c r="AQ12250" s="539"/>
      <c r="AR12250" s="539"/>
      <c r="AS12250" s="539" t="s">
        <v>15783</v>
      </c>
      <c r="AT12250" s="539"/>
      <c r="AU12250" s="539"/>
      <c r="AV12250" s="539"/>
      <c r="AW12250" s="539"/>
      <c r="AX12250" s="539"/>
      <c r="AY12250" s="539"/>
      <c r="AZ12250" s="540"/>
    </row>
    <row r="12251" spans="1:98" ht="14.45" customHeight="1" outlineLevel="4" thickBot="1">
      <c r="A12251" s="30">
        <f t="shared" si="189"/>
        <v>12250</v>
      </c>
      <c r="C12251" s="35"/>
      <c r="H12251" s="343"/>
      <c r="I12251" s="344"/>
      <c r="J12251" s="344"/>
      <c r="K12251" s="344"/>
      <c r="L12251" s="344"/>
      <c r="M12251" s="537" t="s">
        <v>15784</v>
      </c>
      <c r="N12251" s="537"/>
      <c r="O12251" s="537"/>
      <c r="P12251" s="537"/>
      <c r="Q12251" s="537"/>
      <c r="R12251" s="537"/>
      <c r="S12251" s="537"/>
      <c r="T12251" s="537"/>
      <c r="U12251" s="537" t="s">
        <v>15785</v>
      </c>
      <c r="V12251" s="537"/>
      <c r="W12251" s="537"/>
      <c r="X12251" s="537"/>
      <c r="Y12251" s="537"/>
      <c r="Z12251" s="537"/>
      <c r="AA12251" s="537"/>
      <c r="AB12251" s="537"/>
      <c r="AC12251" s="537" t="s">
        <v>15786</v>
      </c>
      <c r="AD12251" s="537"/>
      <c r="AE12251" s="537"/>
      <c r="AF12251" s="537"/>
      <c r="AG12251" s="537"/>
      <c r="AH12251" s="537"/>
      <c r="AI12251" s="537"/>
      <c r="AJ12251" s="537"/>
      <c r="AK12251" s="537" t="s">
        <v>15787</v>
      </c>
      <c r="AL12251" s="537"/>
      <c r="AM12251" s="537"/>
      <c r="AN12251" s="537"/>
      <c r="AO12251" s="537"/>
      <c r="AP12251" s="537"/>
      <c r="AQ12251" s="537"/>
      <c r="AR12251" s="537"/>
      <c r="AS12251" s="537" t="s">
        <v>15788</v>
      </c>
      <c r="AT12251" s="537"/>
      <c r="AU12251" s="537"/>
      <c r="AV12251" s="537"/>
      <c r="AW12251" s="537"/>
      <c r="AX12251" s="537"/>
      <c r="AY12251" s="537"/>
      <c r="AZ12251" s="538"/>
    </row>
    <row r="12252" spans="1:98" ht="14.45" customHeight="1" outlineLevel="4" thickBot="1">
      <c r="A12252" s="30">
        <f t="shared" si="189"/>
        <v>12251</v>
      </c>
      <c r="C12252" s="35"/>
      <c r="H12252" s="343" t="s">
        <v>15789</v>
      </c>
      <c r="I12252" s="344"/>
      <c r="J12252" s="344"/>
      <c r="K12252" s="344"/>
      <c r="L12252" s="344"/>
      <c r="M12252" s="539" t="s">
        <v>15790</v>
      </c>
      <c r="N12252" s="539"/>
      <c r="O12252" s="539"/>
      <c r="P12252" s="539"/>
      <c r="Q12252" s="539"/>
      <c r="R12252" s="539"/>
      <c r="S12252" s="539"/>
      <c r="T12252" s="539"/>
      <c r="U12252" s="539" t="s">
        <v>15791</v>
      </c>
      <c r="V12252" s="539"/>
      <c r="W12252" s="539"/>
      <c r="X12252" s="539"/>
      <c r="Y12252" s="539"/>
      <c r="Z12252" s="539"/>
      <c r="AA12252" s="539"/>
      <c r="AB12252" s="539"/>
      <c r="AC12252" s="539" t="s">
        <v>15601</v>
      </c>
      <c r="AD12252" s="539"/>
      <c r="AE12252" s="539"/>
      <c r="AF12252" s="539"/>
      <c r="AG12252" s="539"/>
      <c r="AH12252" s="539"/>
      <c r="AI12252" s="539"/>
      <c r="AJ12252" s="539"/>
      <c r="AK12252" s="539" t="s">
        <v>15792</v>
      </c>
      <c r="AL12252" s="539"/>
      <c r="AM12252" s="539"/>
      <c r="AN12252" s="539"/>
      <c r="AO12252" s="539"/>
      <c r="AP12252" s="539"/>
      <c r="AQ12252" s="539"/>
      <c r="AR12252" s="539"/>
      <c r="AS12252" s="539" t="s">
        <v>15793</v>
      </c>
      <c r="AT12252" s="539"/>
      <c r="AU12252" s="539"/>
      <c r="AV12252" s="539"/>
      <c r="AW12252" s="539"/>
      <c r="AX12252" s="539"/>
      <c r="AY12252" s="539"/>
      <c r="AZ12252" s="540"/>
    </row>
    <row r="12253" spans="1:98" ht="14.45" customHeight="1" outlineLevel="4" thickBot="1">
      <c r="A12253" s="30">
        <f t="shared" si="189"/>
        <v>12252</v>
      </c>
      <c r="C12253" s="35"/>
      <c r="H12253" s="343"/>
      <c r="I12253" s="344"/>
      <c r="J12253" s="344"/>
      <c r="K12253" s="344"/>
      <c r="L12253" s="344"/>
      <c r="M12253" s="537" t="s">
        <v>15794</v>
      </c>
      <c r="N12253" s="537"/>
      <c r="O12253" s="537"/>
      <c r="P12253" s="537"/>
      <c r="Q12253" s="537"/>
      <c r="R12253" s="537"/>
      <c r="S12253" s="537"/>
      <c r="T12253" s="537"/>
      <c r="U12253" s="537" t="s">
        <v>15795</v>
      </c>
      <c r="V12253" s="537"/>
      <c r="W12253" s="537"/>
      <c r="X12253" s="537"/>
      <c r="Y12253" s="537"/>
      <c r="Z12253" s="537"/>
      <c r="AA12253" s="537"/>
      <c r="AB12253" s="537"/>
      <c r="AC12253" s="537" t="s">
        <v>1</v>
      </c>
      <c r="AD12253" s="537"/>
      <c r="AE12253" s="537"/>
      <c r="AF12253" s="537"/>
      <c r="AG12253" s="537"/>
      <c r="AH12253" s="537"/>
      <c r="AI12253" s="537"/>
      <c r="AJ12253" s="537"/>
      <c r="AK12253" s="537" t="s">
        <v>15796</v>
      </c>
      <c r="AL12253" s="537"/>
      <c r="AM12253" s="537"/>
      <c r="AN12253" s="537"/>
      <c r="AO12253" s="537"/>
      <c r="AP12253" s="537"/>
      <c r="AQ12253" s="537"/>
      <c r="AR12253" s="537"/>
      <c r="AS12253" s="537" t="s">
        <v>15797</v>
      </c>
      <c r="AT12253" s="537"/>
      <c r="AU12253" s="537"/>
      <c r="AV12253" s="537"/>
      <c r="AW12253" s="537"/>
      <c r="AX12253" s="537"/>
      <c r="AY12253" s="537"/>
      <c r="AZ12253" s="538"/>
    </row>
    <row r="12254" spans="1:98" ht="14.45" customHeight="1" outlineLevel="4" thickBot="1">
      <c r="A12254" s="30">
        <f t="shared" ref="A12254:A12317" si="190">ROW()-1</f>
        <v>12253</v>
      </c>
      <c r="C12254" s="35"/>
      <c r="H12254" s="343" t="s">
        <v>15798</v>
      </c>
      <c r="I12254" s="344"/>
      <c r="J12254" s="344"/>
      <c r="K12254" s="344"/>
      <c r="L12254" s="344"/>
      <c r="M12254" s="539" t="s">
        <v>15799</v>
      </c>
      <c r="N12254" s="539"/>
      <c r="O12254" s="539"/>
      <c r="P12254" s="539"/>
      <c r="Q12254" s="539"/>
      <c r="R12254" s="539"/>
      <c r="S12254" s="539"/>
      <c r="T12254" s="539"/>
      <c r="U12254" s="539" t="s">
        <v>15800</v>
      </c>
      <c r="V12254" s="539"/>
      <c r="W12254" s="539"/>
      <c r="X12254" s="539"/>
      <c r="Y12254" s="539"/>
      <c r="Z12254" s="539"/>
      <c r="AA12254" s="539"/>
      <c r="AB12254" s="539"/>
      <c r="AC12254" s="539" t="s">
        <v>15801</v>
      </c>
      <c r="AD12254" s="539"/>
      <c r="AE12254" s="539"/>
      <c r="AF12254" s="539"/>
      <c r="AG12254" s="539"/>
      <c r="AH12254" s="539"/>
      <c r="AI12254" s="539"/>
      <c r="AJ12254" s="539"/>
      <c r="AK12254" s="539" t="s">
        <v>15802</v>
      </c>
      <c r="AL12254" s="539"/>
      <c r="AM12254" s="539"/>
      <c r="AN12254" s="539"/>
      <c r="AO12254" s="539"/>
      <c r="AP12254" s="539"/>
      <c r="AQ12254" s="539"/>
      <c r="AR12254" s="539"/>
      <c r="AS12254" s="539" t="s">
        <v>14075</v>
      </c>
      <c r="AT12254" s="539"/>
      <c r="AU12254" s="539"/>
      <c r="AV12254" s="539"/>
      <c r="AW12254" s="539"/>
      <c r="AX12254" s="539"/>
      <c r="AY12254" s="539"/>
      <c r="AZ12254" s="540"/>
    </row>
    <row r="12255" spans="1:98" ht="14.45" customHeight="1" outlineLevel="4" thickBot="1">
      <c r="A12255" s="30">
        <f t="shared" si="190"/>
        <v>12254</v>
      </c>
      <c r="C12255" s="35"/>
      <c r="H12255" s="343"/>
      <c r="I12255" s="344"/>
      <c r="J12255" s="344"/>
      <c r="K12255" s="344"/>
      <c r="L12255" s="344"/>
      <c r="M12255" s="537" t="s">
        <v>15803</v>
      </c>
      <c r="N12255" s="537"/>
      <c r="O12255" s="537"/>
      <c r="P12255" s="537"/>
      <c r="Q12255" s="537"/>
      <c r="R12255" s="537"/>
      <c r="S12255" s="537"/>
      <c r="T12255" s="537"/>
      <c r="U12255" s="537" t="s">
        <v>15804</v>
      </c>
      <c r="V12255" s="537"/>
      <c r="W12255" s="537"/>
      <c r="X12255" s="537"/>
      <c r="Y12255" s="537"/>
      <c r="Z12255" s="537"/>
      <c r="AA12255" s="537"/>
      <c r="AB12255" s="537"/>
      <c r="AC12255" s="537" t="s">
        <v>15805</v>
      </c>
      <c r="AD12255" s="537"/>
      <c r="AE12255" s="537"/>
      <c r="AF12255" s="537"/>
      <c r="AG12255" s="537"/>
      <c r="AH12255" s="537"/>
      <c r="AI12255" s="537"/>
      <c r="AJ12255" s="537"/>
      <c r="AK12255" s="537" t="s">
        <v>15806</v>
      </c>
      <c r="AL12255" s="537"/>
      <c r="AM12255" s="537"/>
      <c r="AN12255" s="537"/>
      <c r="AO12255" s="537"/>
      <c r="AP12255" s="537"/>
      <c r="AQ12255" s="537"/>
      <c r="AR12255" s="537"/>
      <c r="AS12255" s="537" t="s">
        <v>15807</v>
      </c>
      <c r="AT12255" s="537"/>
      <c r="AU12255" s="537"/>
      <c r="AV12255" s="537"/>
      <c r="AW12255" s="537"/>
      <c r="AX12255" s="537"/>
      <c r="AY12255" s="537"/>
      <c r="AZ12255" s="538"/>
    </row>
    <row r="12256" spans="1:98" ht="14.45" customHeight="1" outlineLevel="4" thickBot="1">
      <c r="A12256" s="30">
        <f t="shared" si="190"/>
        <v>12255</v>
      </c>
      <c r="C12256" s="35"/>
      <c r="H12256" s="343" t="s">
        <v>15808</v>
      </c>
      <c r="I12256" s="344"/>
      <c r="J12256" s="344"/>
      <c r="K12256" s="344"/>
      <c r="L12256" s="344"/>
      <c r="M12256" s="539" t="s">
        <v>15809</v>
      </c>
      <c r="N12256" s="539"/>
      <c r="O12256" s="539"/>
      <c r="P12256" s="539"/>
      <c r="Q12256" s="539"/>
      <c r="R12256" s="539"/>
      <c r="S12256" s="539"/>
      <c r="T12256" s="539"/>
      <c r="U12256" s="539" t="s">
        <v>15810</v>
      </c>
      <c r="V12256" s="539"/>
      <c r="W12256" s="539"/>
      <c r="X12256" s="539"/>
      <c r="Y12256" s="539"/>
      <c r="Z12256" s="539"/>
      <c r="AA12256" s="539"/>
      <c r="AB12256" s="539"/>
      <c r="AC12256" s="539" t="s">
        <v>14439</v>
      </c>
      <c r="AD12256" s="539"/>
      <c r="AE12256" s="539"/>
      <c r="AF12256" s="539"/>
      <c r="AG12256" s="539"/>
      <c r="AH12256" s="539"/>
      <c r="AI12256" s="539"/>
      <c r="AJ12256" s="539"/>
      <c r="AK12256" s="539" t="s">
        <v>15811</v>
      </c>
      <c r="AL12256" s="539"/>
      <c r="AM12256" s="539"/>
      <c r="AN12256" s="539"/>
      <c r="AO12256" s="539"/>
      <c r="AP12256" s="539"/>
      <c r="AQ12256" s="539"/>
      <c r="AR12256" s="539"/>
      <c r="AS12256" s="539" t="s">
        <v>7</v>
      </c>
      <c r="AT12256" s="539"/>
      <c r="AU12256" s="539"/>
      <c r="AV12256" s="539"/>
      <c r="AW12256" s="539"/>
      <c r="AX12256" s="539"/>
      <c r="AY12256" s="539"/>
      <c r="AZ12256" s="540"/>
    </row>
    <row r="12257" spans="1:55" ht="14.45" customHeight="1" outlineLevel="4" thickBot="1">
      <c r="A12257" s="30">
        <f t="shared" si="190"/>
        <v>12256</v>
      </c>
      <c r="C12257" s="35"/>
      <c r="H12257" s="339"/>
      <c r="I12257" s="340"/>
      <c r="J12257" s="340"/>
      <c r="K12257" s="340"/>
      <c r="L12257" s="340"/>
      <c r="M12257" s="535" t="s">
        <v>15812</v>
      </c>
      <c r="N12257" s="535"/>
      <c r="O12257" s="535"/>
      <c r="P12257" s="535"/>
      <c r="Q12257" s="535"/>
      <c r="R12257" s="535"/>
      <c r="S12257" s="535"/>
      <c r="T12257" s="535"/>
      <c r="U12257" s="535" t="s">
        <v>15813</v>
      </c>
      <c r="V12257" s="535"/>
      <c r="W12257" s="535"/>
      <c r="X12257" s="535"/>
      <c r="Y12257" s="535"/>
      <c r="Z12257" s="535"/>
      <c r="AA12257" s="535"/>
      <c r="AB12257" s="535"/>
      <c r="AC12257" s="535" t="s">
        <v>15814</v>
      </c>
      <c r="AD12257" s="535"/>
      <c r="AE12257" s="535"/>
      <c r="AF12257" s="535"/>
      <c r="AG12257" s="535"/>
      <c r="AH12257" s="535"/>
      <c r="AI12257" s="535"/>
      <c r="AJ12257" s="535"/>
      <c r="AK12257" s="535" t="s">
        <v>15815</v>
      </c>
      <c r="AL12257" s="535"/>
      <c r="AM12257" s="535"/>
      <c r="AN12257" s="535"/>
      <c r="AO12257" s="535"/>
      <c r="AP12257" s="535"/>
      <c r="AQ12257" s="535"/>
      <c r="AR12257" s="535"/>
      <c r="AS12257" s="535" t="s">
        <v>15816</v>
      </c>
      <c r="AT12257" s="535"/>
      <c r="AU12257" s="535"/>
      <c r="AV12257" s="535"/>
      <c r="AW12257" s="535"/>
      <c r="AX12257" s="535"/>
      <c r="AY12257" s="535"/>
      <c r="AZ12257" s="536"/>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377" t="s">
        <v>3576</v>
      </c>
      <c r="I12388" s="378"/>
      <c r="J12388" s="378"/>
      <c r="K12388" s="378"/>
      <c r="L12388" s="378"/>
      <c r="M12388" s="378"/>
      <c r="N12388" s="379"/>
      <c r="O12388" s="380" t="s">
        <v>15954</v>
      </c>
      <c r="P12388" s="378"/>
      <c r="Q12388" s="378"/>
      <c r="R12388" s="378"/>
      <c r="S12388" s="378"/>
      <c r="T12388" s="378"/>
      <c r="U12388" s="378"/>
      <c r="V12388" s="378"/>
      <c r="W12388" s="378"/>
      <c r="X12388" s="378"/>
      <c r="Y12388" s="378"/>
      <c r="Z12388" s="378"/>
      <c r="AA12388" s="378"/>
      <c r="AB12388" s="378"/>
      <c r="AC12388" s="378"/>
      <c r="AD12388" s="378"/>
      <c r="AE12388" s="378"/>
      <c r="AF12388" s="378"/>
      <c r="AG12388" s="379"/>
      <c r="AH12388" s="380" t="s">
        <v>15955</v>
      </c>
      <c r="AI12388" s="378"/>
      <c r="AJ12388" s="378"/>
      <c r="AK12388" s="378"/>
      <c r="AL12388" s="378"/>
      <c r="AM12388" s="378"/>
      <c r="AN12388" s="378"/>
      <c r="AO12388" s="378"/>
      <c r="AP12388" s="378"/>
      <c r="AQ12388" s="378"/>
      <c r="AR12388" s="378"/>
      <c r="AS12388" s="378"/>
      <c r="AT12388" s="378"/>
      <c r="AU12388" s="378"/>
      <c r="AV12388" s="378"/>
      <c r="AW12388" s="378"/>
      <c r="AX12388" s="378"/>
      <c r="AY12388" s="378"/>
      <c r="AZ12388" s="379"/>
    </row>
    <row r="12389" spans="1:52" ht="14.45" customHeight="1" outlineLevel="4" thickBot="1">
      <c r="A12389" s="30">
        <f t="shared" si="192"/>
        <v>12388</v>
      </c>
      <c r="C12389" s="35"/>
      <c r="H12389" s="350" t="s">
        <v>15956</v>
      </c>
      <c r="I12389" s="351"/>
      <c r="J12389" s="351"/>
      <c r="K12389" s="351"/>
      <c r="L12389" s="351"/>
      <c r="M12389" s="351"/>
      <c r="N12389" s="352"/>
      <c r="O12389" s="382" t="s">
        <v>15957</v>
      </c>
      <c r="P12389" s="383"/>
      <c r="Q12389" s="383"/>
      <c r="R12389" s="383"/>
      <c r="S12389" s="383"/>
      <c r="T12389" s="383"/>
      <c r="U12389" s="383"/>
      <c r="V12389" s="383"/>
      <c r="W12389" s="383"/>
      <c r="X12389" s="383"/>
      <c r="Y12389" s="383"/>
      <c r="Z12389" s="383"/>
      <c r="AA12389" s="383"/>
      <c r="AB12389" s="383"/>
      <c r="AC12389" s="383"/>
      <c r="AD12389" s="383"/>
      <c r="AE12389" s="383"/>
      <c r="AF12389" s="383"/>
      <c r="AG12389" s="384"/>
      <c r="AH12389" s="382" t="s">
        <v>15958</v>
      </c>
      <c r="AI12389" s="383"/>
      <c r="AJ12389" s="383"/>
      <c r="AK12389" s="383"/>
      <c r="AL12389" s="383"/>
      <c r="AM12389" s="383"/>
      <c r="AN12389" s="383"/>
      <c r="AO12389" s="383"/>
      <c r="AP12389" s="383"/>
      <c r="AQ12389" s="383"/>
      <c r="AR12389" s="383"/>
      <c r="AS12389" s="383"/>
      <c r="AT12389" s="383"/>
      <c r="AU12389" s="383"/>
      <c r="AV12389" s="383"/>
      <c r="AW12389" s="383"/>
      <c r="AX12389" s="383"/>
      <c r="AY12389" s="383"/>
      <c r="AZ12389" s="384"/>
    </row>
    <row r="12390" spans="1:52" ht="14.45" customHeight="1" outlineLevel="4" thickBot="1">
      <c r="A12390" s="30">
        <f t="shared" si="192"/>
        <v>12389</v>
      </c>
      <c r="C12390" s="35"/>
      <c r="H12390" s="388"/>
      <c r="I12390" s="389"/>
      <c r="J12390" s="389"/>
      <c r="K12390" s="389"/>
      <c r="L12390" s="389"/>
      <c r="M12390" s="389"/>
      <c r="N12390" s="390"/>
      <c r="O12390" s="442"/>
      <c r="P12390" s="443"/>
      <c r="Q12390" s="443"/>
      <c r="R12390" s="443"/>
      <c r="S12390" s="443"/>
      <c r="T12390" s="443"/>
      <c r="U12390" s="443"/>
      <c r="V12390" s="443"/>
      <c r="W12390" s="443"/>
      <c r="X12390" s="443"/>
      <c r="Y12390" s="443"/>
      <c r="Z12390" s="443"/>
      <c r="AA12390" s="443"/>
      <c r="AB12390" s="443"/>
      <c r="AC12390" s="443"/>
      <c r="AD12390" s="443"/>
      <c r="AE12390" s="443"/>
      <c r="AF12390" s="443"/>
      <c r="AG12390" s="534"/>
      <c r="AH12390" s="442"/>
      <c r="AI12390" s="443"/>
      <c r="AJ12390" s="443"/>
      <c r="AK12390" s="443"/>
      <c r="AL12390" s="443"/>
      <c r="AM12390" s="443"/>
      <c r="AN12390" s="443"/>
      <c r="AO12390" s="443"/>
      <c r="AP12390" s="443"/>
      <c r="AQ12390" s="443"/>
      <c r="AR12390" s="443"/>
      <c r="AS12390" s="443"/>
      <c r="AT12390" s="443"/>
      <c r="AU12390" s="443"/>
      <c r="AV12390" s="443"/>
      <c r="AW12390" s="443"/>
      <c r="AX12390" s="443"/>
      <c r="AY12390" s="443"/>
      <c r="AZ12390" s="534"/>
    </row>
    <row r="12391" spans="1:52" ht="14.45" customHeight="1" outlineLevel="4" thickBot="1">
      <c r="A12391" s="30">
        <f t="shared" si="192"/>
        <v>12390</v>
      </c>
      <c r="C12391" s="35"/>
      <c r="H12391" s="353"/>
      <c r="I12391" s="354"/>
      <c r="J12391" s="354"/>
      <c r="K12391" s="354"/>
      <c r="L12391" s="354"/>
      <c r="M12391" s="354"/>
      <c r="N12391" s="355"/>
      <c r="O12391" s="385"/>
      <c r="P12391" s="386"/>
      <c r="Q12391" s="386"/>
      <c r="R12391" s="386"/>
      <c r="S12391" s="386"/>
      <c r="T12391" s="386"/>
      <c r="U12391" s="386"/>
      <c r="V12391" s="386"/>
      <c r="W12391" s="386"/>
      <c r="X12391" s="386"/>
      <c r="Y12391" s="386"/>
      <c r="Z12391" s="386"/>
      <c r="AA12391" s="386"/>
      <c r="AB12391" s="386"/>
      <c r="AC12391" s="386"/>
      <c r="AD12391" s="386"/>
      <c r="AE12391" s="386"/>
      <c r="AF12391" s="386"/>
      <c r="AG12391" s="387"/>
      <c r="AH12391" s="385"/>
      <c r="AI12391" s="386"/>
      <c r="AJ12391" s="386"/>
      <c r="AK12391" s="386"/>
      <c r="AL12391" s="386"/>
      <c r="AM12391" s="386"/>
      <c r="AN12391" s="386"/>
      <c r="AO12391" s="386"/>
      <c r="AP12391" s="386"/>
      <c r="AQ12391" s="386"/>
      <c r="AR12391" s="386"/>
      <c r="AS12391" s="386"/>
      <c r="AT12391" s="386"/>
      <c r="AU12391" s="386"/>
      <c r="AV12391" s="386"/>
      <c r="AW12391" s="386"/>
      <c r="AX12391" s="386"/>
      <c r="AY12391" s="386"/>
      <c r="AZ12391" s="387"/>
    </row>
    <row r="12392" spans="1:52" ht="14.45" customHeight="1" outlineLevel="4" thickBot="1">
      <c r="A12392" s="30">
        <f t="shared" si="192"/>
        <v>12391</v>
      </c>
      <c r="C12392" s="35"/>
      <c r="H12392" s="350" t="s">
        <v>15959</v>
      </c>
      <c r="I12392" s="351"/>
      <c r="J12392" s="351"/>
      <c r="K12392" s="351"/>
      <c r="L12392" s="351"/>
      <c r="M12392" s="351"/>
      <c r="N12392" s="352"/>
      <c r="O12392" s="382" t="s">
        <v>15960</v>
      </c>
      <c r="P12392" s="409"/>
      <c r="Q12392" s="409"/>
      <c r="R12392" s="409"/>
      <c r="S12392" s="409"/>
      <c r="T12392" s="409"/>
      <c r="U12392" s="409"/>
      <c r="V12392" s="409"/>
      <c r="W12392" s="409"/>
      <c r="X12392" s="409"/>
      <c r="Y12392" s="409"/>
      <c r="Z12392" s="409"/>
      <c r="AA12392" s="409"/>
      <c r="AB12392" s="409"/>
      <c r="AC12392" s="409"/>
      <c r="AD12392" s="409"/>
      <c r="AE12392" s="409"/>
      <c r="AF12392" s="409"/>
      <c r="AG12392" s="410"/>
      <c r="AH12392" s="382" t="s">
        <v>15961</v>
      </c>
      <c r="AI12392" s="409"/>
      <c r="AJ12392" s="409"/>
      <c r="AK12392" s="409"/>
      <c r="AL12392" s="409"/>
      <c r="AM12392" s="409"/>
      <c r="AN12392" s="409"/>
      <c r="AO12392" s="409"/>
      <c r="AP12392" s="409"/>
      <c r="AQ12392" s="409"/>
      <c r="AR12392" s="409"/>
      <c r="AS12392" s="409"/>
      <c r="AT12392" s="409"/>
      <c r="AU12392" s="409"/>
      <c r="AV12392" s="409"/>
      <c r="AW12392" s="409"/>
      <c r="AX12392" s="409"/>
      <c r="AY12392" s="409"/>
      <c r="AZ12392" s="410"/>
    </row>
    <row r="12393" spans="1:52" ht="14.45" customHeight="1" outlineLevel="4" thickBot="1">
      <c r="A12393" s="30">
        <f t="shared" si="192"/>
        <v>12392</v>
      </c>
      <c r="C12393" s="35"/>
      <c r="H12393" s="388"/>
      <c r="I12393" s="389"/>
      <c r="J12393" s="389"/>
      <c r="K12393" s="389"/>
      <c r="L12393" s="389"/>
      <c r="M12393" s="389"/>
      <c r="N12393" s="390"/>
      <c r="O12393" s="411"/>
      <c r="P12393" s="412"/>
      <c r="Q12393" s="412"/>
      <c r="R12393" s="412"/>
      <c r="S12393" s="412"/>
      <c r="T12393" s="412"/>
      <c r="U12393" s="412"/>
      <c r="V12393" s="412"/>
      <c r="W12393" s="412"/>
      <c r="X12393" s="412"/>
      <c r="Y12393" s="412"/>
      <c r="Z12393" s="412"/>
      <c r="AA12393" s="412"/>
      <c r="AB12393" s="412"/>
      <c r="AC12393" s="412"/>
      <c r="AD12393" s="412"/>
      <c r="AE12393" s="412"/>
      <c r="AF12393" s="412"/>
      <c r="AG12393" s="413"/>
      <c r="AH12393" s="411"/>
      <c r="AI12393" s="412"/>
      <c r="AJ12393" s="412"/>
      <c r="AK12393" s="412"/>
      <c r="AL12393" s="412"/>
      <c r="AM12393" s="412"/>
      <c r="AN12393" s="412"/>
      <c r="AO12393" s="412"/>
      <c r="AP12393" s="412"/>
      <c r="AQ12393" s="412"/>
      <c r="AR12393" s="412"/>
      <c r="AS12393" s="412"/>
      <c r="AT12393" s="412"/>
      <c r="AU12393" s="412"/>
      <c r="AV12393" s="412"/>
      <c r="AW12393" s="412"/>
      <c r="AX12393" s="412"/>
      <c r="AY12393" s="412"/>
      <c r="AZ12393" s="413"/>
    </row>
    <row r="12394" spans="1:52" ht="14.45" customHeight="1" outlineLevel="4" thickBot="1">
      <c r="A12394" s="30">
        <f t="shared" si="192"/>
        <v>12393</v>
      </c>
      <c r="C12394" s="35"/>
      <c r="H12394" s="353"/>
      <c r="I12394" s="354"/>
      <c r="J12394" s="354"/>
      <c r="K12394" s="354"/>
      <c r="L12394" s="354"/>
      <c r="M12394" s="354"/>
      <c r="N12394" s="355"/>
      <c r="O12394" s="414"/>
      <c r="P12394" s="415"/>
      <c r="Q12394" s="415"/>
      <c r="R12394" s="415"/>
      <c r="S12394" s="415"/>
      <c r="T12394" s="415"/>
      <c r="U12394" s="415"/>
      <c r="V12394" s="415"/>
      <c r="W12394" s="415"/>
      <c r="X12394" s="415"/>
      <c r="Y12394" s="415"/>
      <c r="Z12394" s="415"/>
      <c r="AA12394" s="415"/>
      <c r="AB12394" s="415"/>
      <c r="AC12394" s="415"/>
      <c r="AD12394" s="415"/>
      <c r="AE12394" s="415"/>
      <c r="AF12394" s="415"/>
      <c r="AG12394" s="416"/>
      <c r="AH12394" s="414"/>
      <c r="AI12394" s="415"/>
      <c r="AJ12394" s="415"/>
      <c r="AK12394" s="415"/>
      <c r="AL12394" s="415"/>
      <c r="AM12394" s="415"/>
      <c r="AN12394" s="415"/>
      <c r="AO12394" s="415"/>
      <c r="AP12394" s="415"/>
      <c r="AQ12394" s="415"/>
      <c r="AR12394" s="415"/>
      <c r="AS12394" s="415"/>
      <c r="AT12394" s="415"/>
      <c r="AU12394" s="415"/>
      <c r="AV12394" s="415"/>
      <c r="AW12394" s="415"/>
      <c r="AX12394" s="415"/>
      <c r="AY12394" s="415"/>
      <c r="AZ12394" s="416"/>
    </row>
    <row r="12395" spans="1:52" ht="14.45" customHeight="1" outlineLevel="4" thickBot="1">
      <c r="A12395" s="30">
        <f t="shared" si="192"/>
        <v>12394</v>
      </c>
      <c r="C12395" s="35"/>
      <c r="H12395" s="350" t="s">
        <v>15962</v>
      </c>
      <c r="I12395" s="351"/>
      <c r="J12395" s="351"/>
      <c r="K12395" s="351"/>
      <c r="L12395" s="351"/>
      <c r="M12395" s="351"/>
      <c r="N12395" s="352"/>
      <c r="O12395" s="382" t="s">
        <v>15963</v>
      </c>
      <c r="P12395" s="409"/>
      <c r="Q12395" s="409"/>
      <c r="R12395" s="409"/>
      <c r="S12395" s="409"/>
      <c r="T12395" s="409"/>
      <c r="U12395" s="409"/>
      <c r="V12395" s="409"/>
      <c r="W12395" s="409"/>
      <c r="X12395" s="409"/>
      <c r="Y12395" s="409"/>
      <c r="Z12395" s="409"/>
      <c r="AA12395" s="409"/>
      <c r="AB12395" s="409"/>
      <c r="AC12395" s="409"/>
      <c r="AD12395" s="409"/>
      <c r="AE12395" s="409"/>
      <c r="AF12395" s="409"/>
      <c r="AG12395" s="410"/>
      <c r="AH12395" s="382" t="s">
        <v>15964</v>
      </c>
      <c r="AI12395" s="409"/>
      <c r="AJ12395" s="409"/>
      <c r="AK12395" s="409"/>
      <c r="AL12395" s="409"/>
      <c r="AM12395" s="409"/>
      <c r="AN12395" s="409"/>
      <c r="AO12395" s="409"/>
      <c r="AP12395" s="409"/>
      <c r="AQ12395" s="409"/>
      <c r="AR12395" s="409"/>
      <c r="AS12395" s="409"/>
      <c r="AT12395" s="409"/>
      <c r="AU12395" s="409"/>
      <c r="AV12395" s="409"/>
      <c r="AW12395" s="409"/>
      <c r="AX12395" s="409"/>
      <c r="AY12395" s="409"/>
      <c r="AZ12395" s="410"/>
    </row>
    <row r="12396" spans="1:52" ht="14.45" customHeight="1" outlineLevel="4" thickBot="1">
      <c r="A12396" s="30">
        <f t="shared" si="192"/>
        <v>12395</v>
      </c>
      <c r="C12396" s="35"/>
      <c r="H12396" s="388"/>
      <c r="I12396" s="389"/>
      <c r="J12396" s="389"/>
      <c r="K12396" s="389"/>
      <c r="L12396" s="389"/>
      <c r="M12396" s="389"/>
      <c r="N12396" s="390"/>
      <c r="O12396" s="411"/>
      <c r="P12396" s="412"/>
      <c r="Q12396" s="412"/>
      <c r="R12396" s="412"/>
      <c r="S12396" s="412"/>
      <c r="T12396" s="412"/>
      <c r="U12396" s="412"/>
      <c r="V12396" s="412"/>
      <c r="W12396" s="412"/>
      <c r="X12396" s="412"/>
      <c r="Y12396" s="412"/>
      <c r="Z12396" s="412"/>
      <c r="AA12396" s="412"/>
      <c r="AB12396" s="412"/>
      <c r="AC12396" s="412"/>
      <c r="AD12396" s="412"/>
      <c r="AE12396" s="412"/>
      <c r="AF12396" s="412"/>
      <c r="AG12396" s="413"/>
      <c r="AH12396" s="411"/>
      <c r="AI12396" s="412"/>
      <c r="AJ12396" s="412"/>
      <c r="AK12396" s="412"/>
      <c r="AL12396" s="412"/>
      <c r="AM12396" s="412"/>
      <c r="AN12396" s="412"/>
      <c r="AO12396" s="412"/>
      <c r="AP12396" s="412"/>
      <c r="AQ12396" s="412"/>
      <c r="AR12396" s="412"/>
      <c r="AS12396" s="412"/>
      <c r="AT12396" s="412"/>
      <c r="AU12396" s="412"/>
      <c r="AV12396" s="412"/>
      <c r="AW12396" s="412"/>
      <c r="AX12396" s="412"/>
      <c r="AY12396" s="412"/>
      <c r="AZ12396" s="413"/>
    </row>
    <row r="12397" spans="1:52" ht="14.45" customHeight="1" outlineLevel="4" thickBot="1">
      <c r="A12397" s="30">
        <f t="shared" si="192"/>
        <v>12396</v>
      </c>
      <c r="C12397" s="35"/>
      <c r="H12397" s="353"/>
      <c r="I12397" s="354"/>
      <c r="J12397" s="354"/>
      <c r="K12397" s="354"/>
      <c r="L12397" s="354"/>
      <c r="M12397" s="354"/>
      <c r="N12397" s="355"/>
      <c r="O12397" s="414"/>
      <c r="P12397" s="415"/>
      <c r="Q12397" s="415"/>
      <c r="R12397" s="415"/>
      <c r="S12397" s="415"/>
      <c r="T12397" s="415"/>
      <c r="U12397" s="415"/>
      <c r="V12397" s="415"/>
      <c r="W12397" s="415"/>
      <c r="X12397" s="415"/>
      <c r="Y12397" s="415"/>
      <c r="Z12397" s="415"/>
      <c r="AA12397" s="415"/>
      <c r="AB12397" s="415"/>
      <c r="AC12397" s="415"/>
      <c r="AD12397" s="415"/>
      <c r="AE12397" s="415"/>
      <c r="AF12397" s="415"/>
      <c r="AG12397" s="416"/>
      <c r="AH12397" s="414"/>
      <c r="AI12397" s="415"/>
      <c r="AJ12397" s="415"/>
      <c r="AK12397" s="415"/>
      <c r="AL12397" s="415"/>
      <c r="AM12397" s="415"/>
      <c r="AN12397" s="415"/>
      <c r="AO12397" s="415"/>
      <c r="AP12397" s="415"/>
      <c r="AQ12397" s="415"/>
      <c r="AR12397" s="415"/>
      <c r="AS12397" s="415"/>
      <c r="AT12397" s="415"/>
      <c r="AU12397" s="415"/>
      <c r="AV12397" s="415"/>
      <c r="AW12397" s="415"/>
      <c r="AX12397" s="415"/>
      <c r="AY12397" s="415"/>
      <c r="AZ12397" s="416"/>
    </row>
    <row r="12398" spans="1:52" ht="14.45" customHeight="1" outlineLevel="4" thickBot="1">
      <c r="A12398" s="30">
        <f t="shared" si="192"/>
        <v>12397</v>
      </c>
      <c r="C12398" s="35"/>
      <c r="H12398" s="350" t="s">
        <v>26</v>
      </c>
      <c r="I12398" s="351"/>
      <c r="J12398" s="351"/>
      <c r="K12398" s="351"/>
      <c r="L12398" s="351"/>
      <c r="M12398" s="351"/>
      <c r="N12398" s="352"/>
      <c r="O12398" s="382" t="s">
        <v>15965</v>
      </c>
      <c r="P12398" s="409"/>
      <c r="Q12398" s="409"/>
      <c r="R12398" s="409"/>
      <c r="S12398" s="409"/>
      <c r="T12398" s="409"/>
      <c r="U12398" s="409"/>
      <c r="V12398" s="409"/>
      <c r="W12398" s="409"/>
      <c r="X12398" s="409"/>
      <c r="Y12398" s="409"/>
      <c r="Z12398" s="409"/>
      <c r="AA12398" s="409"/>
      <c r="AB12398" s="409"/>
      <c r="AC12398" s="409"/>
      <c r="AD12398" s="409"/>
      <c r="AE12398" s="409"/>
      <c r="AF12398" s="409"/>
      <c r="AG12398" s="410"/>
      <c r="AH12398" s="382" t="s">
        <v>15966</v>
      </c>
      <c r="AI12398" s="409"/>
      <c r="AJ12398" s="409"/>
      <c r="AK12398" s="409"/>
      <c r="AL12398" s="409"/>
      <c r="AM12398" s="409"/>
      <c r="AN12398" s="409"/>
      <c r="AO12398" s="409"/>
      <c r="AP12398" s="409"/>
      <c r="AQ12398" s="409"/>
      <c r="AR12398" s="409"/>
      <c r="AS12398" s="409"/>
      <c r="AT12398" s="409"/>
      <c r="AU12398" s="409"/>
      <c r="AV12398" s="409"/>
      <c r="AW12398" s="409"/>
      <c r="AX12398" s="409"/>
      <c r="AY12398" s="409"/>
      <c r="AZ12398" s="410"/>
    </row>
    <row r="12399" spans="1:52" ht="14.45" customHeight="1" outlineLevel="4" thickBot="1">
      <c r="A12399" s="30">
        <f t="shared" si="192"/>
        <v>12398</v>
      </c>
      <c r="C12399" s="35"/>
      <c r="H12399" s="388"/>
      <c r="I12399" s="389"/>
      <c r="J12399" s="389"/>
      <c r="K12399" s="389"/>
      <c r="L12399" s="389"/>
      <c r="M12399" s="389"/>
      <c r="N12399" s="390"/>
      <c r="O12399" s="411"/>
      <c r="P12399" s="412"/>
      <c r="Q12399" s="412"/>
      <c r="R12399" s="412"/>
      <c r="S12399" s="412"/>
      <c r="T12399" s="412"/>
      <c r="U12399" s="412"/>
      <c r="V12399" s="412"/>
      <c r="W12399" s="412"/>
      <c r="X12399" s="412"/>
      <c r="Y12399" s="412"/>
      <c r="Z12399" s="412"/>
      <c r="AA12399" s="412"/>
      <c r="AB12399" s="412"/>
      <c r="AC12399" s="412"/>
      <c r="AD12399" s="412"/>
      <c r="AE12399" s="412"/>
      <c r="AF12399" s="412"/>
      <c r="AG12399" s="413"/>
      <c r="AH12399" s="411"/>
      <c r="AI12399" s="412"/>
      <c r="AJ12399" s="412"/>
      <c r="AK12399" s="412"/>
      <c r="AL12399" s="412"/>
      <c r="AM12399" s="412"/>
      <c r="AN12399" s="412"/>
      <c r="AO12399" s="412"/>
      <c r="AP12399" s="412"/>
      <c r="AQ12399" s="412"/>
      <c r="AR12399" s="412"/>
      <c r="AS12399" s="412"/>
      <c r="AT12399" s="412"/>
      <c r="AU12399" s="412"/>
      <c r="AV12399" s="412"/>
      <c r="AW12399" s="412"/>
      <c r="AX12399" s="412"/>
      <c r="AY12399" s="412"/>
      <c r="AZ12399" s="413"/>
    </row>
    <row r="12400" spans="1:52" ht="14.45" customHeight="1" outlineLevel="4" thickBot="1">
      <c r="A12400" s="30">
        <f t="shared" si="192"/>
        <v>12399</v>
      </c>
      <c r="C12400" s="35"/>
      <c r="H12400" s="388"/>
      <c r="I12400" s="389"/>
      <c r="J12400" s="389"/>
      <c r="K12400" s="389"/>
      <c r="L12400" s="389"/>
      <c r="M12400" s="389"/>
      <c r="N12400" s="390"/>
      <c r="O12400" s="411"/>
      <c r="P12400" s="412"/>
      <c r="Q12400" s="412"/>
      <c r="R12400" s="412"/>
      <c r="S12400" s="412"/>
      <c r="T12400" s="412"/>
      <c r="U12400" s="412"/>
      <c r="V12400" s="412"/>
      <c r="W12400" s="412"/>
      <c r="X12400" s="412"/>
      <c r="Y12400" s="412"/>
      <c r="Z12400" s="412"/>
      <c r="AA12400" s="412"/>
      <c r="AB12400" s="412"/>
      <c r="AC12400" s="412"/>
      <c r="AD12400" s="412"/>
      <c r="AE12400" s="412"/>
      <c r="AF12400" s="412"/>
      <c r="AG12400" s="413"/>
      <c r="AH12400" s="411"/>
      <c r="AI12400" s="412"/>
      <c r="AJ12400" s="412"/>
      <c r="AK12400" s="412"/>
      <c r="AL12400" s="412"/>
      <c r="AM12400" s="412"/>
      <c r="AN12400" s="412"/>
      <c r="AO12400" s="412"/>
      <c r="AP12400" s="412"/>
      <c r="AQ12400" s="412"/>
      <c r="AR12400" s="412"/>
      <c r="AS12400" s="412"/>
      <c r="AT12400" s="412"/>
      <c r="AU12400" s="412"/>
      <c r="AV12400" s="412"/>
      <c r="AW12400" s="412"/>
      <c r="AX12400" s="412"/>
      <c r="AY12400" s="412"/>
      <c r="AZ12400" s="413"/>
    </row>
    <row r="12401" spans="1:60" ht="14.45" customHeight="1" outlineLevel="4" thickBot="1">
      <c r="A12401" s="30">
        <f t="shared" si="192"/>
        <v>12400</v>
      </c>
      <c r="C12401" s="35"/>
      <c r="H12401" s="353"/>
      <c r="I12401" s="354"/>
      <c r="J12401" s="354"/>
      <c r="K12401" s="354"/>
      <c r="L12401" s="354"/>
      <c r="M12401" s="354"/>
      <c r="N12401" s="355"/>
      <c r="O12401" s="414"/>
      <c r="P12401" s="415"/>
      <c r="Q12401" s="415"/>
      <c r="R12401" s="415"/>
      <c r="S12401" s="415"/>
      <c r="T12401" s="415"/>
      <c r="U12401" s="415"/>
      <c r="V12401" s="415"/>
      <c r="W12401" s="415"/>
      <c r="X12401" s="415"/>
      <c r="Y12401" s="415"/>
      <c r="Z12401" s="415"/>
      <c r="AA12401" s="415"/>
      <c r="AB12401" s="415"/>
      <c r="AC12401" s="415"/>
      <c r="AD12401" s="415"/>
      <c r="AE12401" s="415"/>
      <c r="AF12401" s="415"/>
      <c r="AG12401" s="416"/>
      <c r="AH12401" s="414"/>
      <c r="AI12401" s="415"/>
      <c r="AJ12401" s="415"/>
      <c r="AK12401" s="415"/>
      <c r="AL12401" s="415"/>
      <c r="AM12401" s="415"/>
      <c r="AN12401" s="415"/>
      <c r="AO12401" s="415"/>
      <c r="AP12401" s="415"/>
      <c r="AQ12401" s="415"/>
      <c r="AR12401" s="415"/>
      <c r="AS12401" s="415"/>
      <c r="AT12401" s="415"/>
      <c r="AU12401" s="415"/>
      <c r="AV12401" s="415"/>
      <c r="AW12401" s="415"/>
      <c r="AX12401" s="415"/>
      <c r="AY12401" s="415"/>
      <c r="AZ12401" s="416"/>
    </row>
    <row r="12402" spans="1:60" ht="14.45" customHeight="1" outlineLevel="4" thickBot="1">
      <c r="A12402" s="30">
        <f t="shared" si="192"/>
        <v>12401</v>
      </c>
      <c r="C12402" s="35"/>
      <c r="H12402" s="452" t="s">
        <v>11892</v>
      </c>
      <c r="I12402" s="453"/>
      <c r="J12402" s="453"/>
      <c r="K12402" s="453"/>
      <c r="L12402" s="453"/>
      <c r="M12402" s="453"/>
      <c r="N12402" s="454"/>
      <c r="O12402" s="525" t="s">
        <v>15967</v>
      </c>
      <c r="P12402" s="526"/>
      <c r="Q12402" s="526"/>
      <c r="R12402" s="526"/>
      <c r="S12402" s="526"/>
      <c r="T12402" s="526"/>
      <c r="U12402" s="526"/>
      <c r="V12402" s="526"/>
      <c r="W12402" s="526"/>
      <c r="X12402" s="526"/>
      <c r="Y12402" s="526"/>
      <c r="Z12402" s="526"/>
      <c r="AA12402" s="526"/>
      <c r="AB12402" s="526"/>
      <c r="AC12402" s="526"/>
      <c r="AD12402" s="526"/>
      <c r="AE12402" s="526"/>
      <c r="AF12402" s="526"/>
      <c r="AG12402" s="527"/>
      <c r="AH12402" s="525" t="s">
        <v>15968</v>
      </c>
      <c r="AI12402" s="526"/>
      <c r="AJ12402" s="526"/>
      <c r="AK12402" s="526"/>
      <c r="AL12402" s="526"/>
      <c r="AM12402" s="526"/>
      <c r="AN12402" s="526"/>
      <c r="AO12402" s="526"/>
      <c r="AP12402" s="526"/>
      <c r="AQ12402" s="526"/>
      <c r="AR12402" s="526"/>
      <c r="AS12402" s="526"/>
      <c r="AT12402" s="526"/>
      <c r="AU12402" s="526"/>
      <c r="AV12402" s="526"/>
      <c r="AW12402" s="526"/>
      <c r="AX12402" s="526"/>
      <c r="AY12402" s="526"/>
      <c r="AZ12402" s="527"/>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528"/>
      <c r="I12426" s="434"/>
      <c r="J12426" s="434"/>
      <c r="K12426" s="434"/>
      <c r="L12426" s="434"/>
      <c r="M12426" s="434"/>
      <c r="N12426" s="435"/>
      <c r="O12426" s="380" t="s">
        <v>15995</v>
      </c>
      <c r="P12426" s="378"/>
      <c r="Q12426" s="378"/>
      <c r="R12426" s="378"/>
      <c r="S12426" s="378"/>
      <c r="T12426" s="378"/>
      <c r="U12426" s="378"/>
      <c r="V12426" s="378"/>
      <c r="W12426" s="378"/>
      <c r="X12426" s="378"/>
      <c r="Y12426" s="378"/>
      <c r="Z12426" s="378"/>
      <c r="AA12426" s="378"/>
      <c r="AB12426" s="378"/>
      <c r="AC12426" s="378"/>
      <c r="AD12426" s="378"/>
      <c r="AE12426" s="378"/>
      <c r="AF12426" s="378"/>
      <c r="AG12426" s="378"/>
      <c r="AH12426" s="378"/>
      <c r="AI12426" s="378"/>
      <c r="AJ12426" s="378"/>
      <c r="AK12426" s="378"/>
      <c r="AL12426" s="378"/>
      <c r="AM12426" s="378"/>
      <c r="AN12426" s="378"/>
      <c r="AO12426" s="378"/>
      <c r="AP12426" s="378"/>
      <c r="AQ12426" s="378"/>
      <c r="AR12426" s="378"/>
      <c r="AS12426" s="378"/>
      <c r="AT12426" s="378"/>
      <c r="AU12426" s="378"/>
      <c r="AV12426" s="378"/>
      <c r="AW12426" s="378"/>
      <c r="AX12426" s="378"/>
      <c r="AY12426" s="378"/>
      <c r="AZ12426" s="381"/>
    </row>
    <row r="12427" spans="1:82" ht="14.45" customHeight="1" outlineLevel="4" thickBot="1">
      <c r="A12427" s="30">
        <f t="shared" si="192"/>
        <v>12426</v>
      </c>
      <c r="C12427" s="35"/>
      <c r="G12427" s="73"/>
      <c r="H12427" s="529"/>
      <c r="I12427" s="437"/>
      <c r="J12427" s="437"/>
      <c r="K12427" s="437"/>
      <c r="L12427" s="437"/>
      <c r="M12427" s="437"/>
      <c r="N12427" s="438"/>
      <c r="O12427" s="530" t="s">
        <v>4799</v>
      </c>
      <c r="P12427" s="531"/>
      <c r="Q12427" s="531"/>
      <c r="R12427" s="531"/>
      <c r="S12427" s="531"/>
      <c r="T12427" s="531"/>
      <c r="U12427" s="531"/>
      <c r="V12427" s="531"/>
      <c r="W12427" s="531"/>
      <c r="X12427" s="531"/>
      <c r="Y12427" s="531"/>
      <c r="Z12427" s="531"/>
      <c r="AA12427" s="531"/>
      <c r="AB12427" s="531"/>
      <c r="AC12427" s="531"/>
      <c r="AD12427" s="531"/>
      <c r="AE12427" s="531"/>
      <c r="AF12427" s="531"/>
      <c r="AG12427" s="532"/>
      <c r="AH12427" s="530" t="s">
        <v>4800</v>
      </c>
      <c r="AI12427" s="531"/>
      <c r="AJ12427" s="531"/>
      <c r="AK12427" s="531"/>
      <c r="AL12427" s="531"/>
      <c r="AM12427" s="531"/>
      <c r="AN12427" s="531"/>
      <c r="AO12427" s="531"/>
      <c r="AP12427" s="531"/>
      <c r="AQ12427" s="531"/>
      <c r="AR12427" s="531"/>
      <c r="AS12427" s="531"/>
      <c r="AT12427" s="531"/>
      <c r="AU12427" s="531"/>
      <c r="AV12427" s="531"/>
      <c r="AW12427" s="531"/>
      <c r="AX12427" s="531"/>
      <c r="AY12427" s="531"/>
      <c r="AZ12427" s="533"/>
    </row>
    <row r="12428" spans="1:82" ht="14.45" customHeight="1" outlineLevel="4" thickBot="1">
      <c r="A12428" s="30">
        <f t="shared" si="192"/>
        <v>12427</v>
      </c>
      <c r="C12428" s="35"/>
      <c r="G12428" s="73"/>
      <c r="H12428" s="376" t="s">
        <v>15996</v>
      </c>
      <c r="I12428" s="351"/>
      <c r="J12428" s="351"/>
      <c r="K12428" s="351"/>
      <c r="L12428" s="352"/>
      <c r="M12428" s="517" t="s">
        <v>9817</v>
      </c>
      <c r="N12428" s="518"/>
      <c r="O12428" s="519" t="s">
        <v>15997</v>
      </c>
      <c r="P12428" s="520"/>
      <c r="Q12428" s="520"/>
      <c r="R12428" s="520"/>
      <c r="S12428" s="520"/>
      <c r="T12428" s="520"/>
      <c r="U12428" s="520"/>
      <c r="V12428" s="520"/>
      <c r="W12428" s="520"/>
      <c r="X12428" s="520"/>
      <c r="Y12428" s="520"/>
      <c r="Z12428" s="520"/>
      <c r="AA12428" s="520"/>
      <c r="AB12428" s="520"/>
      <c r="AC12428" s="520"/>
      <c r="AD12428" s="520"/>
      <c r="AE12428" s="520"/>
      <c r="AF12428" s="520"/>
      <c r="AG12428" s="521"/>
      <c r="AH12428" s="519" t="s">
        <v>15998</v>
      </c>
      <c r="AI12428" s="520"/>
      <c r="AJ12428" s="520"/>
      <c r="AK12428" s="520"/>
      <c r="AL12428" s="520"/>
      <c r="AM12428" s="520"/>
      <c r="AN12428" s="520"/>
      <c r="AO12428" s="520"/>
      <c r="AP12428" s="520"/>
      <c r="AQ12428" s="520"/>
      <c r="AR12428" s="520"/>
      <c r="AS12428" s="520"/>
      <c r="AT12428" s="520"/>
      <c r="AU12428" s="520"/>
      <c r="AV12428" s="520"/>
      <c r="AW12428" s="520"/>
      <c r="AX12428" s="520"/>
      <c r="AY12428" s="520"/>
      <c r="AZ12428" s="522"/>
    </row>
    <row r="12429" spans="1:82" ht="14.45" customHeight="1" outlineLevel="4" thickBot="1">
      <c r="A12429" s="30">
        <f t="shared" si="192"/>
        <v>12428</v>
      </c>
      <c r="C12429" s="35"/>
      <c r="G12429" s="73"/>
      <c r="H12429" s="367"/>
      <c r="I12429" s="368"/>
      <c r="J12429" s="368"/>
      <c r="K12429" s="368"/>
      <c r="L12429" s="369"/>
      <c r="M12429" s="523" t="s">
        <v>9825</v>
      </c>
      <c r="N12429" s="454"/>
      <c r="O12429" s="455" t="s">
        <v>15999</v>
      </c>
      <c r="P12429" s="456"/>
      <c r="Q12429" s="456"/>
      <c r="R12429" s="456"/>
      <c r="S12429" s="456"/>
      <c r="T12429" s="456"/>
      <c r="U12429" s="456"/>
      <c r="V12429" s="456"/>
      <c r="W12429" s="456"/>
      <c r="X12429" s="456"/>
      <c r="Y12429" s="456"/>
      <c r="Z12429" s="456"/>
      <c r="AA12429" s="456"/>
      <c r="AB12429" s="456"/>
      <c r="AC12429" s="456"/>
      <c r="AD12429" s="456"/>
      <c r="AE12429" s="456"/>
      <c r="AF12429" s="456"/>
      <c r="AG12429" s="457"/>
      <c r="AH12429" s="455" t="s">
        <v>16000</v>
      </c>
      <c r="AI12429" s="456"/>
      <c r="AJ12429" s="456"/>
      <c r="AK12429" s="456"/>
      <c r="AL12429" s="456"/>
      <c r="AM12429" s="456"/>
      <c r="AN12429" s="456"/>
      <c r="AO12429" s="456"/>
      <c r="AP12429" s="456"/>
      <c r="AQ12429" s="456"/>
      <c r="AR12429" s="456"/>
      <c r="AS12429" s="456"/>
      <c r="AT12429" s="456"/>
      <c r="AU12429" s="456"/>
      <c r="AV12429" s="456"/>
      <c r="AW12429" s="456"/>
      <c r="AX12429" s="456"/>
      <c r="AY12429" s="456"/>
      <c r="AZ12429" s="524"/>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347" t="s">
        <v>3576</v>
      </c>
      <c r="I12460" s="348"/>
      <c r="J12460" s="348"/>
      <c r="K12460" s="348"/>
      <c r="L12460" s="348"/>
      <c r="M12460" s="348"/>
      <c r="N12460" s="348"/>
      <c r="O12460" s="348" t="s">
        <v>16031</v>
      </c>
      <c r="P12460" s="348"/>
      <c r="Q12460" s="348"/>
      <c r="R12460" s="348"/>
      <c r="S12460" s="348"/>
      <c r="T12460" s="348"/>
      <c r="U12460" s="348"/>
      <c r="V12460" s="348"/>
      <c r="W12460" s="348"/>
      <c r="X12460" s="348"/>
      <c r="Y12460" s="348"/>
      <c r="Z12460" s="348"/>
      <c r="AA12460" s="348"/>
      <c r="AB12460" s="348"/>
      <c r="AC12460" s="348"/>
      <c r="AD12460" s="348"/>
      <c r="AE12460" s="348"/>
      <c r="AF12460" s="348"/>
      <c r="AG12460" s="348"/>
      <c r="AH12460" s="348" t="s">
        <v>16032</v>
      </c>
      <c r="AI12460" s="348"/>
      <c r="AJ12460" s="348"/>
      <c r="AK12460" s="348"/>
      <c r="AL12460" s="348"/>
      <c r="AM12460" s="348"/>
      <c r="AN12460" s="348"/>
      <c r="AO12460" s="348"/>
      <c r="AP12460" s="348"/>
      <c r="AQ12460" s="348"/>
      <c r="AR12460" s="348"/>
      <c r="AS12460" s="348"/>
      <c r="AT12460" s="348"/>
      <c r="AU12460" s="348"/>
      <c r="AV12460" s="348"/>
      <c r="AW12460" s="348"/>
      <c r="AX12460" s="348"/>
      <c r="AY12460" s="348"/>
      <c r="AZ12460" s="349"/>
    </row>
    <row r="12461" spans="1:60" ht="14.45" customHeight="1" outlineLevel="4" thickBot="1">
      <c r="A12461" s="30">
        <f t="shared" si="193"/>
        <v>12460</v>
      </c>
      <c r="C12461" s="35"/>
      <c r="H12461" s="343" t="s">
        <v>16033</v>
      </c>
      <c r="I12461" s="344"/>
      <c r="J12461" s="344"/>
      <c r="K12461" s="344"/>
      <c r="L12461" s="344"/>
      <c r="M12461" s="344"/>
      <c r="N12461" s="344"/>
      <c r="O12461" s="345" t="s">
        <v>16034</v>
      </c>
      <c r="P12461" s="345"/>
      <c r="Q12461" s="345"/>
      <c r="R12461" s="345"/>
      <c r="S12461" s="345"/>
      <c r="T12461" s="345"/>
      <c r="U12461" s="345"/>
      <c r="V12461" s="345"/>
      <c r="W12461" s="345"/>
      <c r="X12461" s="345"/>
      <c r="Y12461" s="345"/>
      <c r="Z12461" s="345"/>
      <c r="AA12461" s="345"/>
      <c r="AB12461" s="345"/>
      <c r="AC12461" s="345"/>
      <c r="AD12461" s="345"/>
      <c r="AE12461" s="345"/>
      <c r="AF12461" s="345"/>
      <c r="AG12461" s="345"/>
      <c r="AH12461" s="345" t="s">
        <v>16035</v>
      </c>
      <c r="AI12461" s="345"/>
      <c r="AJ12461" s="345"/>
      <c r="AK12461" s="345"/>
      <c r="AL12461" s="345"/>
      <c r="AM12461" s="345"/>
      <c r="AN12461" s="345"/>
      <c r="AO12461" s="345"/>
      <c r="AP12461" s="345"/>
      <c r="AQ12461" s="345"/>
      <c r="AR12461" s="345"/>
      <c r="AS12461" s="345"/>
      <c r="AT12461" s="345"/>
      <c r="AU12461" s="345"/>
      <c r="AV12461" s="345"/>
      <c r="AW12461" s="345"/>
      <c r="AX12461" s="345"/>
      <c r="AY12461" s="345"/>
      <c r="AZ12461" s="346"/>
    </row>
    <row r="12462" spans="1:60" ht="14.45" customHeight="1" outlineLevel="4" thickBot="1">
      <c r="A12462" s="30">
        <f t="shared" si="193"/>
        <v>12461</v>
      </c>
      <c r="C12462" s="35"/>
      <c r="H12462" s="339" t="s">
        <v>16036</v>
      </c>
      <c r="I12462" s="340"/>
      <c r="J12462" s="340"/>
      <c r="K12462" s="340"/>
      <c r="L12462" s="340"/>
      <c r="M12462" s="340"/>
      <c r="N12462" s="340"/>
      <c r="O12462" s="341" t="s">
        <v>16037</v>
      </c>
      <c r="P12462" s="341"/>
      <c r="Q12462" s="341"/>
      <c r="R12462" s="341"/>
      <c r="S12462" s="341"/>
      <c r="T12462" s="341"/>
      <c r="U12462" s="341"/>
      <c r="V12462" s="341"/>
      <c r="W12462" s="341"/>
      <c r="X12462" s="341"/>
      <c r="Y12462" s="341"/>
      <c r="Z12462" s="341"/>
      <c r="AA12462" s="341"/>
      <c r="AB12462" s="341"/>
      <c r="AC12462" s="341"/>
      <c r="AD12462" s="341"/>
      <c r="AE12462" s="341"/>
      <c r="AF12462" s="341"/>
      <c r="AG12462" s="341"/>
      <c r="AH12462" s="341" t="s">
        <v>16038</v>
      </c>
      <c r="AI12462" s="341"/>
      <c r="AJ12462" s="341"/>
      <c r="AK12462" s="341"/>
      <c r="AL12462" s="341"/>
      <c r="AM12462" s="341"/>
      <c r="AN12462" s="341"/>
      <c r="AO12462" s="341"/>
      <c r="AP12462" s="341"/>
      <c r="AQ12462" s="341"/>
      <c r="AR12462" s="341"/>
      <c r="AS12462" s="341"/>
      <c r="AT12462" s="341"/>
      <c r="AU12462" s="341"/>
      <c r="AV12462" s="341"/>
      <c r="AW12462" s="341"/>
      <c r="AX12462" s="341"/>
      <c r="AY12462" s="341"/>
      <c r="AZ12462" s="342"/>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511"/>
      <c r="BD12486" s="512"/>
      <c r="BE12486" s="512"/>
      <c r="BF12486" s="512"/>
      <c r="BG12486" s="512"/>
      <c r="BH12486" s="512"/>
      <c r="BI12486" s="512" t="s">
        <v>7</v>
      </c>
      <c r="BJ12486" s="512"/>
      <c r="BK12486" s="512"/>
      <c r="BL12486" s="512"/>
      <c r="BM12486" s="512"/>
      <c r="BN12486" s="512"/>
      <c r="BO12486" s="512"/>
      <c r="BP12486" s="512"/>
      <c r="BQ12486" s="512"/>
      <c r="BR12486" s="512"/>
      <c r="BS12486" s="512"/>
      <c r="BT12486" s="512"/>
      <c r="BU12486" s="512"/>
      <c r="BV12486" s="512"/>
      <c r="BW12486" s="512"/>
      <c r="BX12486" s="512"/>
      <c r="BY12486" s="512"/>
      <c r="BZ12486" s="512"/>
      <c r="CA12486" s="512"/>
      <c r="CB12486" s="512"/>
      <c r="CC12486" s="512"/>
      <c r="CD12486" s="512"/>
      <c r="CE12486" s="512"/>
      <c r="CF12486" s="512"/>
      <c r="CG12486" s="512"/>
      <c r="CH12486" s="512"/>
      <c r="CI12486" s="512"/>
      <c r="CJ12486" s="512"/>
      <c r="CK12486" s="512"/>
      <c r="CL12486" s="512"/>
      <c r="CM12486" s="512"/>
      <c r="CN12486" s="512"/>
      <c r="CO12486" s="512"/>
      <c r="CP12486" s="512"/>
      <c r="CQ12486" s="512"/>
      <c r="CR12486" s="512"/>
      <c r="CS12486" s="512"/>
      <c r="CT12486" s="515"/>
    </row>
    <row r="12487" spans="1:98" ht="14.45" customHeight="1" outlineLevel="4" thickBot="1">
      <c r="A12487" s="30">
        <f t="shared" si="193"/>
        <v>12486</v>
      </c>
      <c r="C12487" s="35"/>
      <c r="H12487" s="44" t="s">
        <v>16068</v>
      </c>
      <c r="BB12487" s="98"/>
      <c r="BC12487" s="513"/>
      <c r="BD12487" s="514"/>
      <c r="BE12487" s="514"/>
      <c r="BF12487" s="514"/>
      <c r="BG12487" s="514"/>
      <c r="BH12487" s="514"/>
      <c r="BI12487" s="514" t="s">
        <v>4800</v>
      </c>
      <c r="BJ12487" s="514"/>
      <c r="BK12487" s="514"/>
      <c r="BL12487" s="514"/>
      <c r="BM12487" s="514"/>
      <c r="BN12487" s="514"/>
      <c r="BO12487" s="514"/>
      <c r="BP12487" s="514"/>
      <c r="BQ12487" s="514"/>
      <c r="BR12487" s="514"/>
      <c r="BS12487" s="514"/>
      <c r="BT12487" s="514"/>
      <c r="BU12487" s="514"/>
      <c r="BV12487" s="514"/>
      <c r="BW12487" s="514"/>
      <c r="BX12487" s="514"/>
      <c r="BY12487" s="514"/>
      <c r="BZ12487" s="514"/>
      <c r="CA12487" s="514"/>
      <c r="CB12487" s="514" t="s">
        <v>4799</v>
      </c>
      <c r="CC12487" s="514"/>
      <c r="CD12487" s="514"/>
      <c r="CE12487" s="514"/>
      <c r="CF12487" s="514"/>
      <c r="CG12487" s="514"/>
      <c r="CH12487" s="514"/>
      <c r="CI12487" s="514"/>
      <c r="CJ12487" s="514"/>
      <c r="CK12487" s="514"/>
      <c r="CL12487" s="514"/>
      <c r="CM12487" s="514"/>
      <c r="CN12487" s="514"/>
      <c r="CO12487" s="514"/>
      <c r="CP12487" s="514"/>
      <c r="CQ12487" s="514"/>
      <c r="CR12487" s="514"/>
      <c r="CS12487" s="514"/>
      <c r="CT12487" s="516"/>
    </row>
    <row r="12488" spans="1:98" ht="14.45" customHeight="1" outlineLevel="4" thickBot="1">
      <c r="A12488" s="30">
        <f t="shared" si="193"/>
        <v>12487</v>
      </c>
      <c r="C12488" s="35"/>
      <c r="I12488" s="26" t="s">
        <v>16069</v>
      </c>
      <c r="BB12488" s="98"/>
      <c r="BC12488" s="491" t="s">
        <v>6</v>
      </c>
      <c r="BD12488" s="492"/>
      <c r="BE12488" s="492"/>
      <c r="BF12488" s="492" t="s">
        <v>4799</v>
      </c>
      <c r="BG12488" s="492"/>
      <c r="BH12488" s="492"/>
      <c r="BI12488" s="495" t="s">
        <v>16070</v>
      </c>
      <c r="BJ12488" s="495"/>
      <c r="BK12488" s="495"/>
      <c r="BL12488" s="495"/>
      <c r="BM12488" s="495"/>
      <c r="BN12488" s="495"/>
      <c r="BO12488" s="495"/>
      <c r="BP12488" s="495"/>
      <c r="BQ12488" s="495"/>
      <c r="BR12488" s="495"/>
      <c r="BS12488" s="495"/>
      <c r="BT12488" s="495"/>
      <c r="BU12488" s="495"/>
      <c r="BV12488" s="495"/>
      <c r="BW12488" s="495"/>
      <c r="BX12488" s="495"/>
      <c r="BY12488" s="495"/>
      <c r="BZ12488" s="495"/>
      <c r="CA12488" s="495"/>
      <c r="CB12488" s="495" t="s">
        <v>16071</v>
      </c>
      <c r="CC12488" s="495"/>
      <c r="CD12488" s="495"/>
      <c r="CE12488" s="495"/>
      <c r="CF12488" s="495"/>
      <c r="CG12488" s="495"/>
      <c r="CH12488" s="495"/>
      <c r="CI12488" s="495"/>
      <c r="CJ12488" s="495"/>
      <c r="CK12488" s="495"/>
      <c r="CL12488" s="495"/>
      <c r="CM12488" s="495"/>
      <c r="CN12488" s="495"/>
      <c r="CO12488" s="495"/>
      <c r="CP12488" s="495"/>
      <c r="CQ12488" s="495"/>
      <c r="CR12488" s="495"/>
      <c r="CS12488" s="495"/>
      <c r="CT12488" s="496"/>
    </row>
    <row r="12489" spans="1:98" ht="14.45" customHeight="1" outlineLevel="4" thickBot="1">
      <c r="A12489" s="30">
        <f t="shared" si="193"/>
        <v>12488</v>
      </c>
      <c r="C12489" s="35"/>
      <c r="I12489" s="26" t="s">
        <v>16072</v>
      </c>
      <c r="BB12489" s="98"/>
      <c r="BC12489" s="491"/>
      <c r="BD12489" s="492"/>
      <c r="BE12489" s="492"/>
      <c r="BF12489" s="492"/>
      <c r="BG12489" s="492"/>
      <c r="BH12489" s="492"/>
      <c r="BI12489" s="495"/>
      <c r="BJ12489" s="495"/>
      <c r="BK12489" s="495"/>
      <c r="BL12489" s="495"/>
      <c r="BM12489" s="495"/>
      <c r="BN12489" s="495"/>
      <c r="BO12489" s="495"/>
      <c r="BP12489" s="495"/>
      <c r="BQ12489" s="495"/>
      <c r="BR12489" s="495"/>
      <c r="BS12489" s="495"/>
      <c r="BT12489" s="495"/>
      <c r="BU12489" s="495"/>
      <c r="BV12489" s="495"/>
      <c r="BW12489" s="495"/>
      <c r="BX12489" s="495"/>
      <c r="BY12489" s="495"/>
      <c r="BZ12489" s="495"/>
      <c r="CA12489" s="495"/>
      <c r="CB12489" s="495"/>
      <c r="CC12489" s="495"/>
      <c r="CD12489" s="495"/>
      <c r="CE12489" s="495"/>
      <c r="CF12489" s="495"/>
      <c r="CG12489" s="495"/>
      <c r="CH12489" s="495"/>
      <c r="CI12489" s="495"/>
      <c r="CJ12489" s="495"/>
      <c r="CK12489" s="495"/>
      <c r="CL12489" s="495"/>
      <c r="CM12489" s="495"/>
      <c r="CN12489" s="495"/>
      <c r="CO12489" s="495"/>
      <c r="CP12489" s="495"/>
      <c r="CQ12489" s="495"/>
      <c r="CR12489" s="495"/>
      <c r="CS12489" s="495"/>
      <c r="CT12489" s="496"/>
    </row>
    <row r="12490" spans="1:98" ht="14.45" customHeight="1" outlineLevel="4" thickBot="1">
      <c r="A12490" s="30">
        <f t="shared" si="193"/>
        <v>12489</v>
      </c>
      <c r="C12490" s="35"/>
      <c r="H12490" s="44" t="s">
        <v>16073</v>
      </c>
      <c r="BB12490" s="98"/>
      <c r="BC12490" s="491"/>
      <c r="BD12490" s="492"/>
      <c r="BE12490" s="492"/>
      <c r="BF12490" s="492"/>
      <c r="BG12490" s="492"/>
      <c r="BH12490" s="492"/>
      <c r="BI12490" s="495"/>
      <c r="BJ12490" s="495"/>
      <c r="BK12490" s="495"/>
      <c r="BL12490" s="495"/>
      <c r="BM12490" s="495"/>
      <c r="BN12490" s="495"/>
      <c r="BO12490" s="495"/>
      <c r="BP12490" s="495"/>
      <c r="BQ12490" s="495"/>
      <c r="BR12490" s="495"/>
      <c r="BS12490" s="495"/>
      <c r="BT12490" s="495"/>
      <c r="BU12490" s="495"/>
      <c r="BV12490" s="495"/>
      <c r="BW12490" s="495"/>
      <c r="BX12490" s="495"/>
      <c r="BY12490" s="495"/>
      <c r="BZ12490" s="495"/>
      <c r="CA12490" s="495"/>
      <c r="CB12490" s="495"/>
      <c r="CC12490" s="495"/>
      <c r="CD12490" s="495"/>
      <c r="CE12490" s="495"/>
      <c r="CF12490" s="495"/>
      <c r="CG12490" s="495"/>
      <c r="CH12490" s="495"/>
      <c r="CI12490" s="495"/>
      <c r="CJ12490" s="495"/>
      <c r="CK12490" s="495"/>
      <c r="CL12490" s="495"/>
      <c r="CM12490" s="495"/>
      <c r="CN12490" s="495"/>
      <c r="CO12490" s="495"/>
      <c r="CP12490" s="495"/>
      <c r="CQ12490" s="495"/>
      <c r="CR12490" s="495"/>
      <c r="CS12490" s="495"/>
      <c r="CT12490" s="496"/>
    </row>
    <row r="12491" spans="1:98" ht="14.45" customHeight="1" outlineLevel="4" thickBot="1">
      <c r="A12491" s="30">
        <f t="shared" si="193"/>
        <v>12490</v>
      </c>
      <c r="C12491" s="35"/>
      <c r="I12491" s="26" t="s">
        <v>16074</v>
      </c>
      <c r="BB12491" s="98"/>
      <c r="BC12491" s="491"/>
      <c r="BD12491" s="492"/>
      <c r="BE12491" s="492"/>
      <c r="BF12491" s="492"/>
      <c r="BG12491" s="492"/>
      <c r="BH12491" s="492"/>
      <c r="BI12491" s="495"/>
      <c r="BJ12491" s="495"/>
      <c r="BK12491" s="495"/>
      <c r="BL12491" s="495"/>
      <c r="BM12491" s="495"/>
      <c r="BN12491" s="495"/>
      <c r="BO12491" s="495"/>
      <c r="BP12491" s="495"/>
      <c r="BQ12491" s="495"/>
      <c r="BR12491" s="495"/>
      <c r="BS12491" s="495"/>
      <c r="BT12491" s="495"/>
      <c r="BU12491" s="495"/>
      <c r="BV12491" s="495"/>
      <c r="BW12491" s="495"/>
      <c r="BX12491" s="495"/>
      <c r="BY12491" s="495"/>
      <c r="BZ12491" s="495"/>
      <c r="CA12491" s="495"/>
      <c r="CB12491" s="495"/>
      <c r="CC12491" s="495"/>
      <c r="CD12491" s="495"/>
      <c r="CE12491" s="495"/>
      <c r="CF12491" s="495"/>
      <c r="CG12491" s="495"/>
      <c r="CH12491" s="495"/>
      <c r="CI12491" s="495"/>
      <c r="CJ12491" s="495"/>
      <c r="CK12491" s="495"/>
      <c r="CL12491" s="495"/>
      <c r="CM12491" s="495"/>
      <c r="CN12491" s="495"/>
      <c r="CO12491" s="495"/>
      <c r="CP12491" s="495"/>
      <c r="CQ12491" s="495"/>
      <c r="CR12491" s="495"/>
      <c r="CS12491" s="495"/>
      <c r="CT12491" s="496"/>
    </row>
    <row r="12492" spans="1:98" ht="14.45" customHeight="1" outlineLevel="4" thickBot="1">
      <c r="A12492" s="30">
        <f t="shared" si="193"/>
        <v>12491</v>
      </c>
      <c r="C12492" s="35"/>
      <c r="I12492" s="66" t="s">
        <v>16075</v>
      </c>
      <c r="BB12492" s="98"/>
      <c r="BC12492" s="491"/>
      <c r="BD12492" s="492"/>
      <c r="BE12492" s="492"/>
      <c r="BF12492" s="497" t="s">
        <v>4800</v>
      </c>
      <c r="BG12492" s="498"/>
      <c r="BH12492" s="499"/>
      <c r="BI12492" s="506" t="s">
        <v>16076</v>
      </c>
      <c r="BJ12492" s="507"/>
      <c r="BK12492" s="507"/>
      <c r="BL12492" s="507"/>
      <c r="BM12492" s="507"/>
      <c r="BN12492" s="507"/>
      <c r="BO12492" s="507"/>
      <c r="BP12492" s="507"/>
      <c r="BQ12492" s="507"/>
      <c r="BR12492" s="507"/>
      <c r="BS12492" s="507"/>
      <c r="BT12492" s="507"/>
      <c r="BU12492" s="507"/>
      <c r="BV12492" s="507"/>
      <c r="BW12492" s="507"/>
      <c r="BX12492" s="507"/>
      <c r="BY12492" s="507"/>
      <c r="BZ12492" s="507"/>
      <c r="CA12492" s="507"/>
      <c r="CB12492" s="506" t="s">
        <v>16077</v>
      </c>
      <c r="CC12492" s="507"/>
      <c r="CD12492" s="507"/>
      <c r="CE12492" s="507"/>
      <c r="CF12492" s="507"/>
      <c r="CG12492" s="507"/>
      <c r="CH12492" s="507"/>
      <c r="CI12492" s="507"/>
      <c r="CJ12492" s="507"/>
      <c r="CK12492" s="507"/>
      <c r="CL12492" s="507"/>
      <c r="CM12492" s="507"/>
      <c r="CN12492" s="507"/>
      <c r="CO12492" s="507"/>
      <c r="CP12492" s="507"/>
      <c r="CQ12492" s="507"/>
      <c r="CR12492" s="507"/>
      <c r="CS12492" s="507"/>
      <c r="CT12492" s="509"/>
    </row>
    <row r="12493" spans="1:98" ht="14.45" customHeight="1" outlineLevel="4" thickBot="1">
      <c r="A12493" s="30">
        <f t="shared" si="193"/>
        <v>12492</v>
      </c>
      <c r="C12493" s="35"/>
      <c r="H12493" s="44" t="s">
        <v>16078</v>
      </c>
      <c r="BB12493" s="98"/>
      <c r="BC12493" s="491"/>
      <c r="BD12493" s="492"/>
      <c r="BE12493" s="492"/>
      <c r="BF12493" s="500"/>
      <c r="BG12493" s="501"/>
      <c r="BH12493" s="502"/>
      <c r="BI12493" s="507"/>
      <c r="BJ12493" s="507"/>
      <c r="BK12493" s="507"/>
      <c r="BL12493" s="507"/>
      <c r="BM12493" s="507"/>
      <c r="BN12493" s="507"/>
      <c r="BO12493" s="507"/>
      <c r="BP12493" s="507"/>
      <c r="BQ12493" s="507"/>
      <c r="BR12493" s="507"/>
      <c r="BS12493" s="507"/>
      <c r="BT12493" s="507"/>
      <c r="BU12493" s="507"/>
      <c r="BV12493" s="507"/>
      <c r="BW12493" s="507"/>
      <c r="BX12493" s="507"/>
      <c r="BY12493" s="507"/>
      <c r="BZ12493" s="507"/>
      <c r="CA12493" s="507"/>
      <c r="CB12493" s="507"/>
      <c r="CC12493" s="507"/>
      <c r="CD12493" s="507"/>
      <c r="CE12493" s="507"/>
      <c r="CF12493" s="507"/>
      <c r="CG12493" s="507"/>
      <c r="CH12493" s="507"/>
      <c r="CI12493" s="507"/>
      <c r="CJ12493" s="507"/>
      <c r="CK12493" s="507"/>
      <c r="CL12493" s="507"/>
      <c r="CM12493" s="507"/>
      <c r="CN12493" s="507"/>
      <c r="CO12493" s="507"/>
      <c r="CP12493" s="507"/>
      <c r="CQ12493" s="507"/>
      <c r="CR12493" s="507"/>
      <c r="CS12493" s="507"/>
      <c r="CT12493" s="509"/>
    </row>
    <row r="12494" spans="1:98" ht="14.45" customHeight="1" outlineLevel="4" thickBot="1">
      <c r="A12494" s="30">
        <f t="shared" si="193"/>
        <v>12493</v>
      </c>
      <c r="C12494" s="35"/>
      <c r="I12494" s="26" t="s">
        <v>16079</v>
      </c>
      <c r="BB12494" s="98"/>
      <c r="BC12494" s="491"/>
      <c r="BD12494" s="492"/>
      <c r="BE12494" s="492"/>
      <c r="BF12494" s="500"/>
      <c r="BG12494" s="501"/>
      <c r="BH12494" s="502"/>
      <c r="BI12494" s="507"/>
      <c r="BJ12494" s="507"/>
      <c r="BK12494" s="507"/>
      <c r="BL12494" s="507"/>
      <c r="BM12494" s="507"/>
      <c r="BN12494" s="507"/>
      <c r="BO12494" s="507"/>
      <c r="BP12494" s="507"/>
      <c r="BQ12494" s="507"/>
      <c r="BR12494" s="507"/>
      <c r="BS12494" s="507"/>
      <c r="BT12494" s="507"/>
      <c r="BU12494" s="507"/>
      <c r="BV12494" s="507"/>
      <c r="BW12494" s="507"/>
      <c r="BX12494" s="507"/>
      <c r="BY12494" s="507"/>
      <c r="BZ12494" s="507"/>
      <c r="CA12494" s="507"/>
      <c r="CB12494" s="507"/>
      <c r="CC12494" s="507"/>
      <c r="CD12494" s="507"/>
      <c r="CE12494" s="507"/>
      <c r="CF12494" s="507"/>
      <c r="CG12494" s="507"/>
      <c r="CH12494" s="507"/>
      <c r="CI12494" s="507"/>
      <c r="CJ12494" s="507"/>
      <c r="CK12494" s="507"/>
      <c r="CL12494" s="507"/>
      <c r="CM12494" s="507"/>
      <c r="CN12494" s="507"/>
      <c r="CO12494" s="507"/>
      <c r="CP12494" s="507"/>
      <c r="CQ12494" s="507"/>
      <c r="CR12494" s="507"/>
      <c r="CS12494" s="507"/>
      <c r="CT12494" s="509"/>
    </row>
    <row r="12495" spans="1:98" ht="14.45" customHeight="1" outlineLevel="4" thickBot="1">
      <c r="A12495" s="30">
        <f t="shared" si="193"/>
        <v>12494</v>
      </c>
      <c r="C12495" s="35"/>
      <c r="I12495" s="26" t="s">
        <v>16080</v>
      </c>
      <c r="BB12495" s="98"/>
      <c r="BC12495" s="493"/>
      <c r="BD12495" s="494"/>
      <c r="BE12495" s="494"/>
      <c r="BF12495" s="503"/>
      <c r="BG12495" s="504"/>
      <c r="BH12495" s="505"/>
      <c r="BI12495" s="508"/>
      <c r="BJ12495" s="508"/>
      <c r="BK12495" s="508"/>
      <c r="BL12495" s="508"/>
      <c r="BM12495" s="508"/>
      <c r="BN12495" s="508"/>
      <c r="BO12495" s="508"/>
      <c r="BP12495" s="508"/>
      <c r="BQ12495" s="508"/>
      <c r="BR12495" s="508"/>
      <c r="BS12495" s="508"/>
      <c r="BT12495" s="508"/>
      <c r="BU12495" s="508"/>
      <c r="BV12495" s="508"/>
      <c r="BW12495" s="508"/>
      <c r="BX12495" s="508"/>
      <c r="BY12495" s="508"/>
      <c r="BZ12495" s="508"/>
      <c r="CA12495" s="508"/>
      <c r="CB12495" s="508"/>
      <c r="CC12495" s="508"/>
      <c r="CD12495" s="508"/>
      <c r="CE12495" s="508"/>
      <c r="CF12495" s="508"/>
      <c r="CG12495" s="508"/>
      <c r="CH12495" s="508"/>
      <c r="CI12495" s="508"/>
      <c r="CJ12495" s="508"/>
      <c r="CK12495" s="508"/>
      <c r="CL12495" s="508"/>
      <c r="CM12495" s="508"/>
      <c r="CN12495" s="508"/>
      <c r="CO12495" s="508"/>
      <c r="CP12495" s="508"/>
      <c r="CQ12495" s="508"/>
      <c r="CR12495" s="508"/>
      <c r="CS12495" s="508"/>
      <c r="CT12495" s="510"/>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479"/>
      <c r="BD12503" s="480"/>
      <c r="BE12503" s="480"/>
      <c r="BF12503" s="481"/>
      <c r="BG12503" s="482" t="s">
        <v>16090</v>
      </c>
      <c r="BH12503" s="480"/>
      <c r="BI12503" s="480"/>
      <c r="BJ12503" s="480"/>
      <c r="BK12503" s="480"/>
      <c r="BL12503" s="480"/>
      <c r="BM12503" s="480"/>
      <c r="BN12503" s="480"/>
      <c r="BO12503" s="480"/>
      <c r="BP12503" s="480"/>
      <c r="BQ12503" s="480"/>
      <c r="BR12503" s="480"/>
      <c r="BS12503" s="480"/>
      <c r="BT12503" s="480"/>
      <c r="BU12503" s="480"/>
      <c r="BV12503" s="480"/>
      <c r="BW12503" s="480"/>
      <c r="BX12503" s="480"/>
      <c r="BY12503" s="480"/>
      <c r="BZ12503" s="481"/>
      <c r="CA12503" s="482" t="s">
        <v>16091</v>
      </c>
      <c r="CB12503" s="480"/>
      <c r="CC12503" s="480"/>
      <c r="CD12503" s="480"/>
      <c r="CE12503" s="480"/>
      <c r="CF12503" s="480"/>
      <c r="CG12503" s="480"/>
      <c r="CH12503" s="480"/>
      <c r="CI12503" s="480"/>
      <c r="CJ12503" s="480"/>
      <c r="CK12503" s="480"/>
      <c r="CL12503" s="480"/>
      <c r="CM12503" s="480"/>
      <c r="CN12503" s="480"/>
      <c r="CO12503" s="480"/>
      <c r="CP12503" s="480"/>
      <c r="CQ12503" s="480"/>
      <c r="CR12503" s="480"/>
      <c r="CS12503" s="480"/>
      <c r="CT12503" s="483"/>
    </row>
    <row r="12504" spans="1:98" ht="14.45" customHeight="1" outlineLevel="4" thickBot="1">
      <c r="A12504" s="30">
        <f t="shared" si="193"/>
        <v>12503</v>
      </c>
      <c r="C12504" s="35"/>
      <c r="I12504" s="26" t="s">
        <v>16092</v>
      </c>
      <c r="BB12504" s="98"/>
      <c r="BC12504" s="458" t="s">
        <v>16093</v>
      </c>
      <c r="BD12504" s="459"/>
      <c r="BE12504" s="459"/>
      <c r="BF12504" s="460"/>
      <c r="BG12504" s="467" t="s">
        <v>16094</v>
      </c>
      <c r="BH12504" s="468"/>
      <c r="BI12504" s="468"/>
      <c r="BJ12504" s="468"/>
      <c r="BK12504" s="468"/>
      <c r="BL12504" s="468"/>
      <c r="BM12504" s="468"/>
      <c r="BN12504" s="468"/>
      <c r="BO12504" s="468"/>
      <c r="BP12504" s="468"/>
      <c r="BQ12504" s="468"/>
      <c r="BR12504" s="468"/>
      <c r="BS12504" s="468"/>
      <c r="BT12504" s="468"/>
      <c r="BU12504" s="468"/>
      <c r="BV12504" s="468"/>
      <c r="BW12504" s="468"/>
      <c r="BX12504" s="468"/>
      <c r="BY12504" s="468"/>
      <c r="BZ12504" s="469"/>
      <c r="CA12504" s="467" t="s">
        <v>16095</v>
      </c>
      <c r="CB12504" s="468"/>
      <c r="CC12504" s="468"/>
      <c r="CD12504" s="468"/>
      <c r="CE12504" s="468"/>
      <c r="CF12504" s="468"/>
      <c r="CG12504" s="468"/>
      <c r="CH12504" s="468"/>
      <c r="CI12504" s="468"/>
      <c r="CJ12504" s="468"/>
      <c r="CK12504" s="468"/>
      <c r="CL12504" s="468"/>
      <c r="CM12504" s="468"/>
      <c r="CN12504" s="468"/>
      <c r="CO12504" s="468"/>
      <c r="CP12504" s="468"/>
      <c r="CQ12504" s="468"/>
      <c r="CR12504" s="468"/>
      <c r="CS12504" s="468"/>
      <c r="CT12504" s="476"/>
    </row>
    <row r="12505" spans="1:98" ht="14.45" customHeight="1" outlineLevel="4" thickBot="1">
      <c r="A12505" s="30">
        <f t="shared" si="193"/>
        <v>12504</v>
      </c>
      <c r="C12505" s="35"/>
      <c r="H12505" s="44" t="s">
        <v>16096</v>
      </c>
      <c r="BB12505" s="98"/>
      <c r="BC12505" s="461"/>
      <c r="BD12505" s="462"/>
      <c r="BE12505" s="462"/>
      <c r="BF12505" s="463"/>
      <c r="BG12505" s="470"/>
      <c r="BH12505" s="471"/>
      <c r="BI12505" s="471"/>
      <c r="BJ12505" s="471"/>
      <c r="BK12505" s="471"/>
      <c r="BL12505" s="471"/>
      <c r="BM12505" s="471"/>
      <c r="BN12505" s="471"/>
      <c r="BO12505" s="471"/>
      <c r="BP12505" s="471"/>
      <c r="BQ12505" s="471"/>
      <c r="BR12505" s="471"/>
      <c r="BS12505" s="471"/>
      <c r="BT12505" s="471"/>
      <c r="BU12505" s="471"/>
      <c r="BV12505" s="471"/>
      <c r="BW12505" s="471"/>
      <c r="BX12505" s="471"/>
      <c r="BY12505" s="471"/>
      <c r="BZ12505" s="472"/>
      <c r="CA12505" s="470"/>
      <c r="CB12505" s="471"/>
      <c r="CC12505" s="471"/>
      <c r="CD12505" s="471"/>
      <c r="CE12505" s="471"/>
      <c r="CF12505" s="471"/>
      <c r="CG12505" s="471"/>
      <c r="CH12505" s="471"/>
      <c r="CI12505" s="471"/>
      <c r="CJ12505" s="471"/>
      <c r="CK12505" s="471"/>
      <c r="CL12505" s="471"/>
      <c r="CM12505" s="471"/>
      <c r="CN12505" s="471"/>
      <c r="CO12505" s="471"/>
      <c r="CP12505" s="471"/>
      <c r="CQ12505" s="471"/>
      <c r="CR12505" s="471"/>
      <c r="CS12505" s="471"/>
      <c r="CT12505" s="477"/>
    </row>
    <row r="12506" spans="1:98" ht="14.45" customHeight="1" outlineLevel="4" thickBot="1">
      <c r="A12506" s="30">
        <f t="shared" si="193"/>
        <v>12505</v>
      </c>
      <c r="C12506" s="35"/>
      <c r="I12506" s="26" t="s">
        <v>16097</v>
      </c>
      <c r="BB12506" s="98"/>
      <c r="BC12506" s="484"/>
      <c r="BD12506" s="485"/>
      <c r="BE12506" s="485"/>
      <c r="BF12506" s="486"/>
      <c r="BG12506" s="487"/>
      <c r="BH12506" s="488"/>
      <c r="BI12506" s="488"/>
      <c r="BJ12506" s="488"/>
      <c r="BK12506" s="488"/>
      <c r="BL12506" s="488"/>
      <c r="BM12506" s="488"/>
      <c r="BN12506" s="488"/>
      <c r="BO12506" s="488"/>
      <c r="BP12506" s="488"/>
      <c r="BQ12506" s="488"/>
      <c r="BR12506" s="488"/>
      <c r="BS12506" s="488"/>
      <c r="BT12506" s="488"/>
      <c r="BU12506" s="488"/>
      <c r="BV12506" s="488"/>
      <c r="BW12506" s="488"/>
      <c r="BX12506" s="488"/>
      <c r="BY12506" s="488"/>
      <c r="BZ12506" s="489"/>
      <c r="CA12506" s="487"/>
      <c r="CB12506" s="488"/>
      <c r="CC12506" s="488"/>
      <c r="CD12506" s="488"/>
      <c r="CE12506" s="488"/>
      <c r="CF12506" s="488"/>
      <c r="CG12506" s="488"/>
      <c r="CH12506" s="488"/>
      <c r="CI12506" s="488"/>
      <c r="CJ12506" s="488"/>
      <c r="CK12506" s="488"/>
      <c r="CL12506" s="488"/>
      <c r="CM12506" s="488"/>
      <c r="CN12506" s="488"/>
      <c r="CO12506" s="488"/>
      <c r="CP12506" s="488"/>
      <c r="CQ12506" s="488"/>
      <c r="CR12506" s="488"/>
      <c r="CS12506" s="488"/>
      <c r="CT12506" s="490"/>
    </row>
    <row r="12507" spans="1:98" ht="14.45" customHeight="1" outlineLevel="4" thickBot="1">
      <c r="A12507" s="30">
        <f t="shared" si="193"/>
        <v>12506</v>
      </c>
      <c r="C12507" s="35"/>
      <c r="H12507" s="44" t="s">
        <v>16098</v>
      </c>
      <c r="BC12507" s="458" t="s">
        <v>16099</v>
      </c>
      <c r="BD12507" s="459"/>
      <c r="BE12507" s="459"/>
      <c r="BF12507" s="460"/>
      <c r="BG12507" s="467" t="s">
        <v>16100</v>
      </c>
      <c r="BH12507" s="468"/>
      <c r="BI12507" s="468"/>
      <c r="BJ12507" s="468"/>
      <c r="BK12507" s="468"/>
      <c r="BL12507" s="468"/>
      <c r="BM12507" s="468"/>
      <c r="BN12507" s="468"/>
      <c r="BO12507" s="468"/>
      <c r="BP12507" s="468"/>
      <c r="BQ12507" s="468"/>
      <c r="BR12507" s="468"/>
      <c r="BS12507" s="468"/>
      <c r="BT12507" s="468"/>
      <c r="BU12507" s="468"/>
      <c r="BV12507" s="468"/>
      <c r="BW12507" s="468"/>
      <c r="BX12507" s="468"/>
      <c r="BY12507" s="468"/>
      <c r="BZ12507" s="469"/>
      <c r="CA12507" s="467" t="s">
        <v>16101</v>
      </c>
      <c r="CB12507" s="468"/>
      <c r="CC12507" s="468"/>
      <c r="CD12507" s="468"/>
      <c r="CE12507" s="468"/>
      <c r="CF12507" s="468"/>
      <c r="CG12507" s="468"/>
      <c r="CH12507" s="468"/>
      <c r="CI12507" s="468"/>
      <c r="CJ12507" s="468"/>
      <c r="CK12507" s="468"/>
      <c r="CL12507" s="468"/>
      <c r="CM12507" s="468"/>
      <c r="CN12507" s="468"/>
      <c r="CO12507" s="468"/>
      <c r="CP12507" s="468"/>
      <c r="CQ12507" s="468"/>
      <c r="CR12507" s="468"/>
      <c r="CS12507" s="468"/>
      <c r="CT12507" s="476"/>
    </row>
    <row r="12508" spans="1:98" ht="14.45" customHeight="1" outlineLevel="4" thickBot="1">
      <c r="A12508" s="30">
        <f t="shared" si="193"/>
        <v>12507</v>
      </c>
      <c r="C12508" s="35"/>
      <c r="I12508" s="26" t="s">
        <v>16102</v>
      </c>
      <c r="BC12508" s="461"/>
      <c r="BD12508" s="462"/>
      <c r="BE12508" s="462"/>
      <c r="BF12508" s="463"/>
      <c r="BG12508" s="470"/>
      <c r="BH12508" s="471"/>
      <c r="BI12508" s="471"/>
      <c r="BJ12508" s="471"/>
      <c r="BK12508" s="471"/>
      <c r="BL12508" s="471"/>
      <c r="BM12508" s="471"/>
      <c r="BN12508" s="471"/>
      <c r="BO12508" s="471"/>
      <c r="BP12508" s="471"/>
      <c r="BQ12508" s="471"/>
      <c r="BR12508" s="471"/>
      <c r="BS12508" s="471"/>
      <c r="BT12508" s="471"/>
      <c r="BU12508" s="471"/>
      <c r="BV12508" s="471"/>
      <c r="BW12508" s="471"/>
      <c r="BX12508" s="471"/>
      <c r="BY12508" s="471"/>
      <c r="BZ12508" s="472"/>
      <c r="CA12508" s="470"/>
      <c r="CB12508" s="471"/>
      <c r="CC12508" s="471"/>
      <c r="CD12508" s="471"/>
      <c r="CE12508" s="471"/>
      <c r="CF12508" s="471"/>
      <c r="CG12508" s="471"/>
      <c r="CH12508" s="471"/>
      <c r="CI12508" s="471"/>
      <c r="CJ12508" s="471"/>
      <c r="CK12508" s="471"/>
      <c r="CL12508" s="471"/>
      <c r="CM12508" s="471"/>
      <c r="CN12508" s="471"/>
      <c r="CO12508" s="471"/>
      <c r="CP12508" s="471"/>
      <c r="CQ12508" s="471"/>
      <c r="CR12508" s="471"/>
      <c r="CS12508" s="471"/>
      <c r="CT12508" s="477"/>
    </row>
    <row r="12509" spans="1:98" ht="14.45" customHeight="1" outlineLevel="4" thickBot="1">
      <c r="A12509" s="30">
        <f t="shared" si="193"/>
        <v>12508</v>
      </c>
      <c r="C12509" s="35"/>
      <c r="I12509" s="26" t="s">
        <v>16103</v>
      </c>
      <c r="BC12509" s="464"/>
      <c r="BD12509" s="465"/>
      <c r="BE12509" s="465"/>
      <c r="BF12509" s="466"/>
      <c r="BG12509" s="473"/>
      <c r="BH12509" s="474"/>
      <c r="BI12509" s="474"/>
      <c r="BJ12509" s="474"/>
      <c r="BK12509" s="474"/>
      <c r="BL12509" s="474"/>
      <c r="BM12509" s="474"/>
      <c r="BN12509" s="474"/>
      <c r="BO12509" s="474"/>
      <c r="BP12509" s="474"/>
      <c r="BQ12509" s="474"/>
      <c r="BR12509" s="474"/>
      <c r="BS12509" s="474"/>
      <c r="BT12509" s="474"/>
      <c r="BU12509" s="474"/>
      <c r="BV12509" s="474"/>
      <c r="BW12509" s="474"/>
      <c r="BX12509" s="474"/>
      <c r="BY12509" s="474"/>
      <c r="BZ12509" s="475"/>
      <c r="CA12509" s="473"/>
      <c r="CB12509" s="474"/>
      <c r="CC12509" s="474"/>
      <c r="CD12509" s="474"/>
      <c r="CE12509" s="474"/>
      <c r="CF12509" s="474"/>
      <c r="CG12509" s="474"/>
      <c r="CH12509" s="474"/>
      <c r="CI12509" s="474"/>
      <c r="CJ12509" s="474"/>
      <c r="CK12509" s="474"/>
      <c r="CL12509" s="474"/>
      <c r="CM12509" s="474"/>
      <c r="CN12509" s="474"/>
      <c r="CO12509" s="474"/>
      <c r="CP12509" s="474"/>
      <c r="CQ12509" s="474"/>
      <c r="CR12509" s="474"/>
      <c r="CS12509" s="474"/>
      <c r="CT12509" s="478"/>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377" t="s">
        <v>16143</v>
      </c>
      <c r="I12550" s="378"/>
      <c r="J12550" s="378"/>
      <c r="K12550" s="378"/>
      <c r="L12550" s="378"/>
      <c r="M12550" s="378"/>
      <c r="N12550" s="378"/>
      <c r="O12550" s="378"/>
      <c r="P12550" s="379"/>
      <c r="Q12550" s="380" t="s">
        <v>16144</v>
      </c>
      <c r="R12550" s="378"/>
      <c r="S12550" s="378"/>
      <c r="T12550" s="378"/>
      <c r="U12550" s="378"/>
      <c r="V12550" s="378"/>
      <c r="W12550" s="378"/>
      <c r="X12550" s="378"/>
      <c r="Y12550" s="378"/>
      <c r="Z12550" s="378"/>
      <c r="AA12550" s="378"/>
      <c r="AB12550" s="379"/>
      <c r="AC12550" s="380" t="s">
        <v>16145</v>
      </c>
      <c r="AD12550" s="378"/>
      <c r="AE12550" s="378"/>
      <c r="AF12550" s="378"/>
      <c r="AG12550" s="378"/>
      <c r="AH12550" s="378"/>
      <c r="AI12550" s="378"/>
      <c r="AJ12550" s="378"/>
      <c r="AK12550" s="378"/>
      <c r="AL12550" s="378"/>
      <c r="AM12550" s="378"/>
      <c r="AN12550" s="379"/>
      <c r="AO12550" s="380" t="s">
        <v>16146</v>
      </c>
      <c r="AP12550" s="378"/>
      <c r="AQ12550" s="378"/>
      <c r="AR12550" s="378"/>
      <c r="AS12550" s="378"/>
      <c r="AT12550" s="378"/>
      <c r="AU12550" s="378"/>
      <c r="AV12550" s="378"/>
      <c r="AW12550" s="378"/>
      <c r="AX12550" s="378"/>
      <c r="AY12550" s="378"/>
      <c r="AZ12550" s="379"/>
    </row>
    <row r="12551" spans="1:60" ht="14.45" customHeight="1" outlineLevel="4" thickBot="1">
      <c r="A12551" s="30">
        <f t="shared" si="194"/>
        <v>12550</v>
      </c>
      <c r="C12551" s="35"/>
      <c r="H12551" s="350" t="s">
        <v>16147</v>
      </c>
      <c r="I12551" s="351"/>
      <c r="J12551" s="351"/>
      <c r="K12551" s="351"/>
      <c r="L12551" s="351"/>
      <c r="M12551" s="351"/>
      <c r="N12551" s="351"/>
      <c r="O12551" s="351"/>
      <c r="P12551" s="352"/>
      <c r="Q12551" s="356" t="s">
        <v>16148</v>
      </c>
      <c r="R12551" s="357"/>
      <c r="S12551" s="357"/>
      <c r="T12551" s="357"/>
      <c r="U12551" s="357"/>
      <c r="V12551" s="357"/>
      <c r="W12551" s="357"/>
      <c r="X12551" s="357"/>
      <c r="Y12551" s="357"/>
      <c r="Z12551" s="357"/>
      <c r="AA12551" s="357"/>
      <c r="AB12551" s="358"/>
      <c r="AC12551" s="356" t="s">
        <v>16149</v>
      </c>
      <c r="AD12551" s="357"/>
      <c r="AE12551" s="357"/>
      <c r="AF12551" s="357"/>
      <c r="AG12551" s="357"/>
      <c r="AH12551" s="357"/>
      <c r="AI12551" s="357"/>
      <c r="AJ12551" s="357"/>
      <c r="AK12551" s="357"/>
      <c r="AL12551" s="357"/>
      <c r="AM12551" s="357"/>
      <c r="AN12551" s="358"/>
      <c r="AO12551" s="356" t="s">
        <v>16150</v>
      </c>
      <c r="AP12551" s="357"/>
      <c r="AQ12551" s="357"/>
      <c r="AR12551" s="357"/>
      <c r="AS12551" s="357"/>
      <c r="AT12551" s="357"/>
      <c r="AU12551" s="357"/>
      <c r="AV12551" s="357"/>
      <c r="AW12551" s="357"/>
      <c r="AX12551" s="357"/>
      <c r="AY12551" s="357"/>
      <c r="AZ12551" s="358"/>
    </row>
    <row r="12552" spans="1:60" ht="14.45" customHeight="1" outlineLevel="4" thickBot="1">
      <c r="A12552" s="30">
        <f t="shared" si="194"/>
        <v>12551</v>
      </c>
      <c r="C12552" s="35"/>
      <c r="H12552" s="353"/>
      <c r="I12552" s="354"/>
      <c r="J12552" s="354"/>
      <c r="K12552" s="354"/>
      <c r="L12552" s="354"/>
      <c r="M12552" s="354"/>
      <c r="N12552" s="354"/>
      <c r="O12552" s="354"/>
      <c r="P12552" s="355"/>
      <c r="Q12552" s="359"/>
      <c r="R12552" s="360"/>
      <c r="S12552" s="360"/>
      <c r="T12552" s="360"/>
      <c r="U12552" s="360"/>
      <c r="V12552" s="360"/>
      <c r="W12552" s="360"/>
      <c r="X12552" s="360"/>
      <c r="Y12552" s="360"/>
      <c r="Z12552" s="360"/>
      <c r="AA12552" s="360"/>
      <c r="AB12552" s="361"/>
      <c r="AC12552" s="359"/>
      <c r="AD12552" s="360"/>
      <c r="AE12552" s="360"/>
      <c r="AF12552" s="360"/>
      <c r="AG12552" s="360"/>
      <c r="AH12552" s="360"/>
      <c r="AI12552" s="360"/>
      <c r="AJ12552" s="360"/>
      <c r="AK12552" s="360"/>
      <c r="AL12552" s="360"/>
      <c r="AM12552" s="360"/>
      <c r="AN12552" s="361"/>
      <c r="AO12552" s="359"/>
      <c r="AP12552" s="360"/>
      <c r="AQ12552" s="360"/>
      <c r="AR12552" s="360"/>
      <c r="AS12552" s="360"/>
      <c r="AT12552" s="360"/>
      <c r="AU12552" s="360"/>
      <c r="AV12552" s="360"/>
      <c r="AW12552" s="360"/>
      <c r="AX12552" s="360"/>
      <c r="AY12552" s="360"/>
      <c r="AZ12552" s="361"/>
    </row>
    <row r="12553" spans="1:60" ht="14.45" customHeight="1" outlineLevel="4" thickBot="1">
      <c r="A12553" s="30">
        <f t="shared" si="194"/>
        <v>12552</v>
      </c>
      <c r="C12553" s="35"/>
      <c r="H12553" s="350" t="s">
        <v>16151</v>
      </c>
      <c r="I12553" s="351"/>
      <c r="J12553" s="351"/>
      <c r="K12553" s="351"/>
      <c r="L12553" s="351"/>
      <c r="M12553" s="351"/>
      <c r="N12553" s="351"/>
      <c r="O12553" s="351"/>
      <c r="P12553" s="352"/>
      <c r="Q12553" s="356" t="s">
        <v>16152</v>
      </c>
      <c r="R12553" s="357"/>
      <c r="S12553" s="357"/>
      <c r="T12553" s="357"/>
      <c r="U12553" s="357"/>
      <c r="V12553" s="357"/>
      <c r="W12553" s="357"/>
      <c r="X12553" s="357"/>
      <c r="Y12553" s="357"/>
      <c r="Z12553" s="357"/>
      <c r="AA12553" s="357"/>
      <c r="AB12553" s="358"/>
      <c r="AC12553" s="356" t="s">
        <v>16153</v>
      </c>
      <c r="AD12553" s="357"/>
      <c r="AE12553" s="357"/>
      <c r="AF12553" s="357"/>
      <c r="AG12553" s="357"/>
      <c r="AH12553" s="357"/>
      <c r="AI12553" s="357"/>
      <c r="AJ12553" s="357"/>
      <c r="AK12553" s="357"/>
      <c r="AL12553" s="357"/>
      <c r="AM12553" s="357"/>
      <c r="AN12553" s="358"/>
      <c r="AO12553" s="356" t="s">
        <v>16154</v>
      </c>
      <c r="AP12553" s="357"/>
      <c r="AQ12553" s="357"/>
      <c r="AR12553" s="357"/>
      <c r="AS12553" s="357"/>
      <c r="AT12553" s="357"/>
      <c r="AU12553" s="357"/>
      <c r="AV12553" s="357"/>
      <c r="AW12553" s="357"/>
      <c r="AX12553" s="357"/>
      <c r="AY12553" s="357"/>
      <c r="AZ12553" s="358"/>
    </row>
    <row r="12554" spans="1:60" ht="14.45" customHeight="1" outlineLevel="4" thickBot="1">
      <c r="A12554" s="30">
        <f t="shared" si="194"/>
        <v>12553</v>
      </c>
      <c r="C12554" s="35"/>
      <c r="H12554" s="353"/>
      <c r="I12554" s="354"/>
      <c r="J12554" s="354"/>
      <c r="K12554" s="354"/>
      <c r="L12554" s="354"/>
      <c r="M12554" s="354"/>
      <c r="N12554" s="354"/>
      <c r="O12554" s="354"/>
      <c r="P12554" s="355"/>
      <c r="Q12554" s="359"/>
      <c r="R12554" s="360"/>
      <c r="S12554" s="360"/>
      <c r="T12554" s="360"/>
      <c r="U12554" s="360"/>
      <c r="V12554" s="360"/>
      <c r="W12554" s="360"/>
      <c r="X12554" s="360"/>
      <c r="Y12554" s="360"/>
      <c r="Z12554" s="360"/>
      <c r="AA12554" s="360"/>
      <c r="AB12554" s="361"/>
      <c r="AC12554" s="359"/>
      <c r="AD12554" s="360"/>
      <c r="AE12554" s="360"/>
      <c r="AF12554" s="360"/>
      <c r="AG12554" s="360"/>
      <c r="AH12554" s="360"/>
      <c r="AI12554" s="360"/>
      <c r="AJ12554" s="360"/>
      <c r="AK12554" s="360"/>
      <c r="AL12554" s="360"/>
      <c r="AM12554" s="360"/>
      <c r="AN12554" s="361"/>
      <c r="AO12554" s="359"/>
      <c r="AP12554" s="360"/>
      <c r="AQ12554" s="360"/>
      <c r="AR12554" s="360"/>
      <c r="AS12554" s="360"/>
      <c r="AT12554" s="360"/>
      <c r="AU12554" s="360"/>
      <c r="AV12554" s="360"/>
      <c r="AW12554" s="360"/>
      <c r="AX12554" s="360"/>
      <c r="AY12554" s="360"/>
      <c r="AZ12554" s="361"/>
    </row>
    <row r="12555" spans="1:60" ht="14.45" customHeight="1" outlineLevel="4" thickBot="1">
      <c r="A12555" s="30">
        <f t="shared" si="194"/>
        <v>12554</v>
      </c>
      <c r="C12555" s="35"/>
      <c r="H12555" s="350" t="s">
        <v>16155</v>
      </c>
      <c r="I12555" s="351"/>
      <c r="J12555" s="351"/>
      <c r="K12555" s="351"/>
      <c r="L12555" s="351"/>
      <c r="M12555" s="351"/>
      <c r="N12555" s="351"/>
      <c r="O12555" s="351"/>
      <c r="P12555" s="352"/>
      <c r="Q12555" s="356" t="s">
        <v>16156</v>
      </c>
      <c r="R12555" s="357"/>
      <c r="S12555" s="357"/>
      <c r="T12555" s="357"/>
      <c r="U12555" s="357"/>
      <c r="V12555" s="357"/>
      <c r="W12555" s="357"/>
      <c r="X12555" s="357"/>
      <c r="Y12555" s="357"/>
      <c r="Z12555" s="357"/>
      <c r="AA12555" s="357"/>
      <c r="AB12555" s="358"/>
      <c r="AC12555" s="356" t="s">
        <v>16157</v>
      </c>
      <c r="AD12555" s="357"/>
      <c r="AE12555" s="357"/>
      <c r="AF12555" s="357"/>
      <c r="AG12555" s="357"/>
      <c r="AH12555" s="357"/>
      <c r="AI12555" s="357"/>
      <c r="AJ12555" s="357"/>
      <c r="AK12555" s="357"/>
      <c r="AL12555" s="357"/>
      <c r="AM12555" s="357"/>
      <c r="AN12555" s="358"/>
      <c r="AO12555" s="356" t="s">
        <v>16158</v>
      </c>
      <c r="AP12555" s="357"/>
      <c r="AQ12555" s="357"/>
      <c r="AR12555" s="357"/>
      <c r="AS12555" s="357"/>
      <c r="AT12555" s="357"/>
      <c r="AU12555" s="357"/>
      <c r="AV12555" s="357"/>
      <c r="AW12555" s="357"/>
      <c r="AX12555" s="357"/>
      <c r="AY12555" s="357"/>
      <c r="AZ12555" s="358"/>
    </row>
    <row r="12556" spans="1:60" ht="14.45" customHeight="1" outlineLevel="4" thickBot="1">
      <c r="A12556" s="30">
        <f t="shared" si="194"/>
        <v>12555</v>
      </c>
      <c r="C12556" s="35"/>
      <c r="H12556" s="353"/>
      <c r="I12556" s="354"/>
      <c r="J12556" s="354"/>
      <c r="K12556" s="354"/>
      <c r="L12556" s="354"/>
      <c r="M12556" s="354"/>
      <c r="N12556" s="354"/>
      <c r="O12556" s="354"/>
      <c r="P12556" s="355"/>
      <c r="Q12556" s="359"/>
      <c r="R12556" s="360"/>
      <c r="S12556" s="360"/>
      <c r="T12556" s="360"/>
      <c r="U12556" s="360"/>
      <c r="V12556" s="360"/>
      <c r="W12556" s="360"/>
      <c r="X12556" s="360"/>
      <c r="Y12556" s="360"/>
      <c r="Z12556" s="360"/>
      <c r="AA12556" s="360"/>
      <c r="AB12556" s="361"/>
      <c r="AC12556" s="359"/>
      <c r="AD12556" s="360"/>
      <c r="AE12556" s="360"/>
      <c r="AF12556" s="360"/>
      <c r="AG12556" s="360"/>
      <c r="AH12556" s="360"/>
      <c r="AI12556" s="360"/>
      <c r="AJ12556" s="360"/>
      <c r="AK12556" s="360"/>
      <c r="AL12556" s="360"/>
      <c r="AM12556" s="360"/>
      <c r="AN12556" s="361"/>
      <c r="AO12556" s="359"/>
      <c r="AP12556" s="360"/>
      <c r="AQ12556" s="360"/>
      <c r="AR12556" s="360"/>
      <c r="AS12556" s="360"/>
      <c r="AT12556" s="360"/>
      <c r="AU12556" s="360"/>
      <c r="AV12556" s="360"/>
      <c r="AW12556" s="360"/>
      <c r="AX12556" s="360"/>
      <c r="AY12556" s="360"/>
      <c r="AZ12556" s="361"/>
    </row>
    <row r="12557" spans="1:60" ht="14.45" customHeight="1" outlineLevel="4" thickBot="1">
      <c r="A12557" s="30">
        <f t="shared" si="194"/>
        <v>12556</v>
      </c>
      <c r="C12557" s="35"/>
      <c r="H12557" s="452" t="s">
        <v>16159</v>
      </c>
      <c r="I12557" s="453"/>
      <c r="J12557" s="453"/>
      <c r="K12557" s="453"/>
      <c r="L12557" s="453"/>
      <c r="M12557" s="453"/>
      <c r="N12557" s="453"/>
      <c r="O12557" s="453"/>
      <c r="P12557" s="454"/>
      <c r="Q12557" s="455" t="s">
        <v>16160</v>
      </c>
      <c r="R12557" s="456"/>
      <c r="S12557" s="456"/>
      <c r="T12557" s="456"/>
      <c r="U12557" s="456"/>
      <c r="V12557" s="456"/>
      <c r="W12557" s="456"/>
      <c r="X12557" s="456"/>
      <c r="Y12557" s="456"/>
      <c r="Z12557" s="456"/>
      <c r="AA12557" s="456"/>
      <c r="AB12557" s="457"/>
      <c r="AC12557" s="455" t="s">
        <v>16160</v>
      </c>
      <c r="AD12557" s="456"/>
      <c r="AE12557" s="456"/>
      <c r="AF12557" s="456"/>
      <c r="AG12557" s="456"/>
      <c r="AH12557" s="456"/>
      <c r="AI12557" s="456"/>
      <c r="AJ12557" s="456"/>
      <c r="AK12557" s="456"/>
      <c r="AL12557" s="456"/>
      <c r="AM12557" s="456"/>
      <c r="AN12557" s="457"/>
      <c r="AO12557" s="455" t="s">
        <v>16161</v>
      </c>
      <c r="AP12557" s="456"/>
      <c r="AQ12557" s="456"/>
      <c r="AR12557" s="456"/>
      <c r="AS12557" s="456"/>
      <c r="AT12557" s="456"/>
      <c r="AU12557" s="456"/>
      <c r="AV12557" s="456"/>
      <c r="AW12557" s="456"/>
      <c r="AX12557" s="456"/>
      <c r="AY12557" s="456"/>
      <c r="AZ12557" s="457"/>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377" t="s">
        <v>16229</v>
      </c>
      <c r="I12621" s="378"/>
      <c r="J12621" s="378"/>
      <c r="K12621" s="378"/>
      <c r="L12621" s="379"/>
      <c r="M12621" s="380" t="s">
        <v>16230</v>
      </c>
      <c r="N12621" s="378"/>
      <c r="O12621" s="378"/>
      <c r="P12621" s="378"/>
      <c r="Q12621" s="378"/>
      <c r="R12621" s="378"/>
      <c r="S12621" s="378"/>
      <c r="T12621" s="378"/>
      <c r="U12621" s="378"/>
      <c r="V12621" s="378"/>
      <c r="W12621" s="378"/>
      <c r="X12621" s="378"/>
      <c r="Y12621" s="378"/>
      <c r="Z12621" s="378"/>
      <c r="AA12621" s="378"/>
      <c r="AB12621" s="378"/>
      <c r="AC12621" s="378"/>
      <c r="AD12621" s="378"/>
      <c r="AE12621" s="378"/>
      <c r="AF12621" s="378"/>
      <c r="AG12621" s="378"/>
      <c r="AH12621" s="378"/>
      <c r="AI12621" s="378"/>
      <c r="AJ12621" s="378"/>
      <c r="AK12621" s="378"/>
      <c r="AL12621" s="379"/>
      <c r="AM12621" s="380" t="s">
        <v>16231</v>
      </c>
      <c r="AN12621" s="378"/>
      <c r="AO12621" s="378"/>
      <c r="AP12621" s="378"/>
      <c r="AQ12621" s="378"/>
      <c r="AR12621" s="378"/>
      <c r="AS12621" s="378"/>
      <c r="AT12621" s="378"/>
      <c r="AU12621" s="378"/>
      <c r="AV12621" s="378"/>
      <c r="AW12621" s="378"/>
      <c r="AX12621" s="378"/>
      <c r="AY12621" s="378"/>
      <c r="AZ12621" s="381"/>
    </row>
    <row r="12622" spans="1:60" ht="14.45" customHeight="1" outlineLevel="4" thickBot="1">
      <c r="A12622" s="30">
        <f t="shared" si="195"/>
        <v>12621</v>
      </c>
      <c r="C12622" s="35"/>
      <c r="H12622" s="376" t="s">
        <v>16232</v>
      </c>
      <c r="I12622" s="351"/>
      <c r="J12622" s="351"/>
      <c r="K12622" s="351"/>
      <c r="L12622" s="352"/>
      <c r="M12622" s="356" t="s">
        <v>16233</v>
      </c>
      <c r="N12622" s="357"/>
      <c r="O12622" s="357"/>
      <c r="P12622" s="357"/>
      <c r="Q12622" s="357"/>
      <c r="R12622" s="357"/>
      <c r="S12622" s="357"/>
      <c r="T12622" s="357"/>
      <c r="U12622" s="357"/>
      <c r="V12622" s="357"/>
      <c r="W12622" s="357"/>
      <c r="X12622" s="357"/>
      <c r="Y12622" s="357"/>
      <c r="Z12622" s="357"/>
      <c r="AA12622" s="357"/>
      <c r="AB12622" s="357"/>
      <c r="AC12622" s="357"/>
      <c r="AD12622" s="357"/>
      <c r="AE12622" s="357"/>
      <c r="AF12622" s="357"/>
      <c r="AG12622" s="357"/>
      <c r="AH12622" s="357"/>
      <c r="AI12622" s="357"/>
      <c r="AJ12622" s="357"/>
      <c r="AK12622" s="357"/>
      <c r="AL12622" s="358"/>
      <c r="AM12622" s="382" t="s">
        <v>16234</v>
      </c>
      <c r="AN12622" s="383"/>
      <c r="AO12622" s="383"/>
      <c r="AP12622" s="383"/>
      <c r="AQ12622" s="383"/>
      <c r="AR12622" s="383"/>
      <c r="AS12622" s="383"/>
      <c r="AT12622" s="383"/>
      <c r="AU12622" s="383"/>
      <c r="AV12622" s="383"/>
      <c r="AW12622" s="383"/>
      <c r="AX12622" s="383"/>
      <c r="AY12622" s="383"/>
      <c r="AZ12622" s="441"/>
    </row>
    <row r="12623" spans="1:60" ht="14.45" customHeight="1" outlineLevel="4" thickBot="1">
      <c r="A12623" s="30">
        <f t="shared" si="195"/>
        <v>12622</v>
      </c>
      <c r="C12623" s="35"/>
      <c r="H12623" s="388"/>
      <c r="I12623" s="389"/>
      <c r="J12623" s="389"/>
      <c r="K12623" s="389"/>
      <c r="L12623" s="390"/>
      <c r="M12623" s="448"/>
      <c r="N12623" s="449"/>
      <c r="O12623" s="449"/>
      <c r="P12623" s="449"/>
      <c r="Q12623" s="449"/>
      <c r="R12623" s="449"/>
      <c r="S12623" s="449"/>
      <c r="T12623" s="449"/>
      <c r="U12623" s="449"/>
      <c r="V12623" s="449"/>
      <c r="W12623" s="449"/>
      <c r="X12623" s="449"/>
      <c r="Y12623" s="449"/>
      <c r="Z12623" s="449"/>
      <c r="AA12623" s="449"/>
      <c r="AB12623" s="449"/>
      <c r="AC12623" s="449"/>
      <c r="AD12623" s="449"/>
      <c r="AE12623" s="449"/>
      <c r="AF12623" s="449"/>
      <c r="AG12623" s="449"/>
      <c r="AH12623" s="449"/>
      <c r="AI12623" s="449"/>
      <c r="AJ12623" s="449"/>
      <c r="AK12623" s="449"/>
      <c r="AL12623" s="450"/>
      <c r="AM12623" s="442"/>
      <c r="AN12623" s="443"/>
      <c r="AO12623" s="443"/>
      <c r="AP12623" s="443"/>
      <c r="AQ12623" s="443"/>
      <c r="AR12623" s="443"/>
      <c r="AS12623" s="443"/>
      <c r="AT12623" s="443"/>
      <c r="AU12623" s="443"/>
      <c r="AV12623" s="443"/>
      <c r="AW12623" s="443"/>
      <c r="AX12623" s="443"/>
      <c r="AY12623" s="443"/>
      <c r="AZ12623" s="444"/>
    </row>
    <row r="12624" spans="1:60" ht="14.45" customHeight="1" outlineLevel="4" thickBot="1">
      <c r="A12624" s="30">
        <f t="shared" si="195"/>
        <v>12623</v>
      </c>
      <c r="C12624" s="35"/>
      <c r="H12624" s="388"/>
      <c r="I12624" s="389"/>
      <c r="J12624" s="389"/>
      <c r="K12624" s="389"/>
      <c r="L12624" s="390"/>
      <c r="M12624" s="448"/>
      <c r="N12624" s="449"/>
      <c r="O12624" s="449"/>
      <c r="P12624" s="449"/>
      <c r="Q12624" s="449"/>
      <c r="R12624" s="449"/>
      <c r="S12624" s="449"/>
      <c r="T12624" s="449"/>
      <c r="U12624" s="449"/>
      <c r="V12624" s="449"/>
      <c r="W12624" s="449"/>
      <c r="X12624" s="449"/>
      <c r="Y12624" s="449"/>
      <c r="Z12624" s="449"/>
      <c r="AA12624" s="449"/>
      <c r="AB12624" s="449"/>
      <c r="AC12624" s="449"/>
      <c r="AD12624" s="449"/>
      <c r="AE12624" s="449"/>
      <c r="AF12624" s="449"/>
      <c r="AG12624" s="449"/>
      <c r="AH12624" s="449"/>
      <c r="AI12624" s="449"/>
      <c r="AJ12624" s="449"/>
      <c r="AK12624" s="449"/>
      <c r="AL12624" s="450"/>
      <c r="AM12624" s="442"/>
      <c r="AN12624" s="443"/>
      <c r="AO12624" s="443"/>
      <c r="AP12624" s="443"/>
      <c r="AQ12624" s="443"/>
      <c r="AR12624" s="443"/>
      <c r="AS12624" s="443"/>
      <c r="AT12624" s="443"/>
      <c r="AU12624" s="443"/>
      <c r="AV12624" s="443"/>
      <c r="AW12624" s="443"/>
      <c r="AX12624" s="443"/>
      <c r="AY12624" s="443"/>
      <c r="AZ12624" s="444"/>
    </row>
    <row r="12625" spans="1:52" ht="14.45" customHeight="1" outlineLevel="4" thickBot="1">
      <c r="A12625" s="30">
        <f t="shared" si="195"/>
        <v>12624</v>
      </c>
      <c r="C12625" s="35"/>
      <c r="H12625" s="353"/>
      <c r="I12625" s="354"/>
      <c r="J12625" s="354"/>
      <c r="K12625" s="354"/>
      <c r="L12625" s="355"/>
      <c r="M12625" s="359"/>
      <c r="N12625" s="360"/>
      <c r="O12625" s="360"/>
      <c r="P12625" s="360"/>
      <c r="Q12625" s="360"/>
      <c r="R12625" s="360"/>
      <c r="S12625" s="360"/>
      <c r="T12625" s="360"/>
      <c r="U12625" s="360"/>
      <c r="V12625" s="360"/>
      <c r="W12625" s="360"/>
      <c r="X12625" s="360"/>
      <c r="Y12625" s="360"/>
      <c r="Z12625" s="360"/>
      <c r="AA12625" s="360"/>
      <c r="AB12625" s="360"/>
      <c r="AC12625" s="360"/>
      <c r="AD12625" s="360"/>
      <c r="AE12625" s="360"/>
      <c r="AF12625" s="360"/>
      <c r="AG12625" s="360"/>
      <c r="AH12625" s="360"/>
      <c r="AI12625" s="360"/>
      <c r="AJ12625" s="360"/>
      <c r="AK12625" s="360"/>
      <c r="AL12625" s="361"/>
      <c r="AM12625" s="442"/>
      <c r="AN12625" s="443"/>
      <c r="AO12625" s="443"/>
      <c r="AP12625" s="443"/>
      <c r="AQ12625" s="443"/>
      <c r="AR12625" s="443"/>
      <c r="AS12625" s="443"/>
      <c r="AT12625" s="443"/>
      <c r="AU12625" s="443"/>
      <c r="AV12625" s="443"/>
      <c r="AW12625" s="443"/>
      <c r="AX12625" s="443"/>
      <c r="AY12625" s="443"/>
      <c r="AZ12625" s="444"/>
    </row>
    <row r="12626" spans="1:52" ht="14.45" customHeight="1" outlineLevel="4" thickBot="1">
      <c r="A12626" s="30">
        <f t="shared" si="195"/>
        <v>12625</v>
      </c>
      <c r="C12626" s="35"/>
      <c r="H12626" s="350" t="s">
        <v>16235</v>
      </c>
      <c r="I12626" s="351"/>
      <c r="J12626" s="351"/>
      <c r="K12626" s="351"/>
      <c r="L12626" s="352"/>
      <c r="M12626" s="356" t="s">
        <v>16236</v>
      </c>
      <c r="N12626" s="357"/>
      <c r="O12626" s="357"/>
      <c r="P12626" s="357"/>
      <c r="Q12626" s="357"/>
      <c r="R12626" s="357"/>
      <c r="S12626" s="357"/>
      <c r="T12626" s="357"/>
      <c r="U12626" s="357"/>
      <c r="V12626" s="357"/>
      <c r="W12626" s="357"/>
      <c r="X12626" s="357"/>
      <c r="Y12626" s="357"/>
      <c r="Z12626" s="357"/>
      <c r="AA12626" s="357"/>
      <c r="AB12626" s="357"/>
      <c r="AC12626" s="357"/>
      <c r="AD12626" s="357"/>
      <c r="AE12626" s="357"/>
      <c r="AF12626" s="357"/>
      <c r="AG12626" s="357"/>
      <c r="AH12626" s="357"/>
      <c r="AI12626" s="357"/>
      <c r="AJ12626" s="357"/>
      <c r="AK12626" s="357"/>
      <c r="AL12626" s="358"/>
      <c r="AM12626" s="442"/>
      <c r="AN12626" s="443"/>
      <c r="AO12626" s="443"/>
      <c r="AP12626" s="443"/>
      <c r="AQ12626" s="443"/>
      <c r="AR12626" s="443"/>
      <c r="AS12626" s="443"/>
      <c r="AT12626" s="443"/>
      <c r="AU12626" s="443"/>
      <c r="AV12626" s="443"/>
      <c r="AW12626" s="443"/>
      <c r="AX12626" s="443"/>
      <c r="AY12626" s="443"/>
      <c r="AZ12626" s="444"/>
    </row>
    <row r="12627" spans="1:52" ht="14.45" customHeight="1" outlineLevel="4" thickBot="1">
      <c r="A12627" s="30">
        <f t="shared" si="195"/>
        <v>12626</v>
      </c>
      <c r="C12627" s="35"/>
      <c r="H12627" s="353"/>
      <c r="I12627" s="354"/>
      <c r="J12627" s="354"/>
      <c r="K12627" s="354"/>
      <c r="L12627" s="355"/>
      <c r="M12627" s="359"/>
      <c r="N12627" s="360"/>
      <c r="O12627" s="360"/>
      <c r="P12627" s="360"/>
      <c r="Q12627" s="360"/>
      <c r="R12627" s="360"/>
      <c r="S12627" s="360"/>
      <c r="T12627" s="360"/>
      <c r="U12627" s="360"/>
      <c r="V12627" s="360"/>
      <c r="W12627" s="360"/>
      <c r="X12627" s="360"/>
      <c r="Y12627" s="360"/>
      <c r="Z12627" s="360"/>
      <c r="AA12627" s="360"/>
      <c r="AB12627" s="360"/>
      <c r="AC12627" s="360"/>
      <c r="AD12627" s="360"/>
      <c r="AE12627" s="360"/>
      <c r="AF12627" s="360"/>
      <c r="AG12627" s="360"/>
      <c r="AH12627" s="360"/>
      <c r="AI12627" s="360"/>
      <c r="AJ12627" s="360"/>
      <c r="AK12627" s="360"/>
      <c r="AL12627" s="361"/>
      <c r="AM12627" s="385"/>
      <c r="AN12627" s="386"/>
      <c r="AO12627" s="386"/>
      <c r="AP12627" s="386"/>
      <c r="AQ12627" s="386"/>
      <c r="AR12627" s="386"/>
      <c r="AS12627" s="386"/>
      <c r="AT12627" s="386"/>
      <c r="AU12627" s="386"/>
      <c r="AV12627" s="386"/>
      <c r="AW12627" s="386"/>
      <c r="AX12627" s="386"/>
      <c r="AY12627" s="386"/>
      <c r="AZ12627" s="451"/>
    </row>
    <row r="12628" spans="1:52" ht="14.45" customHeight="1" outlineLevel="4" thickBot="1">
      <c r="A12628" s="30">
        <f t="shared" si="195"/>
        <v>12627</v>
      </c>
      <c r="C12628" s="35"/>
      <c r="H12628" s="350" t="s">
        <v>16237</v>
      </c>
      <c r="I12628" s="351"/>
      <c r="J12628" s="351"/>
      <c r="K12628" s="351"/>
      <c r="L12628" s="352"/>
      <c r="M12628" s="382" t="s">
        <v>16238</v>
      </c>
      <c r="N12628" s="409"/>
      <c r="O12628" s="409"/>
      <c r="P12628" s="409"/>
      <c r="Q12628" s="409"/>
      <c r="R12628" s="409"/>
      <c r="S12628" s="409"/>
      <c r="T12628" s="409"/>
      <c r="U12628" s="409"/>
      <c r="V12628" s="409"/>
      <c r="W12628" s="409"/>
      <c r="X12628" s="409"/>
      <c r="Y12628" s="409"/>
      <c r="Z12628" s="409"/>
      <c r="AA12628" s="409"/>
      <c r="AB12628" s="409"/>
      <c r="AC12628" s="409"/>
      <c r="AD12628" s="409"/>
      <c r="AE12628" s="409"/>
      <c r="AF12628" s="409"/>
      <c r="AG12628" s="409"/>
      <c r="AH12628" s="409"/>
      <c r="AI12628" s="409"/>
      <c r="AJ12628" s="409"/>
      <c r="AK12628" s="409"/>
      <c r="AL12628" s="410"/>
      <c r="AM12628" s="382" t="s">
        <v>16239</v>
      </c>
      <c r="AN12628" s="409"/>
      <c r="AO12628" s="409"/>
      <c r="AP12628" s="409"/>
      <c r="AQ12628" s="409"/>
      <c r="AR12628" s="409"/>
      <c r="AS12628" s="409"/>
      <c r="AT12628" s="409"/>
      <c r="AU12628" s="409"/>
      <c r="AV12628" s="409"/>
      <c r="AW12628" s="409"/>
      <c r="AX12628" s="409"/>
      <c r="AY12628" s="409"/>
      <c r="AZ12628" s="417"/>
    </row>
    <row r="12629" spans="1:52" ht="14.45" customHeight="1" outlineLevel="4" thickBot="1">
      <c r="A12629" s="30">
        <f t="shared" si="195"/>
        <v>12628</v>
      </c>
      <c r="C12629" s="35"/>
      <c r="H12629" s="388"/>
      <c r="I12629" s="389"/>
      <c r="J12629" s="389"/>
      <c r="K12629" s="389"/>
      <c r="L12629" s="390"/>
      <c r="M12629" s="411"/>
      <c r="N12629" s="412"/>
      <c r="O12629" s="412"/>
      <c r="P12629" s="412"/>
      <c r="Q12629" s="412"/>
      <c r="R12629" s="412"/>
      <c r="S12629" s="412"/>
      <c r="T12629" s="412"/>
      <c r="U12629" s="412"/>
      <c r="V12629" s="412"/>
      <c r="W12629" s="412"/>
      <c r="X12629" s="412"/>
      <c r="Y12629" s="412"/>
      <c r="Z12629" s="412"/>
      <c r="AA12629" s="412"/>
      <c r="AB12629" s="412"/>
      <c r="AC12629" s="412"/>
      <c r="AD12629" s="412"/>
      <c r="AE12629" s="412"/>
      <c r="AF12629" s="412"/>
      <c r="AG12629" s="412"/>
      <c r="AH12629" s="412"/>
      <c r="AI12629" s="412"/>
      <c r="AJ12629" s="412"/>
      <c r="AK12629" s="412"/>
      <c r="AL12629" s="413"/>
      <c r="AM12629" s="411"/>
      <c r="AN12629" s="412"/>
      <c r="AO12629" s="412"/>
      <c r="AP12629" s="412"/>
      <c r="AQ12629" s="412"/>
      <c r="AR12629" s="412"/>
      <c r="AS12629" s="412"/>
      <c r="AT12629" s="412"/>
      <c r="AU12629" s="412"/>
      <c r="AV12629" s="412"/>
      <c r="AW12629" s="412"/>
      <c r="AX12629" s="412"/>
      <c r="AY12629" s="412"/>
      <c r="AZ12629" s="418"/>
    </row>
    <row r="12630" spans="1:52" ht="14.45" customHeight="1" outlineLevel="4" thickBot="1">
      <c r="A12630" s="30">
        <f t="shared" si="195"/>
        <v>12629</v>
      </c>
      <c r="C12630" s="35"/>
      <c r="H12630" s="388"/>
      <c r="I12630" s="389"/>
      <c r="J12630" s="389"/>
      <c r="K12630" s="389"/>
      <c r="L12630" s="390"/>
      <c r="M12630" s="411"/>
      <c r="N12630" s="412"/>
      <c r="O12630" s="412"/>
      <c r="P12630" s="412"/>
      <c r="Q12630" s="412"/>
      <c r="R12630" s="412"/>
      <c r="S12630" s="412"/>
      <c r="T12630" s="412"/>
      <c r="U12630" s="412"/>
      <c r="V12630" s="412"/>
      <c r="W12630" s="412"/>
      <c r="X12630" s="412"/>
      <c r="Y12630" s="412"/>
      <c r="Z12630" s="412"/>
      <c r="AA12630" s="412"/>
      <c r="AB12630" s="412"/>
      <c r="AC12630" s="412"/>
      <c r="AD12630" s="412"/>
      <c r="AE12630" s="412"/>
      <c r="AF12630" s="412"/>
      <c r="AG12630" s="412"/>
      <c r="AH12630" s="412"/>
      <c r="AI12630" s="412"/>
      <c r="AJ12630" s="412"/>
      <c r="AK12630" s="412"/>
      <c r="AL12630" s="413"/>
      <c r="AM12630" s="411"/>
      <c r="AN12630" s="412"/>
      <c r="AO12630" s="412"/>
      <c r="AP12630" s="412"/>
      <c r="AQ12630" s="412"/>
      <c r="AR12630" s="412"/>
      <c r="AS12630" s="412"/>
      <c r="AT12630" s="412"/>
      <c r="AU12630" s="412"/>
      <c r="AV12630" s="412"/>
      <c r="AW12630" s="412"/>
      <c r="AX12630" s="412"/>
      <c r="AY12630" s="412"/>
      <c r="AZ12630" s="418"/>
    </row>
    <row r="12631" spans="1:52" ht="14.45" customHeight="1" outlineLevel="4" thickBot="1">
      <c r="A12631" s="30">
        <f t="shared" si="195"/>
        <v>12630</v>
      </c>
      <c r="C12631" s="35"/>
      <c r="H12631" s="353"/>
      <c r="I12631" s="354"/>
      <c r="J12631" s="354"/>
      <c r="K12631" s="354"/>
      <c r="L12631" s="355"/>
      <c r="M12631" s="414"/>
      <c r="N12631" s="415"/>
      <c r="O12631" s="415"/>
      <c r="P12631" s="415"/>
      <c r="Q12631" s="415"/>
      <c r="R12631" s="415"/>
      <c r="S12631" s="415"/>
      <c r="T12631" s="415"/>
      <c r="U12631" s="415"/>
      <c r="V12631" s="415"/>
      <c r="W12631" s="415"/>
      <c r="X12631" s="415"/>
      <c r="Y12631" s="415"/>
      <c r="Z12631" s="415"/>
      <c r="AA12631" s="415"/>
      <c r="AB12631" s="415"/>
      <c r="AC12631" s="415"/>
      <c r="AD12631" s="415"/>
      <c r="AE12631" s="415"/>
      <c r="AF12631" s="415"/>
      <c r="AG12631" s="415"/>
      <c r="AH12631" s="415"/>
      <c r="AI12631" s="415"/>
      <c r="AJ12631" s="415"/>
      <c r="AK12631" s="415"/>
      <c r="AL12631" s="416"/>
      <c r="AM12631" s="414"/>
      <c r="AN12631" s="415"/>
      <c r="AO12631" s="415"/>
      <c r="AP12631" s="415"/>
      <c r="AQ12631" s="415"/>
      <c r="AR12631" s="415"/>
      <c r="AS12631" s="415"/>
      <c r="AT12631" s="415"/>
      <c r="AU12631" s="415"/>
      <c r="AV12631" s="415"/>
      <c r="AW12631" s="415"/>
      <c r="AX12631" s="415"/>
      <c r="AY12631" s="415"/>
      <c r="AZ12631" s="419"/>
    </row>
    <row r="12632" spans="1:52" ht="14.45" customHeight="1" outlineLevel="4" thickBot="1">
      <c r="A12632" s="30">
        <f t="shared" si="195"/>
        <v>12631</v>
      </c>
      <c r="C12632" s="35"/>
      <c r="H12632" s="350" t="s">
        <v>16240</v>
      </c>
      <c r="I12632" s="351"/>
      <c r="J12632" s="351"/>
      <c r="K12632" s="351"/>
      <c r="L12632" s="352"/>
      <c r="M12632" s="356" t="s">
        <v>16241</v>
      </c>
      <c r="N12632" s="357"/>
      <c r="O12632" s="357"/>
      <c r="P12632" s="357"/>
      <c r="Q12632" s="357"/>
      <c r="R12632" s="357"/>
      <c r="S12632" s="357"/>
      <c r="T12632" s="357"/>
      <c r="U12632" s="357"/>
      <c r="V12632" s="357"/>
      <c r="W12632" s="357"/>
      <c r="X12632" s="357"/>
      <c r="Y12632" s="357"/>
      <c r="Z12632" s="357"/>
      <c r="AA12632" s="357"/>
      <c r="AB12632" s="357"/>
      <c r="AC12632" s="357"/>
      <c r="AD12632" s="357"/>
      <c r="AE12632" s="357"/>
      <c r="AF12632" s="357"/>
      <c r="AG12632" s="357"/>
      <c r="AH12632" s="357"/>
      <c r="AI12632" s="357"/>
      <c r="AJ12632" s="357"/>
      <c r="AK12632" s="357"/>
      <c r="AL12632" s="358"/>
      <c r="AM12632" s="382" t="s">
        <v>16242</v>
      </c>
      <c r="AN12632" s="383"/>
      <c r="AO12632" s="383"/>
      <c r="AP12632" s="383"/>
      <c r="AQ12632" s="383"/>
      <c r="AR12632" s="383"/>
      <c r="AS12632" s="383"/>
      <c r="AT12632" s="383"/>
      <c r="AU12632" s="383"/>
      <c r="AV12632" s="383"/>
      <c r="AW12632" s="383"/>
      <c r="AX12632" s="383"/>
      <c r="AY12632" s="383"/>
      <c r="AZ12632" s="441"/>
    </row>
    <row r="12633" spans="1:52" ht="14.45" customHeight="1" outlineLevel="4" thickBot="1">
      <c r="A12633" s="30">
        <f t="shared" si="195"/>
        <v>12632</v>
      </c>
      <c r="C12633" s="35"/>
      <c r="H12633" s="353"/>
      <c r="I12633" s="354"/>
      <c r="J12633" s="354"/>
      <c r="K12633" s="354"/>
      <c r="L12633" s="355"/>
      <c r="M12633" s="359"/>
      <c r="N12633" s="360"/>
      <c r="O12633" s="360"/>
      <c r="P12633" s="360"/>
      <c r="Q12633" s="360"/>
      <c r="R12633" s="360"/>
      <c r="S12633" s="360"/>
      <c r="T12633" s="360"/>
      <c r="U12633" s="360"/>
      <c r="V12633" s="360"/>
      <c r="W12633" s="360"/>
      <c r="X12633" s="360"/>
      <c r="Y12633" s="360"/>
      <c r="Z12633" s="360"/>
      <c r="AA12633" s="360"/>
      <c r="AB12633" s="360"/>
      <c r="AC12633" s="360"/>
      <c r="AD12633" s="360"/>
      <c r="AE12633" s="360"/>
      <c r="AF12633" s="360"/>
      <c r="AG12633" s="360"/>
      <c r="AH12633" s="360"/>
      <c r="AI12633" s="360"/>
      <c r="AJ12633" s="360"/>
      <c r="AK12633" s="360"/>
      <c r="AL12633" s="361"/>
      <c r="AM12633" s="442"/>
      <c r="AN12633" s="443"/>
      <c r="AO12633" s="443"/>
      <c r="AP12633" s="443"/>
      <c r="AQ12633" s="443"/>
      <c r="AR12633" s="443"/>
      <c r="AS12633" s="443"/>
      <c r="AT12633" s="443"/>
      <c r="AU12633" s="443"/>
      <c r="AV12633" s="443"/>
      <c r="AW12633" s="443"/>
      <c r="AX12633" s="443"/>
      <c r="AY12633" s="443"/>
      <c r="AZ12633" s="444"/>
    </row>
    <row r="12634" spans="1:52" ht="14.45" customHeight="1" outlineLevel="4" thickBot="1">
      <c r="A12634" s="30">
        <f t="shared" si="195"/>
        <v>12633</v>
      </c>
      <c r="C12634" s="35"/>
      <c r="H12634" s="350" t="s">
        <v>16243</v>
      </c>
      <c r="I12634" s="351"/>
      <c r="J12634" s="351"/>
      <c r="K12634" s="351"/>
      <c r="L12634" s="352"/>
      <c r="M12634" s="356" t="s">
        <v>16244</v>
      </c>
      <c r="N12634" s="357"/>
      <c r="O12634" s="357"/>
      <c r="P12634" s="357"/>
      <c r="Q12634" s="357"/>
      <c r="R12634" s="357"/>
      <c r="S12634" s="357"/>
      <c r="T12634" s="357"/>
      <c r="U12634" s="357"/>
      <c r="V12634" s="357"/>
      <c r="W12634" s="357"/>
      <c r="X12634" s="357"/>
      <c r="Y12634" s="357"/>
      <c r="Z12634" s="357"/>
      <c r="AA12634" s="357"/>
      <c r="AB12634" s="357"/>
      <c r="AC12634" s="357"/>
      <c r="AD12634" s="357"/>
      <c r="AE12634" s="357"/>
      <c r="AF12634" s="357"/>
      <c r="AG12634" s="357"/>
      <c r="AH12634" s="357"/>
      <c r="AI12634" s="357"/>
      <c r="AJ12634" s="357"/>
      <c r="AK12634" s="357"/>
      <c r="AL12634" s="358"/>
      <c r="AM12634" s="442"/>
      <c r="AN12634" s="443"/>
      <c r="AO12634" s="443"/>
      <c r="AP12634" s="443"/>
      <c r="AQ12634" s="443"/>
      <c r="AR12634" s="443"/>
      <c r="AS12634" s="443"/>
      <c r="AT12634" s="443"/>
      <c r="AU12634" s="443"/>
      <c r="AV12634" s="443"/>
      <c r="AW12634" s="443"/>
      <c r="AX12634" s="443"/>
      <c r="AY12634" s="443"/>
      <c r="AZ12634" s="444"/>
    </row>
    <row r="12635" spans="1:52" ht="14.45" customHeight="1" outlineLevel="4" thickBot="1">
      <c r="A12635" s="30">
        <f t="shared" si="195"/>
        <v>12634</v>
      </c>
      <c r="C12635" s="35"/>
      <c r="H12635" s="388"/>
      <c r="I12635" s="389"/>
      <c r="J12635" s="389"/>
      <c r="K12635" s="389"/>
      <c r="L12635" s="390"/>
      <c r="M12635" s="448"/>
      <c r="N12635" s="449"/>
      <c r="O12635" s="449"/>
      <c r="P12635" s="449"/>
      <c r="Q12635" s="449"/>
      <c r="R12635" s="449"/>
      <c r="S12635" s="449"/>
      <c r="T12635" s="449"/>
      <c r="U12635" s="449"/>
      <c r="V12635" s="449"/>
      <c r="W12635" s="449"/>
      <c r="X12635" s="449"/>
      <c r="Y12635" s="449"/>
      <c r="Z12635" s="449"/>
      <c r="AA12635" s="449"/>
      <c r="AB12635" s="449"/>
      <c r="AC12635" s="449"/>
      <c r="AD12635" s="449"/>
      <c r="AE12635" s="449"/>
      <c r="AF12635" s="449"/>
      <c r="AG12635" s="449"/>
      <c r="AH12635" s="449"/>
      <c r="AI12635" s="449"/>
      <c r="AJ12635" s="449"/>
      <c r="AK12635" s="449"/>
      <c r="AL12635" s="450"/>
      <c r="AM12635" s="442"/>
      <c r="AN12635" s="443"/>
      <c r="AO12635" s="443"/>
      <c r="AP12635" s="443"/>
      <c r="AQ12635" s="443"/>
      <c r="AR12635" s="443"/>
      <c r="AS12635" s="443"/>
      <c r="AT12635" s="443"/>
      <c r="AU12635" s="443"/>
      <c r="AV12635" s="443"/>
      <c r="AW12635" s="443"/>
      <c r="AX12635" s="443"/>
      <c r="AY12635" s="443"/>
      <c r="AZ12635" s="444"/>
    </row>
    <row r="12636" spans="1:52" ht="14.45" customHeight="1" outlineLevel="4" thickBot="1">
      <c r="A12636" s="30">
        <f t="shared" si="195"/>
        <v>12635</v>
      </c>
      <c r="C12636" s="35"/>
      <c r="H12636" s="388"/>
      <c r="I12636" s="389"/>
      <c r="J12636" s="389"/>
      <c r="K12636" s="389"/>
      <c r="L12636" s="390"/>
      <c r="M12636" s="448"/>
      <c r="N12636" s="449"/>
      <c r="O12636" s="449"/>
      <c r="P12636" s="449"/>
      <c r="Q12636" s="449"/>
      <c r="R12636" s="449"/>
      <c r="S12636" s="449"/>
      <c r="T12636" s="449"/>
      <c r="U12636" s="449"/>
      <c r="V12636" s="449"/>
      <c r="W12636" s="449"/>
      <c r="X12636" s="449"/>
      <c r="Y12636" s="449"/>
      <c r="Z12636" s="449"/>
      <c r="AA12636" s="449"/>
      <c r="AB12636" s="449"/>
      <c r="AC12636" s="449"/>
      <c r="AD12636" s="449"/>
      <c r="AE12636" s="449"/>
      <c r="AF12636" s="449"/>
      <c r="AG12636" s="449"/>
      <c r="AH12636" s="449"/>
      <c r="AI12636" s="449"/>
      <c r="AJ12636" s="449"/>
      <c r="AK12636" s="449"/>
      <c r="AL12636" s="450"/>
      <c r="AM12636" s="442"/>
      <c r="AN12636" s="443"/>
      <c r="AO12636" s="443"/>
      <c r="AP12636" s="443"/>
      <c r="AQ12636" s="443"/>
      <c r="AR12636" s="443"/>
      <c r="AS12636" s="443"/>
      <c r="AT12636" s="443"/>
      <c r="AU12636" s="443"/>
      <c r="AV12636" s="443"/>
      <c r="AW12636" s="443"/>
      <c r="AX12636" s="443"/>
      <c r="AY12636" s="443"/>
      <c r="AZ12636" s="444"/>
    </row>
    <row r="12637" spans="1:52" ht="14.45" customHeight="1" outlineLevel="4" thickBot="1">
      <c r="A12637" s="30">
        <f t="shared" si="195"/>
        <v>12636</v>
      </c>
      <c r="C12637" s="35"/>
      <c r="H12637" s="353"/>
      <c r="I12637" s="354"/>
      <c r="J12637" s="354"/>
      <c r="K12637" s="354"/>
      <c r="L12637" s="355"/>
      <c r="M12637" s="359"/>
      <c r="N12637" s="360"/>
      <c r="O12637" s="360"/>
      <c r="P12637" s="360"/>
      <c r="Q12637" s="360"/>
      <c r="R12637" s="360"/>
      <c r="S12637" s="360"/>
      <c r="T12637" s="360"/>
      <c r="U12637" s="360"/>
      <c r="V12637" s="360"/>
      <c r="W12637" s="360"/>
      <c r="X12637" s="360"/>
      <c r="Y12637" s="360"/>
      <c r="Z12637" s="360"/>
      <c r="AA12637" s="360"/>
      <c r="AB12637" s="360"/>
      <c r="AC12637" s="360"/>
      <c r="AD12637" s="360"/>
      <c r="AE12637" s="360"/>
      <c r="AF12637" s="360"/>
      <c r="AG12637" s="360"/>
      <c r="AH12637" s="360"/>
      <c r="AI12637" s="360"/>
      <c r="AJ12637" s="360"/>
      <c r="AK12637" s="360"/>
      <c r="AL12637" s="361"/>
      <c r="AM12637" s="442"/>
      <c r="AN12637" s="443"/>
      <c r="AO12637" s="443"/>
      <c r="AP12637" s="443"/>
      <c r="AQ12637" s="443"/>
      <c r="AR12637" s="443"/>
      <c r="AS12637" s="443"/>
      <c r="AT12637" s="443"/>
      <c r="AU12637" s="443"/>
      <c r="AV12637" s="443"/>
      <c r="AW12637" s="443"/>
      <c r="AX12637" s="443"/>
      <c r="AY12637" s="443"/>
      <c r="AZ12637" s="444"/>
    </row>
    <row r="12638" spans="1:52" ht="14.45" customHeight="1" outlineLevel="4" thickBot="1">
      <c r="A12638" s="30">
        <f t="shared" ref="A12638:A12701" si="196">ROW()-1</f>
        <v>12637</v>
      </c>
      <c r="C12638" s="35"/>
      <c r="H12638" s="350" t="s">
        <v>16245</v>
      </c>
      <c r="I12638" s="351"/>
      <c r="J12638" s="351"/>
      <c r="K12638" s="351"/>
      <c r="L12638" s="352"/>
      <c r="M12638" s="356" t="s">
        <v>16246</v>
      </c>
      <c r="N12638" s="357"/>
      <c r="O12638" s="357"/>
      <c r="P12638" s="357"/>
      <c r="Q12638" s="357"/>
      <c r="R12638" s="357"/>
      <c r="S12638" s="357"/>
      <c r="T12638" s="357"/>
      <c r="U12638" s="357"/>
      <c r="V12638" s="357"/>
      <c r="W12638" s="357"/>
      <c r="X12638" s="357"/>
      <c r="Y12638" s="357"/>
      <c r="Z12638" s="357"/>
      <c r="AA12638" s="357"/>
      <c r="AB12638" s="357"/>
      <c r="AC12638" s="357"/>
      <c r="AD12638" s="357"/>
      <c r="AE12638" s="357"/>
      <c r="AF12638" s="357"/>
      <c r="AG12638" s="357"/>
      <c r="AH12638" s="357"/>
      <c r="AI12638" s="357"/>
      <c r="AJ12638" s="357"/>
      <c r="AK12638" s="357"/>
      <c r="AL12638" s="358"/>
      <c r="AM12638" s="442"/>
      <c r="AN12638" s="443"/>
      <c r="AO12638" s="443"/>
      <c r="AP12638" s="443"/>
      <c r="AQ12638" s="443"/>
      <c r="AR12638" s="443"/>
      <c r="AS12638" s="443"/>
      <c r="AT12638" s="443"/>
      <c r="AU12638" s="443"/>
      <c r="AV12638" s="443"/>
      <c r="AW12638" s="443"/>
      <c r="AX12638" s="443"/>
      <c r="AY12638" s="443"/>
      <c r="AZ12638" s="444"/>
    </row>
    <row r="12639" spans="1:52" ht="14.45" customHeight="1" outlineLevel="4" thickBot="1">
      <c r="A12639" s="30">
        <f t="shared" si="196"/>
        <v>12638</v>
      </c>
      <c r="C12639" s="35"/>
      <c r="H12639" s="367"/>
      <c r="I12639" s="368"/>
      <c r="J12639" s="368"/>
      <c r="K12639" s="368"/>
      <c r="L12639" s="369"/>
      <c r="M12639" s="370"/>
      <c r="N12639" s="371"/>
      <c r="O12639" s="371"/>
      <c r="P12639" s="371"/>
      <c r="Q12639" s="371"/>
      <c r="R12639" s="371"/>
      <c r="S12639" s="371"/>
      <c r="T12639" s="371"/>
      <c r="U12639" s="371"/>
      <c r="V12639" s="371"/>
      <c r="W12639" s="371"/>
      <c r="X12639" s="371"/>
      <c r="Y12639" s="371"/>
      <c r="Z12639" s="371"/>
      <c r="AA12639" s="371"/>
      <c r="AB12639" s="371"/>
      <c r="AC12639" s="371"/>
      <c r="AD12639" s="371"/>
      <c r="AE12639" s="371"/>
      <c r="AF12639" s="371"/>
      <c r="AG12639" s="371"/>
      <c r="AH12639" s="371"/>
      <c r="AI12639" s="371"/>
      <c r="AJ12639" s="371"/>
      <c r="AK12639" s="371"/>
      <c r="AL12639" s="372"/>
      <c r="AM12639" s="445"/>
      <c r="AN12639" s="446"/>
      <c r="AO12639" s="446"/>
      <c r="AP12639" s="446"/>
      <c r="AQ12639" s="446"/>
      <c r="AR12639" s="446"/>
      <c r="AS12639" s="446"/>
      <c r="AT12639" s="446"/>
      <c r="AU12639" s="446"/>
      <c r="AV12639" s="446"/>
      <c r="AW12639" s="446"/>
      <c r="AX12639" s="446"/>
      <c r="AY12639" s="446"/>
      <c r="AZ12639" s="447"/>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427" t="s">
        <v>16264</v>
      </c>
      <c r="I12656" s="428"/>
      <c r="J12656" s="428"/>
      <c r="K12656" s="428"/>
      <c r="L12656" s="428"/>
      <c r="M12656" s="428"/>
      <c r="N12656" s="428"/>
      <c r="O12656" s="428"/>
      <c r="P12656" s="428"/>
      <c r="Q12656" s="428"/>
      <c r="R12656" s="428"/>
      <c r="S12656" s="428"/>
      <c r="T12656" s="428"/>
      <c r="U12656" s="428"/>
      <c r="V12656" s="428"/>
      <c r="W12656" s="428"/>
      <c r="X12656" s="428"/>
      <c r="Y12656" s="428"/>
      <c r="Z12656" s="428"/>
      <c r="AA12656" s="428"/>
      <c r="AB12656" s="429"/>
      <c r="AC12656" s="433" t="s">
        <v>16265</v>
      </c>
      <c r="AD12656" s="434"/>
      <c r="AE12656" s="434"/>
      <c r="AF12656" s="434"/>
      <c r="AG12656" s="434"/>
      <c r="AH12656" s="434"/>
      <c r="AI12656" s="434"/>
      <c r="AJ12656" s="435"/>
      <c r="AK12656" s="433" t="s">
        <v>16266</v>
      </c>
      <c r="AL12656" s="434"/>
      <c r="AM12656" s="434"/>
      <c r="AN12656" s="434"/>
      <c r="AO12656" s="434"/>
      <c r="AP12656" s="434"/>
      <c r="AQ12656" s="434"/>
      <c r="AR12656" s="435"/>
      <c r="AS12656" s="433" t="s">
        <v>16267</v>
      </c>
      <c r="AT12656" s="434"/>
      <c r="AU12656" s="434"/>
      <c r="AV12656" s="434"/>
      <c r="AW12656" s="434"/>
      <c r="AX12656" s="434"/>
      <c r="AY12656" s="434"/>
      <c r="AZ12656" s="439"/>
    </row>
    <row r="12657" spans="1:55" ht="14.45" customHeight="1" outlineLevel="4" thickBot="1">
      <c r="A12657" s="30">
        <f t="shared" si="196"/>
        <v>12656</v>
      </c>
      <c r="C12657" s="35"/>
      <c r="H12657" s="430"/>
      <c r="I12657" s="431"/>
      <c r="J12657" s="431"/>
      <c r="K12657" s="431"/>
      <c r="L12657" s="431"/>
      <c r="M12657" s="431"/>
      <c r="N12657" s="431"/>
      <c r="O12657" s="431"/>
      <c r="P12657" s="431"/>
      <c r="Q12657" s="431"/>
      <c r="R12657" s="431"/>
      <c r="S12657" s="431"/>
      <c r="T12657" s="431"/>
      <c r="U12657" s="431"/>
      <c r="V12657" s="431"/>
      <c r="W12657" s="431"/>
      <c r="X12657" s="431"/>
      <c r="Y12657" s="431"/>
      <c r="Z12657" s="431"/>
      <c r="AA12657" s="431"/>
      <c r="AB12657" s="432"/>
      <c r="AC12657" s="436"/>
      <c r="AD12657" s="437"/>
      <c r="AE12657" s="437"/>
      <c r="AF12657" s="437"/>
      <c r="AG12657" s="437"/>
      <c r="AH12657" s="437"/>
      <c r="AI12657" s="437"/>
      <c r="AJ12657" s="438"/>
      <c r="AK12657" s="436"/>
      <c r="AL12657" s="437"/>
      <c r="AM12657" s="437"/>
      <c r="AN12657" s="437"/>
      <c r="AO12657" s="437"/>
      <c r="AP12657" s="437"/>
      <c r="AQ12657" s="437"/>
      <c r="AR12657" s="438"/>
      <c r="AS12657" s="436"/>
      <c r="AT12657" s="437"/>
      <c r="AU12657" s="437"/>
      <c r="AV12657" s="437"/>
      <c r="AW12657" s="437"/>
      <c r="AX12657" s="437"/>
      <c r="AY12657" s="437"/>
      <c r="AZ12657" s="440"/>
    </row>
    <row r="12658" spans="1:55" ht="14.45" customHeight="1" outlineLevel="4" thickBot="1">
      <c r="A12658" s="30">
        <f t="shared" si="196"/>
        <v>12657</v>
      </c>
      <c r="C12658" s="35"/>
      <c r="H12658" s="400" t="s">
        <v>16268</v>
      </c>
      <c r="I12658" s="401"/>
      <c r="J12658" s="401"/>
      <c r="K12658" s="401"/>
      <c r="L12658" s="401"/>
      <c r="M12658" s="401"/>
      <c r="N12658" s="401"/>
      <c r="O12658" s="401"/>
      <c r="P12658" s="401"/>
      <c r="Q12658" s="401"/>
      <c r="R12658" s="401"/>
      <c r="S12658" s="401"/>
      <c r="T12658" s="401"/>
      <c r="U12658" s="401"/>
      <c r="V12658" s="401"/>
      <c r="W12658" s="401"/>
      <c r="X12658" s="401"/>
      <c r="Y12658" s="401"/>
      <c r="Z12658" s="401"/>
      <c r="AA12658" s="401"/>
      <c r="AB12658" s="402"/>
      <c r="AC12658" s="382" t="s">
        <v>16269</v>
      </c>
      <c r="AD12658" s="409"/>
      <c r="AE12658" s="409"/>
      <c r="AF12658" s="409"/>
      <c r="AG12658" s="409"/>
      <c r="AH12658" s="409"/>
      <c r="AI12658" s="409"/>
      <c r="AJ12658" s="410"/>
      <c r="AK12658" s="382" t="s">
        <v>16270</v>
      </c>
      <c r="AL12658" s="409"/>
      <c r="AM12658" s="409"/>
      <c r="AN12658" s="409"/>
      <c r="AO12658" s="409"/>
      <c r="AP12658" s="409"/>
      <c r="AQ12658" s="409"/>
      <c r="AR12658" s="410"/>
      <c r="AS12658" s="382" t="s">
        <v>16271</v>
      </c>
      <c r="AT12658" s="409"/>
      <c r="AU12658" s="409"/>
      <c r="AV12658" s="409"/>
      <c r="AW12658" s="409"/>
      <c r="AX12658" s="409"/>
      <c r="AY12658" s="409"/>
      <c r="AZ12658" s="417"/>
    </row>
    <row r="12659" spans="1:55" ht="14.45" customHeight="1" outlineLevel="4" thickBot="1">
      <c r="A12659" s="30">
        <f t="shared" si="196"/>
        <v>12658</v>
      </c>
      <c r="C12659" s="35"/>
      <c r="H12659" s="403"/>
      <c r="I12659" s="404"/>
      <c r="J12659" s="404"/>
      <c r="K12659" s="404"/>
      <c r="L12659" s="404"/>
      <c r="M12659" s="404"/>
      <c r="N12659" s="404"/>
      <c r="O12659" s="404"/>
      <c r="P12659" s="404"/>
      <c r="Q12659" s="404"/>
      <c r="R12659" s="404"/>
      <c r="S12659" s="404"/>
      <c r="T12659" s="404"/>
      <c r="U12659" s="404"/>
      <c r="V12659" s="404"/>
      <c r="W12659" s="404"/>
      <c r="X12659" s="404"/>
      <c r="Y12659" s="404"/>
      <c r="Z12659" s="404"/>
      <c r="AA12659" s="404"/>
      <c r="AB12659" s="405"/>
      <c r="AC12659" s="411"/>
      <c r="AD12659" s="412"/>
      <c r="AE12659" s="412"/>
      <c r="AF12659" s="412"/>
      <c r="AG12659" s="412"/>
      <c r="AH12659" s="412"/>
      <c r="AI12659" s="412"/>
      <c r="AJ12659" s="413"/>
      <c r="AK12659" s="411"/>
      <c r="AL12659" s="412"/>
      <c r="AM12659" s="412"/>
      <c r="AN12659" s="412"/>
      <c r="AO12659" s="412"/>
      <c r="AP12659" s="412"/>
      <c r="AQ12659" s="412"/>
      <c r="AR12659" s="413"/>
      <c r="AS12659" s="411"/>
      <c r="AT12659" s="412"/>
      <c r="AU12659" s="412"/>
      <c r="AV12659" s="412"/>
      <c r="AW12659" s="412"/>
      <c r="AX12659" s="412"/>
      <c r="AY12659" s="412"/>
      <c r="AZ12659" s="418"/>
    </row>
    <row r="12660" spans="1:55" ht="14.45" customHeight="1" outlineLevel="4" thickBot="1">
      <c r="A12660" s="30">
        <f t="shared" si="196"/>
        <v>12659</v>
      </c>
      <c r="C12660" s="35"/>
      <c r="H12660" s="403"/>
      <c r="I12660" s="404"/>
      <c r="J12660" s="404"/>
      <c r="K12660" s="404"/>
      <c r="L12660" s="404"/>
      <c r="M12660" s="404"/>
      <c r="N12660" s="404"/>
      <c r="O12660" s="404"/>
      <c r="P12660" s="404"/>
      <c r="Q12660" s="404"/>
      <c r="R12660" s="404"/>
      <c r="S12660" s="404"/>
      <c r="T12660" s="404"/>
      <c r="U12660" s="404"/>
      <c r="V12660" s="404"/>
      <c r="W12660" s="404"/>
      <c r="X12660" s="404"/>
      <c r="Y12660" s="404"/>
      <c r="Z12660" s="404"/>
      <c r="AA12660" s="404"/>
      <c r="AB12660" s="405"/>
      <c r="AC12660" s="411"/>
      <c r="AD12660" s="412"/>
      <c r="AE12660" s="412"/>
      <c r="AF12660" s="412"/>
      <c r="AG12660" s="412"/>
      <c r="AH12660" s="412"/>
      <c r="AI12660" s="412"/>
      <c r="AJ12660" s="413"/>
      <c r="AK12660" s="411"/>
      <c r="AL12660" s="412"/>
      <c r="AM12660" s="412"/>
      <c r="AN12660" s="412"/>
      <c r="AO12660" s="412"/>
      <c r="AP12660" s="412"/>
      <c r="AQ12660" s="412"/>
      <c r="AR12660" s="413"/>
      <c r="AS12660" s="411"/>
      <c r="AT12660" s="412"/>
      <c r="AU12660" s="412"/>
      <c r="AV12660" s="412"/>
      <c r="AW12660" s="412"/>
      <c r="AX12660" s="412"/>
      <c r="AY12660" s="412"/>
      <c r="AZ12660" s="418"/>
    </row>
    <row r="12661" spans="1:55" ht="14.45" customHeight="1" outlineLevel="4" thickBot="1">
      <c r="A12661" s="30">
        <f t="shared" si="196"/>
        <v>12660</v>
      </c>
      <c r="C12661" s="35"/>
      <c r="H12661" s="403"/>
      <c r="I12661" s="404"/>
      <c r="J12661" s="404"/>
      <c r="K12661" s="404"/>
      <c r="L12661" s="404"/>
      <c r="M12661" s="404"/>
      <c r="N12661" s="404"/>
      <c r="O12661" s="404"/>
      <c r="P12661" s="404"/>
      <c r="Q12661" s="404"/>
      <c r="R12661" s="404"/>
      <c r="S12661" s="404"/>
      <c r="T12661" s="404"/>
      <c r="U12661" s="404"/>
      <c r="V12661" s="404"/>
      <c r="W12661" s="404"/>
      <c r="X12661" s="404"/>
      <c r="Y12661" s="404"/>
      <c r="Z12661" s="404"/>
      <c r="AA12661" s="404"/>
      <c r="AB12661" s="405"/>
      <c r="AC12661" s="411"/>
      <c r="AD12661" s="412"/>
      <c r="AE12661" s="412"/>
      <c r="AF12661" s="412"/>
      <c r="AG12661" s="412"/>
      <c r="AH12661" s="412"/>
      <c r="AI12661" s="412"/>
      <c r="AJ12661" s="413"/>
      <c r="AK12661" s="411"/>
      <c r="AL12661" s="412"/>
      <c r="AM12661" s="412"/>
      <c r="AN12661" s="412"/>
      <c r="AO12661" s="412"/>
      <c r="AP12661" s="412"/>
      <c r="AQ12661" s="412"/>
      <c r="AR12661" s="413"/>
      <c r="AS12661" s="411"/>
      <c r="AT12661" s="412"/>
      <c r="AU12661" s="412"/>
      <c r="AV12661" s="412"/>
      <c r="AW12661" s="412"/>
      <c r="AX12661" s="412"/>
      <c r="AY12661" s="412"/>
      <c r="AZ12661" s="418"/>
    </row>
    <row r="12662" spans="1:55" ht="14.45" customHeight="1" outlineLevel="4" thickBot="1">
      <c r="A12662" s="30">
        <f t="shared" si="196"/>
        <v>12661</v>
      </c>
      <c r="C12662" s="35"/>
      <c r="H12662" s="406"/>
      <c r="I12662" s="407"/>
      <c r="J12662" s="407"/>
      <c r="K12662" s="407"/>
      <c r="L12662" s="407"/>
      <c r="M12662" s="407"/>
      <c r="N12662" s="407"/>
      <c r="O12662" s="407"/>
      <c r="P12662" s="407"/>
      <c r="Q12662" s="407"/>
      <c r="R12662" s="407"/>
      <c r="S12662" s="407"/>
      <c r="T12662" s="407"/>
      <c r="U12662" s="407"/>
      <c r="V12662" s="407"/>
      <c r="W12662" s="407"/>
      <c r="X12662" s="407"/>
      <c r="Y12662" s="407"/>
      <c r="Z12662" s="407"/>
      <c r="AA12662" s="407"/>
      <c r="AB12662" s="408"/>
      <c r="AC12662" s="414"/>
      <c r="AD12662" s="415"/>
      <c r="AE12662" s="415"/>
      <c r="AF12662" s="415"/>
      <c r="AG12662" s="415"/>
      <c r="AH12662" s="415"/>
      <c r="AI12662" s="415"/>
      <c r="AJ12662" s="416"/>
      <c r="AK12662" s="414"/>
      <c r="AL12662" s="415"/>
      <c r="AM12662" s="415"/>
      <c r="AN12662" s="415"/>
      <c r="AO12662" s="415"/>
      <c r="AP12662" s="415"/>
      <c r="AQ12662" s="415"/>
      <c r="AR12662" s="416"/>
      <c r="AS12662" s="414"/>
      <c r="AT12662" s="415"/>
      <c r="AU12662" s="415"/>
      <c r="AV12662" s="415"/>
      <c r="AW12662" s="415"/>
      <c r="AX12662" s="415"/>
      <c r="AY12662" s="415"/>
      <c r="AZ12662" s="419"/>
    </row>
    <row r="12663" spans="1:55" ht="14.45" customHeight="1" outlineLevel="4" thickBot="1">
      <c r="A12663" s="30">
        <f t="shared" si="196"/>
        <v>12662</v>
      </c>
      <c r="C12663" s="35"/>
      <c r="H12663" s="400" t="s">
        <v>16272</v>
      </c>
      <c r="I12663" s="401"/>
      <c r="J12663" s="401"/>
      <c r="K12663" s="401"/>
      <c r="L12663" s="401"/>
      <c r="M12663" s="401"/>
      <c r="N12663" s="401"/>
      <c r="O12663" s="401"/>
      <c r="P12663" s="401"/>
      <c r="Q12663" s="401"/>
      <c r="R12663" s="401"/>
      <c r="S12663" s="401"/>
      <c r="T12663" s="401"/>
      <c r="U12663" s="401"/>
      <c r="V12663" s="401"/>
      <c r="W12663" s="401"/>
      <c r="X12663" s="401"/>
      <c r="Y12663" s="401"/>
      <c r="Z12663" s="401"/>
      <c r="AA12663" s="401"/>
      <c r="AB12663" s="402"/>
      <c r="AC12663" s="382" t="s">
        <v>16273</v>
      </c>
      <c r="AD12663" s="409"/>
      <c r="AE12663" s="409"/>
      <c r="AF12663" s="409"/>
      <c r="AG12663" s="409"/>
      <c r="AH12663" s="409"/>
      <c r="AI12663" s="409"/>
      <c r="AJ12663" s="410"/>
      <c r="AK12663" s="382" t="s">
        <v>16274</v>
      </c>
      <c r="AL12663" s="409"/>
      <c r="AM12663" s="409"/>
      <c r="AN12663" s="409"/>
      <c r="AO12663" s="409"/>
      <c r="AP12663" s="409"/>
      <c r="AQ12663" s="409"/>
      <c r="AR12663" s="410"/>
      <c r="AS12663" s="382" t="s">
        <v>16275</v>
      </c>
      <c r="AT12663" s="409"/>
      <c r="AU12663" s="409"/>
      <c r="AV12663" s="409"/>
      <c r="AW12663" s="409"/>
      <c r="AX12663" s="409"/>
      <c r="AY12663" s="409"/>
      <c r="AZ12663" s="417"/>
    </row>
    <row r="12664" spans="1:55" ht="14.45" customHeight="1" outlineLevel="4" thickBot="1">
      <c r="A12664" s="30">
        <f t="shared" si="196"/>
        <v>12663</v>
      </c>
      <c r="C12664" s="35"/>
      <c r="H12664" s="403"/>
      <c r="I12664" s="404"/>
      <c r="J12664" s="404"/>
      <c r="K12664" s="404"/>
      <c r="L12664" s="404"/>
      <c r="M12664" s="404"/>
      <c r="N12664" s="404"/>
      <c r="O12664" s="404"/>
      <c r="P12664" s="404"/>
      <c r="Q12664" s="404"/>
      <c r="R12664" s="404"/>
      <c r="S12664" s="404"/>
      <c r="T12664" s="404"/>
      <c r="U12664" s="404"/>
      <c r="V12664" s="404"/>
      <c r="W12664" s="404"/>
      <c r="X12664" s="404"/>
      <c r="Y12664" s="404"/>
      <c r="Z12664" s="404"/>
      <c r="AA12664" s="404"/>
      <c r="AB12664" s="405"/>
      <c r="AC12664" s="411"/>
      <c r="AD12664" s="412"/>
      <c r="AE12664" s="412"/>
      <c r="AF12664" s="412"/>
      <c r="AG12664" s="412"/>
      <c r="AH12664" s="412"/>
      <c r="AI12664" s="412"/>
      <c r="AJ12664" s="413"/>
      <c r="AK12664" s="411"/>
      <c r="AL12664" s="412"/>
      <c r="AM12664" s="412"/>
      <c r="AN12664" s="412"/>
      <c r="AO12664" s="412"/>
      <c r="AP12664" s="412"/>
      <c r="AQ12664" s="412"/>
      <c r="AR12664" s="413"/>
      <c r="AS12664" s="411"/>
      <c r="AT12664" s="412"/>
      <c r="AU12664" s="412"/>
      <c r="AV12664" s="412"/>
      <c r="AW12664" s="412"/>
      <c r="AX12664" s="412"/>
      <c r="AY12664" s="412"/>
      <c r="AZ12664" s="418"/>
    </row>
    <row r="12665" spans="1:55" ht="14.45" customHeight="1" outlineLevel="4" thickBot="1">
      <c r="A12665" s="30">
        <f t="shared" si="196"/>
        <v>12664</v>
      </c>
      <c r="C12665" s="35"/>
      <c r="H12665" s="403"/>
      <c r="I12665" s="404"/>
      <c r="J12665" s="404"/>
      <c r="K12665" s="404"/>
      <c r="L12665" s="404"/>
      <c r="M12665" s="404"/>
      <c r="N12665" s="404"/>
      <c r="O12665" s="404"/>
      <c r="P12665" s="404"/>
      <c r="Q12665" s="404"/>
      <c r="R12665" s="404"/>
      <c r="S12665" s="404"/>
      <c r="T12665" s="404"/>
      <c r="U12665" s="404"/>
      <c r="V12665" s="404"/>
      <c r="W12665" s="404"/>
      <c r="X12665" s="404"/>
      <c r="Y12665" s="404"/>
      <c r="Z12665" s="404"/>
      <c r="AA12665" s="404"/>
      <c r="AB12665" s="405"/>
      <c r="AC12665" s="411"/>
      <c r="AD12665" s="412"/>
      <c r="AE12665" s="412"/>
      <c r="AF12665" s="412"/>
      <c r="AG12665" s="412"/>
      <c r="AH12665" s="412"/>
      <c r="AI12665" s="412"/>
      <c r="AJ12665" s="413"/>
      <c r="AK12665" s="411"/>
      <c r="AL12665" s="412"/>
      <c r="AM12665" s="412"/>
      <c r="AN12665" s="412"/>
      <c r="AO12665" s="412"/>
      <c r="AP12665" s="412"/>
      <c r="AQ12665" s="412"/>
      <c r="AR12665" s="413"/>
      <c r="AS12665" s="411"/>
      <c r="AT12665" s="412"/>
      <c r="AU12665" s="412"/>
      <c r="AV12665" s="412"/>
      <c r="AW12665" s="412"/>
      <c r="AX12665" s="412"/>
      <c r="AY12665" s="412"/>
      <c r="AZ12665" s="418"/>
    </row>
    <row r="12666" spans="1:55" ht="14.45" customHeight="1" outlineLevel="4" thickBot="1">
      <c r="A12666" s="30">
        <f t="shared" si="196"/>
        <v>12665</v>
      </c>
      <c r="C12666" s="35"/>
      <c r="H12666" s="403"/>
      <c r="I12666" s="404"/>
      <c r="J12666" s="404"/>
      <c r="K12666" s="404"/>
      <c r="L12666" s="404"/>
      <c r="M12666" s="404"/>
      <c r="N12666" s="404"/>
      <c r="O12666" s="404"/>
      <c r="P12666" s="404"/>
      <c r="Q12666" s="404"/>
      <c r="R12666" s="404"/>
      <c r="S12666" s="404"/>
      <c r="T12666" s="404"/>
      <c r="U12666" s="404"/>
      <c r="V12666" s="404"/>
      <c r="W12666" s="404"/>
      <c r="X12666" s="404"/>
      <c r="Y12666" s="404"/>
      <c r="Z12666" s="404"/>
      <c r="AA12666" s="404"/>
      <c r="AB12666" s="405"/>
      <c r="AC12666" s="411"/>
      <c r="AD12666" s="412"/>
      <c r="AE12666" s="412"/>
      <c r="AF12666" s="412"/>
      <c r="AG12666" s="412"/>
      <c r="AH12666" s="412"/>
      <c r="AI12666" s="412"/>
      <c r="AJ12666" s="413"/>
      <c r="AK12666" s="411"/>
      <c r="AL12666" s="412"/>
      <c r="AM12666" s="412"/>
      <c r="AN12666" s="412"/>
      <c r="AO12666" s="412"/>
      <c r="AP12666" s="412"/>
      <c r="AQ12666" s="412"/>
      <c r="AR12666" s="413"/>
      <c r="AS12666" s="411"/>
      <c r="AT12666" s="412"/>
      <c r="AU12666" s="412"/>
      <c r="AV12666" s="412"/>
      <c r="AW12666" s="412"/>
      <c r="AX12666" s="412"/>
      <c r="AY12666" s="412"/>
      <c r="AZ12666" s="418"/>
    </row>
    <row r="12667" spans="1:55" ht="14.45" customHeight="1" outlineLevel="4" thickBot="1">
      <c r="A12667" s="30">
        <f t="shared" si="196"/>
        <v>12666</v>
      </c>
      <c r="C12667" s="35"/>
      <c r="H12667" s="406"/>
      <c r="I12667" s="407"/>
      <c r="J12667" s="407"/>
      <c r="K12667" s="407"/>
      <c r="L12667" s="407"/>
      <c r="M12667" s="407"/>
      <c r="N12667" s="407"/>
      <c r="O12667" s="407"/>
      <c r="P12667" s="407"/>
      <c r="Q12667" s="407"/>
      <c r="R12667" s="407"/>
      <c r="S12667" s="407"/>
      <c r="T12667" s="407"/>
      <c r="U12667" s="407"/>
      <c r="V12667" s="407"/>
      <c r="W12667" s="407"/>
      <c r="X12667" s="407"/>
      <c r="Y12667" s="407"/>
      <c r="Z12667" s="407"/>
      <c r="AA12667" s="407"/>
      <c r="AB12667" s="408"/>
      <c r="AC12667" s="414"/>
      <c r="AD12667" s="415"/>
      <c r="AE12667" s="415"/>
      <c r="AF12667" s="415"/>
      <c r="AG12667" s="415"/>
      <c r="AH12667" s="415"/>
      <c r="AI12667" s="415"/>
      <c r="AJ12667" s="416"/>
      <c r="AK12667" s="414"/>
      <c r="AL12667" s="415"/>
      <c r="AM12667" s="415"/>
      <c r="AN12667" s="415"/>
      <c r="AO12667" s="415"/>
      <c r="AP12667" s="415"/>
      <c r="AQ12667" s="415"/>
      <c r="AR12667" s="416"/>
      <c r="AS12667" s="414"/>
      <c r="AT12667" s="415"/>
      <c r="AU12667" s="415"/>
      <c r="AV12667" s="415"/>
      <c r="AW12667" s="415"/>
      <c r="AX12667" s="415"/>
      <c r="AY12667" s="415"/>
      <c r="AZ12667" s="419"/>
    </row>
    <row r="12668" spans="1:55" ht="14.45" customHeight="1" outlineLevel="4" thickBot="1">
      <c r="A12668" s="30">
        <f t="shared" si="196"/>
        <v>12667</v>
      </c>
      <c r="C12668" s="35"/>
      <c r="H12668" s="400" t="s">
        <v>16276</v>
      </c>
      <c r="I12668" s="401"/>
      <c r="J12668" s="401"/>
      <c r="K12668" s="401"/>
      <c r="L12668" s="401"/>
      <c r="M12668" s="401"/>
      <c r="N12668" s="401"/>
      <c r="O12668" s="401"/>
      <c r="P12668" s="401"/>
      <c r="Q12668" s="401"/>
      <c r="R12668" s="401"/>
      <c r="S12668" s="401"/>
      <c r="T12668" s="401"/>
      <c r="U12668" s="401"/>
      <c r="V12668" s="401"/>
      <c r="W12668" s="401"/>
      <c r="X12668" s="401"/>
      <c r="Y12668" s="401"/>
      <c r="Z12668" s="401"/>
      <c r="AA12668" s="401"/>
      <c r="AB12668" s="402"/>
      <c r="AC12668" s="382"/>
      <c r="AD12668" s="409"/>
      <c r="AE12668" s="409"/>
      <c r="AF12668" s="409"/>
      <c r="AG12668" s="409"/>
      <c r="AH12668" s="409"/>
      <c r="AI12668" s="409"/>
      <c r="AJ12668" s="410"/>
      <c r="AK12668" s="382" t="s">
        <v>16277</v>
      </c>
      <c r="AL12668" s="409"/>
      <c r="AM12668" s="409"/>
      <c r="AN12668" s="409"/>
      <c r="AO12668" s="409"/>
      <c r="AP12668" s="409"/>
      <c r="AQ12668" s="409"/>
      <c r="AR12668" s="410"/>
      <c r="AS12668" s="382" t="s">
        <v>16278</v>
      </c>
      <c r="AT12668" s="409"/>
      <c r="AU12668" s="409"/>
      <c r="AV12668" s="409"/>
      <c r="AW12668" s="409"/>
      <c r="AX12668" s="409"/>
      <c r="AY12668" s="409"/>
      <c r="AZ12668" s="417"/>
    </row>
    <row r="12669" spans="1:55" ht="14.45" customHeight="1" outlineLevel="4" thickBot="1">
      <c r="A12669" s="30">
        <f t="shared" si="196"/>
        <v>12668</v>
      </c>
      <c r="C12669" s="35"/>
      <c r="H12669" s="403"/>
      <c r="I12669" s="404"/>
      <c r="J12669" s="404"/>
      <c r="K12669" s="404"/>
      <c r="L12669" s="404"/>
      <c r="M12669" s="404"/>
      <c r="N12669" s="404"/>
      <c r="O12669" s="404"/>
      <c r="P12669" s="404"/>
      <c r="Q12669" s="404"/>
      <c r="R12669" s="404"/>
      <c r="S12669" s="404"/>
      <c r="T12669" s="404"/>
      <c r="U12669" s="404"/>
      <c r="V12669" s="404"/>
      <c r="W12669" s="404"/>
      <c r="X12669" s="404"/>
      <c r="Y12669" s="404"/>
      <c r="Z12669" s="404"/>
      <c r="AA12669" s="404"/>
      <c r="AB12669" s="405"/>
      <c r="AC12669" s="411"/>
      <c r="AD12669" s="412"/>
      <c r="AE12669" s="412"/>
      <c r="AF12669" s="412"/>
      <c r="AG12669" s="412"/>
      <c r="AH12669" s="412"/>
      <c r="AI12669" s="412"/>
      <c r="AJ12669" s="413"/>
      <c r="AK12669" s="411"/>
      <c r="AL12669" s="412"/>
      <c r="AM12669" s="412"/>
      <c r="AN12669" s="412"/>
      <c r="AO12669" s="412"/>
      <c r="AP12669" s="412"/>
      <c r="AQ12669" s="412"/>
      <c r="AR12669" s="413"/>
      <c r="AS12669" s="411"/>
      <c r="AT12669" s="412"/>
      <c r="AU12669" s="412"/>
      <c r="AV12669" s="412"/>
      <c r="AW12669" s="412"/>
      <c r="AX12669" s="412"/>
      <c r="AY12669" s="412"/>
      <c r="AZ12669" s="418"/>
    </row>
    <row r="12670" spans="1:55" ht="14.45" customHeight="1" outlineLevel="4" thickBot="1">
      <c r="A12670" s="30">
        <f t="shared" si="196"/>
        <v>12669</v>
      </c>
      <c r="C12670" s="35"/>
      <c r="H12670" s="420"/>
      <c r="I12670" s="421"/>
      <c r="J12670" s="421"/>
      <c r="K12670" s="421"/>
      <c r="L12670" s="421"/>
      <c r="M12670" s="421"/>
      <c r="N12670" s="421"/>
      <c r="O12670" s="421"/>
      <c r="P12670" s="421"/>
      <c r="Q12670" s="421"/>
      <c r="R12670" s="421"/>
      <c r="S12670" s="421"/>
      <c r="T12670" s="421"/>
      <c r="U12670" s="421"/>
      <c r="V12670" s="421"/>
      <c r="W12670" s="421"/>
      <c r="X12670" s="421"/>
      <c r="Y12670" s="421"/>
      <c r="Z12670" s="421"/>
      <c r="AA12670" s="421"/>
      <c r="AB12670" s="422"/>
      <c r="AC12670" s="423"/>
      <c r="AD12670" s="424"/>
      <c r="AE12670" s="424"/>
      <c r="AF12670" s="424"/>
      <c r="AG12670" s="424"/>
      <c r="AH12670" s="424"/>
      <c r="AI12670" s="424"/>
      <c r="AJ12670" s="425"/>
      <c r="AK12670" s="423"/>
      <c r="AL12670" s="424"/>
      <c r="AM12670" s="424"/>
      <c r="AN12670" s="424"/>
      <c r="AO12670" s="424"/>
      <c r="AP12670" s="424"/>
      <c r="AQ12670" s="424"/>
      <c r="AR12670" s="425"/>
      <c r="AS12670" s="423"/>
      <c r="AT12670" s="424"/>
      <c r="AU12670" s="424"/>
      <c r="AV12670" s="424"/>
      <c r="AW12670" s="424"/>
      <c r="AX12670" s="424"/>
      <c r="AY12670" s="424"/>
      <c r="AZ12670" s="426"/>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377" t="s">
        <v>16725</v>
      </c>
      <c r="I13087" s="378"/>
      <c r="J13087" s="378"/>
      <c r="K13087" s="378"/>
      <c r="L13087" s="378"/>
      <c r="M13087" s="378"/>
      <c r="N13087" s="378"/>
      <c r="O13087" s="378"/>
      <c r="P13087" s="378"/>
      <c r="Q13087" s="378"/>
      <c r="R13087" s="378"/>
      <c r="S13087" s="378"/>
      <c r="T13087" s="378"/>
      <c r="U13087" s="378"/>
      <c r="V13087" s="378"/>
      <c r="W13087" s="378"/>
      <c r="X13087" s="378"/>
      <c r="Y13087" s="378"/>
      <c r="Z13087" s="378"/>
      <c r="AA13087" s="378"/>
      <c r="AB13087" s="378"/>
      <c r="AC13087" s="378"/>
      <c r="AD13087" s="379"/>
      <c r="AE13087" s="380" t="s">
        <v>16726</v>
      </c>
      <c r="AF13087" s="378"/>
      <c r="AG13087" s="378"/>
      <c r="AH13087" s="378"/>
      <c r="AI13087" s="378"/>
      <c r="AJ13087" s="378"/>
      <c r="AK13087" s="378"/>
      <c r="AL13087" s="378"/>
      <c r="AM13087" s="378"/>
      <c r="AN13087" s="378"/>
      <c r="AO13087" s="378"/>
      <c r="AP13087" s="378"/>
      <c r="AQ13087" s="378"/>
      <c r="AR13087" s="378"/>
      <c r="AS13087" s="378"/>
      <c r="AT13087" s="378"/>
      <c r="AU13087" s="378"/>
      <c r="AV13087" s="378"/>
      <c r="AW13087" s="378"/>
      <c r="AX13087" s="378"/>
      <c r="AY13087" s="378"/>
      <c r="AZ13087" s="381"/>
    </row>
    <row r="13088" spans="1:55" ht="14.45" customHeight="1" outlineLevel="4" thickBot="1">
      <c r="A13088" s="30">
        <f t="shared" si="203"/>
        <v>13087</v>
      </c>
      <c r="G13088" s="73"/>
      <c r="H13088" s="394" t="s">
        <v>16727</v>
      </c>
      <c r="I13088" s="362"/>
      <c r="J13088" s="362"/>
      <c r="K13088" s="362"/>
      <c r="L13088" s="362"/>
      <c r="M13088" s="362"/>
      <c r="N13088" s="362"/>
      <c r="O13088" s="362"/>
      <c r="P13088" s="362"/>
      <c r="Q13088" s="362"/>
      <c r="R13088" s="362"/>
      <c r="S13088" s="362"/>
      <c r="T13088" s="362"/>
      <c r="U13088" s="362"/>
      <c r="V13088" s="362"/>
      <c r="W13088" s="362"/>
      <c r="X13088" s="362"/>
      <c r="Y13088" s="362"/>
      <c r="Z13088" s="362"/>
      <c r="AA13088" s="362"/>
      <c r="AB13088" s="362"/>
      <c r="AC13088" s="362"/>
      <c r="AD13088" s="395"/>
      <c r="AE13088" s="356" t="s">
        <v>16728</v>
      </c>
      <c r="AF13088" s="362"/>
      <c r="AG13088" s="362"/>
      <c r="AH13088" s="362"/>
      <c r="AI13088" s="362"/>
      <c r="AJ13088" s="362"/>
      <c r="AK13088" s="362"/>
      <c r="AL13088" s="362"/>
      <c r="AM13088" s="362"/>
      <c r="AN13088" s="362"/>
      <c r="AO13088" s="362"/>
      <c r="AP13088" s="362"/>
      <c r="AQ13088" s="362"/>
      <c r="AR13088" s="362"/>
      <c r="AS13088" s="362"/>
      <c r="AT13088" s="362"/>
      <c r="AU13088" s="362"/>
      <c r="AV13088" s="362"/>
      <c r="AW13088" s="362"/>
      <c r="AX13088" s="362"/>
      <c r="AY13088" s="362"/>
      <c r="AZ13088" s="363"/>
    </row>
    <row r="13089" spans="1:60" ht="14.45" customHeight="1" outlineLevel="4" thickBot="1">
      <c r="A13089" s="30">
        <f t="shared" si="203"/>
        <v>13088</v>
      </c>
      <c r="G13089" s="73"/>
      <c r="H13089" s="396"/>
      <c r="I13089" s="392"/>
      <c r="J13089" s="392"/>
      <c r="K13089" s="392"/>
      <c r="L13089" s="392"/>
      <c r="M13089" s="392"/>
      <c r="N13089" s="392"/>
      <c r="O13089" s="392"/>
      <c r="P13089" s="392"/>
      <c r="Q13089" s="392"/>
      <c r="R13089" s="392"/>
      <c r="S13089" s="392"/>
      <c r="T13089" s="392"/>
      <c r="U13089" s="392"/>
      <c r="V13089" s="392"/>
      <c r="W13089" s="392"/>
      <c r="X13089" s="392"/>
      <c r="Y13089" s="392"/>
      <c r="Z13089" s="392"/>
      <c r="AA13089" s="392"/>
      <c r="AB13089" s="392"/>
      <c r="AC13089" s="392"/>
      <c r="AD13089" s="397"/>
      <c r="AE13089" s="391"/>
      <c r="AF13089" s="392"/>
      <c r="AG13089" s="392"/>
      <c r="AH13089" s="392"/>
      <c r="AI13089" s="392"/>
      <c r="AJ13089" s="392"/>
      <c r="AK13089" s="392"/>
      <c r="AL13089" s="392"/>
      <c r="AM13089" s="392"/>
      <c r="AN13089" s="392"/>
      <c r="AO13089" s="392"/>
      <c r="AP13089" s="392"/>
      <c r="AQ13089" s="392"/>
      <c r="AR13089" s="392"/>
      <c r="AS13089" s="392"/>
      <c r="AT13089" s="392"/>
      <c r="AU13089" s="392"/>
      <c r="AV13089" s="392"/>
      <c r="AW13089" s="392"/>
      <c r="AX13089" s="392"/>
      <c r="AY13089" s="392"/>
      <c r="AZ13089" s="393"/>
    </row>
    <row r="13090" spans="1:60" ht="14.45" customHeight="1" outlineLevel="4" thickBot="1">
      <c r="A13090" s="30">
        <f t="shared" si="203"/>
        <v>13089</v>
      </c>
      <c r="G13090" s="73"/>
      <c r="H13090" s="396"/>
      <c r="I13090" s="392"/>
      <c r="J13090" s="392"/>
      <c r="K13090" s="392"/>
      <c r="L13090" s="392"/>
      <c r="M13090" s="392"/>
      <c r="N13090" s="392"/>
      <c r="O13090" s="392"/>
      <c r="P13090" s="392"/>
      <c r="Q13090" s="392"/>
      <c r="R13090" s="392"/>
      <c r="S13090" s="392"/>
      <c r="T13090" s="392"/>
      <c r="U13090" s="392"/>
      <c r="V13090" s="392"/>
      <c r="W13090" s="392"/>
      <c r="X13090" s="392"/>
      <c r="Y13090" s="392"/>
      <c r="Z13090" s="392"/>
      <c r="AA13090" s="392"/>
      <c r="AB13090" s="392"/>
      <c r="AC13090" s="392"/>
      <c r="AD13090" s="397"/>
      <c r="AE13090" s="391"/>
      <c r="AF13090" s="392"/>
      <c r="AG13090" s="392"/>
      <c r="AH13090" s="392"/>
      <c r="AI13090" s="392"/>
      <c r="AJ13090" s="392"/>
      <c r="AK13090" s="392"/>
      <c r="AL13090" s="392"/>
      <c r="AM13090" s="392"/>
      <c r="AN13090" s="392"/>
      <c r="AO13090" s="392"/>
      <c r="AP13090" s="392"/>
      <c r="AQ13090" s="392"/>
      <c r="AR13090" s="392"/>
      <c r="AS13090" s="392"/>
      <c r="AT13090" s="392"/>
      <c r="AU13090" s="392"/>
      <c r="AV13090" s="392"/>
      <c r="AW13090" s="392"/>
      <c r="AX13090" s="392"/>
      <c r="AY13090" s="392"/>
      <c r="AZ13090" s="393"/>
    </row>
    <row r="13091" spans="1:60" ht="14.45" customHeight="1" outlineLevel="4" thickBot="1">
      <c r="A13091" s="30">
        <f t="shared" si="203"/>
        <v>13090</v>
      </c>
      <c r="G13091" s="73"/>
      <c r="H13091" s="396"/>
      <c r="I13091" s="392"/>
      <c r="J13091" s="392"/>
      <c r="K13091" s="392"/>
      <c r="L13091" s="392"/>
      <c r="M13091" s="392"/>
      <c r="N13091" s="392"/>
      <c r="O13091" s="392"/>
      <c r="P13091" s="392"/>
      <c r="Q13091" s="392"/>
      <c r="R13091" s="392"/>
      <c r="S13091" s="392"/>
      <c r="T13091" s="392"/>
      <c r="U13091" s="392"/>
      <c r="V13091" s="392"/>
      <c r="W13091" s="392"/>
      <c r="X13091" s="392"/>
      <c r="Y13091" s="392"/>
      <c r="Z13091" s="392"/>
      <c r="AA13091" s="392"/>
      <c r="AB13091" s="392"/>
      <c r="AC13091" s="392"/>
      <c r="AD13091" s="397"/>
      <c r="AE13091" s="391"/>
      <c r="AF13091" s="392"/>
      <c r="AG13091" s="392"/>
      <c r="AH13091" s="392"/>
      <c r="AI13091" s="392"/>
      <c r="AJ13091" s="392"/>
      <c r="AK13091" s="392"/>
      <c r="AL13091" s="392"/>
      <c r="AM13091" s="392"/>
      <c r="AN13091" s="392"/>
      <c r="AO13091" s="392"/>
      <c r="AP13091" s="392"/>
      <c r="AQ13091" s="392"/>
      <c r="AR13091" s="392"/>
      <c r="AS13091" s="392"/>
      <c r="AT13091" s="392"/>
      <c r="AU13091" s="392"/>
      <c r="AV13091" s="392"/>
      <c r="AW13091" s="392"/>
      <c r="AX13091" s="392"/>
      <c r="AY13091" s="392"/>
      <c r="AZ13091" s="393"/>
    </row>
    <row r="13092" spans="1:60" ht="14.45" customHeight="1" outlineLevel="4" thickBot="1">
      <c r="A13092" s="30">
        <f t="shared" si="203"/>
        <v>13091</v>
      </c>
      <c r="G13092" s="73"/>
      <c r="H13092" s="398"/>
      <c r="I13092" s="374"/>
      <c r="J13092" s="374"/>
      <c r="K13092" s="374"/>
      <c r="L13092" s="374"/>
      <c r="M13092" s="374"/>
      <c r="N13092" s="374"/>
      <c r="O13092" s="374"/>
      <c r="P13092" s="374"/>
      <c r="Q13092" s="374"/>
      <c r="R13092" s="374"/>
      <c r="S13092" s="374"/>
      <c r="T13092" s="374"/>
      <c r="U13092" s="374"/>
      <c r="V13092" s="374"/>
      <c r="W13092" s="374"/>
      <c r="X13092" s="374"/>
      <c r="Y13092" s="374"/>
      <c r="Z13092" s="374"/>
      <c r="AA13092" s="374"/>
      <c r="AB13092" s="374"/>
      <c r="AC13092" s="374"/>
      <c r="AD13092" s="399"/>
      <c r="AE13092" s="373"/>
      <c r="AF13092" s="374"/>
      <c r="AG13092" s="374"/>
      <c r="AH13092" s="374"/>
      <c r="AI13092" s="374"/>
      <c r="AJ13092" s="374"/>
      <c r="AK13092" s="374"/>
      <c r="AL13092" s="374"/>
      <c r="AM13092" s="374"/>
      <c r="AN13092" s="374"/>
      <c r="AO13092" s="374"/>
      <c r="AP13092" s="374"/>
      <c r="AQ13092" s="374"/>
      <c r="AR13092" s="374"/>
      <c r="AS13092" s="374"/>
      <c r="AT13092" s="374"/>
      <c r="AU13092" s="374"/>
      <c r="AV13092" s="374"/>
      <c r="AW13092" s="374"/>
      <c r="AX13092" s="374"/>
      <c r="AY13092" s="374"/>
      <c r="AZ13092" s="375"/>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377" t="s">
        <v>2147</v>
      </c>
      <c r="H13286" s="378"/>
      <c r="I13286" s="378"/>
      <c r="J13286" s="378"/>
      <c r="K13286" s="378"/>
      <c r="L13286" s="378"/>
      <c r="M13286" s="378"/>
      <c r="N13286" s="378"/>
      <c r="O13286" s="378"/>
      <c r="P13286" s="378"/>
      <c r="Q13286" s="378"/>
      <c r="R13286" s="378"/>
      <c r="S13286" s="378"/>
      <c r="T13286" s="378"/>
      <c r="U13286" s="379"/>
      <c r="V13286" s="380" t="s">
        <v>2069</v>
      </c>
      <c r="W13286" s="378"/>
      <c r="X13286" s="378"/>
      <c r="Y13286" s="378"/>
      <c r="Z13286" s="378"/>
      <c r="AA13286" s="378"/>
      <c r="AB13286" s="378"/>
      <c r="AC13286" s="378"/>
      <c r="AD13286" s="378"/>
      <c r="AE13286" s="378"/>
      <c r="AF13286" s="378"/>
      <c r="AG13286" s="378"/>
      <c r="AH13286" s="378"/>
      <c r="AI13286" s="378"/>
      <c r="AJ13286" s="378"/>
      <c r="AK13286" s="378"/>
      <c r="AL13286" s="378"/>
      <c r="AM13286" s="378"/>
      <c r="AN13286" s="378"/>
      <c r="AO13286" s="378"/>
      <c r="AP13286" s="378"/>
      <c r="AQ13286" s="378"/>
      <c r="AR13286" s="378"/>
      <c r="AS13286" s="378"/>
      <c r="AT13286" s="378"/>
      <c r="AU13286" s="378"/>
      <c r="AV13286" s="378"/>
      <c r="AW13286" s="378"/>
      <c r="AX13286" s="378"/>
      <c r="AY13286" s="378"/>
      <c r="AZ13286" s="381"/>
    </row>
    <row r="13287" spans="1:55" ht="14.45" customHeight="1" outlineLevel="4" thickBot="1">
      <c r="A13287" s="30">
        <f t="shared" si="206"/>
        <v>13286</v>
      </c>
      <c r="F13287" s="73"/>
      <c r="G13287" s="350" t="s">
        <v>16930</v>
      </c>
      <c r="H13287" s="351"/>
      <c r="I13287" s="351"/>
      <c r="J13287" s="351"/>
      <c r="K13287" s="351"/>
      <c r="L13287" s="351"/>
      <c r="M13287" s="351"/>
      <c r="N13287" s="351"/>
      <c r="O13287" s="351"/>
      <c r="P13287" s="351"/>
      <c r="Q13287" s="351"/>
      <c r="R13287" s="351"/>
      <c r="S13287" s="351"/>
      <c r="T13287" s="351"/>
      <c r="U13287" s="352"/>
      <c r="V13287" s="356" t="s">
        <v>16931</v>
      </c>
      <c r="W13287" s="362"/>
      <c r="X13287" s="362"/>
      <c r="Y13287" s="362"/>
      <c r="Z13287" s="362"/>
      <c r="AA13287" s="362"/>
      <c r="AB13287" s="362"/>
      <c r="AC13287" s="362"/>
      <c r="AD13287" s="362"/>
      <c r="AE13287" s="362"/>
      <c r="AF13287" s="362"/>
      <c r="AG13287" s="362"/>
      <c r="AH13287" s="362"/>
      <c r="AI13287" s="362"/>
      <c r="AJ13287" s="362"/>
      <c r="AK13287" s="362"/>
      <c r="AL13287" s="362"/>
      <c r="AM13287" s="362"/>
      <c r="AN13287" s="362"/>
      <c r="AO13287" s="362"/>
      <c r="AP13287" s="362"/>
      <c r="AQ13287" s="362"/>
      <c r="AR13287" s="362"/>
      <c r="AS13287" s="362"/>
      <c r="AT13287" s="362"/>
      <c r="AU13287" s="362"/>
      <c r="AV13287" s="362"/>
      <c r="AW13287" s="362"/>
      <c r="AX13287" s="362"/>
      <c r="AY13287" s="362"/>
      <c r="AZ13287" s="363"/>
    </row>
    <row r="13288" spans="1:55" ht="14.45" customHeight="1" outlineLevel="4" thickBot="1">
      <c r="A13288" s="30">
        <f t="shared" si="206"/>
        <v>13287</v>
      </c>
      <c r="F13288" s="73"/>
      <c r="G13288" s="353"/>
      <c r="H13288" s="354"/>
      <c r="I13288" s="354"/>
      <c r="J13288" s="354"/>
      <c r="K13288" s="354"/>
      <c r="L13288" s="354"/>
      <c r="M13288" s="354"/>
      <c r="N13288" s="354"/>
      <c r="O13288" s="354"/>
      <c r="P13288" s="354"/>
      <c r="Q13288" s="354"/>
      <c r="R13288" s="354"/>
      <c r="S13288" s="354"/>
      <c r="T13288" s="354"/>
      <c r="U13288" s="355"/>
      <c r="V13288" s="364"/>
      <c r="W13288" s="365"/>
      <c r="X13288" s="365"/>
      <c r="Y13288" s="365"/>
      <c r="Z13288" s="365"/>
      <c r="AA13288" s="365"/>
      <c r="AB13288" s="365"/>
      <c r="AC13288" s="365"/>
      <c r="AD13288" s="365"/>
      <c r="AE13288" s="365"/>
      <c r="AF13288" s="365"/>
      <c r="AG13288" s="365"/>
      <c r="AH13288" s="365"/>
      <c r="AI13288" s="365"/>
      <c r="AJ13288" s="365"/>
      <c r="AK13288" s="365"/>
      <c r="AL13288" s="365"/>
      <c r="AM13288" s="365"/>
      <c r="AN13288" s="365"/>
      <c r="AO13288" s="365"/>
      <c r="AP13288" s="365"/>
      <c r="AQ13288" s="365"/>
      <c r="AR13288" s="365"/>
      <c r="AS13288" s="365"/>
      <c r="AT13288" s="365"/>
      <c r="AU13288" s="365"/>
      <c r="AV13288" s="365"/>
      <c r="AW13288" s="365"/>
      <c r="AX13288" s="365"/>
      <c r="AY13288" s="365"/>
      <c r="AZ13288" s="366"/>
    </row>
    <row r="13289" spans="1:55" ht="14.45" customHeight="1" outlineLevel="4" thickBot="1">
      <c r="A13289" s="30">
        <f t="shared" si="206"/>
        <v>13288</v>
      </c>
      <c r="F13289" s="73"/>
      <c r="G13289" s="376" t="s">
        <v>16932</v>
      </c>
      <c r="H13289" s="351"/>
      <c r="I13289" s="351"/>
      <c r="J13289" s="351"/>
      <c r="K13289" s="351"/>
      <c r="L13289" s="351"/>
      <c r="M13289" s="351"/>
      <c r="N13289" s="351"/>
      <c r="O13289" s="351"/>
      <c r="P13289" s="351"/>
      <c r="Q13289" s="351"/>
      <c r="R13289" s="351"/>
      <c r="S13289" s="351"/>
      <c r="T13289" s="351"/>
      <c r="U13289" s="352"/>
      <c r="V13289" s="356" t="s">
        <v>16933</v>
      </c>
      <c r="W13289" s="362"/>
      <c r="X13289" s="362"/>
      <c r="Y13289" s="362"/>
      <c r="Z13289" s="362"/>
      <c r="AA13289" s="362"/>
      <c r="AB13289" s="362"/>
      <c r="AC13289" s="362"/>
      <c r="AD13289" s="362"/>
      <c r="AE13289" s="362"/>
      <c r="AF13289" s="362"/>
      <c r="AG13289" s="362"/>
      <c r="AH13289" s="362"/>
      <c r="AI13289" s="362"/>
      <c r="AJ13289" s="362"/>
      <c r="AK13289" s="362"/>
      <c r="AL13289" s="362"/>
      <c r="AM13289" s="362"/>
      <c r="AN13289" s="362"/>
      <c r="AO13289" s="362"/>
      <c r="AP13289" s="362"/>
      <c r="AQ13289" s="362"/>
      <c r="AR13289" s="362"/>
      <c r="AS13289" s="362"/>
      <c r="AT13289" s="362"/>
      <c r="AU13289" s="362"/>
      <c r="AV13289" s="362"/>
      <c r="AW13289" s="362"/>
      <c r="AX13289" s="362"/>
      <c r="AY13289" s="362"/>
      <c r="AZ13289" s="363"/>
    </row>
    <row r="13290" spans="1:55" ht="14.45" customHeight="1" outlineLevel="4" thickBot="1">
      <c r="A13290" s="30">
        <f t="shared" si="206"/>
        <v>13289</v>
      </c>
      <c r="F13290" s="73"/>
      <c r="G13290" s="353"/>
      <c r="H13290" s="354"/>
      <c r="I13290" s="354"/>
      <c r="J13290" s="354"/>
      <c r="K13290" s="354"/>
      <c r="L13290" s="354"/>
      <c r="M13290" s="354"/>
      <c r="N13290" s="354"/>
      <c r="O13290" s="354"/>
      <c r="P13290" s="354"/>
      <c r="Q13290" s="354"/>
      <c r="R13290" s="354"/>
      <c r="S13290" s="354"/>
      <c r="T13290" s="354"/>
      <c r="U13290" s="355"/>
      <c r="V13290" s="364"/>
      <c r="W13290" s="365"/>
      <c r="X13290" s="365"/>
      <c r="Y13290" s="365"/>
      <c r="Z13290" s="365"/>
      <c r="AA13290" s="365"/>
      <c r="AB13290" s="365"/>
      <c r="AC13290" s="365"/>
      <c r="AD13290" s="365"/>
      <c r="AE13290" s="365"/>
      <c r="AF13290" s="365"/>
      <c r="AG13290" s="365"/>
      <c r="AH13290" s="365"/>
      <c r="AI13290" s="365"/>
      <c r="AJ13290" s="365"/>
      <c r="AK13290" s="365"/>
      <c r="AL13290" s="365"/>
      <c r="AM13290" s="365"/>
      <c r="AN13290" s="365"/>
      <c r="AO13290" s="365"/>
      <c r="AP13290" s="365"/>
      <c r="AQ13290" s="365"/>
      <c r="AR13290" s="365"/>
      <c r="AS13290" s="365"/>
      <c r="AT13290" s="365"/>
      <c r="AU13290" s="365"/>
      <c r="AV13290" s="365"/>
      <c r="AW13290" s="365"/>
      <c r="AX13290" s="365"/>
      <c r="AY13290" s="365"/>
      <c r="AZ13290" s="366"/>
    </row>
    <row r="13291" spans="1:55" ht="14.45" customHeight="1" outlineLevel="4" thickBot="1">
      <c r="A13291" s="30">
        <f t="shared" si="206"/>
        <v>13290</v>
      </c>
      <c r="F13291" s="73"/>
      <c r="G13291" s="350" t="s">
        <v>16934</v>
      </c>
      <c r="H13291" s="351"/>
      <c r="I13291" s="351"/>
      <c r="J13291" s="351"/>
      <c r="K13291" s="351"/>
      <c r="L13291" s="351"/>
      <c r="M13291" s="351"/>
      <c r="N13291" s="351"/>
      <c r="O13291" s="351"/>
      <c r="P13291" s="351"/>
      <c r="Q13291" s="351"/>
      <c r="R13291" s="351"/>
      <c r="S13291" s="351"/>
      <c r="T13291" s="351"/>
      <c r="U13291" s="352"/>
      <c r="V13291" s="356" t="s">
        <v>16935</v>
      </c>
      <c r="W13291" s="362"/>
      <c r="X13291" s="362"/>
      <c r="Y13291" s="362"/>
      <c r="Z13291" s="362"/>
      <c r="AA13291" s="362"/>
      <c r="AB13291" s="362"/>
      <c r="AC13291" s="362"/>
      <c r="AD13291" s="362"/>
      <c r="AE13291" s="362"/>
      <c r="AF13291" s="362"/>
      <c r="AG13291" s="362"/>
      <c r="AH13291" s="362"/>
      <c r="AI13291" s="362"/>
      <c r="AJ13291" s="362"/>
      <c r="AK13291" s="362"/>
      <c r="AL13291" s="362"/>
      <c r="AM13291" s="362"/>
      <c r="AN13291" s="362"/>
      <c r="AO13291" s="362"/>
      <c r="AP13291" s="362"/>
      <c r="AQ13291" s="362"/>
      <c r="AR13291" s="362"/>
      <c r="AS13291" s="362"/>
      <c r="AT13291" s="362"/>
      <c r="AU13291" s="362"/>
      <c r="AV13291" s="362"/>
      <c r="AW13291" s="362"/>
      <c r="AX13291" s="362"/>
      <c r="AY13291" s="362"/>
      <c r="AZ13291" s="363"/>
    </row>
    <row r="13292" spans="1:55" ht="14.45" customHeight="1" outlineLevel="4" thickBot="1">
      <c r="A13292" s="30">
        <f t="shared" si="206"/>
        <v>13291</v>
      </c>
      <c r="F13292" s="73"/>
      <c r="G13292" s="388"/>
      <c r="H13292" s="389"/>
      <c r="I13292" s="389"/>
      <c r="J13292" s="389"/>
      <c r="K13292" s="389"/>
      <c r="L13292" s="389"/>
      <c r="M13292" s="389"/>
      <c r="N13292" s="389"/>
      <c r="O13292" s="389"/>
      <c r="P13292" s="389"/>
      <c r="Q13292" s="389"/>
      <c r="R13292" s="389"/>
      <c r="S13292" s="389"/>
      <c r="T13292" s="389"/>
      <c r="U13292" s="390"/>
      <c r="V13292" s="391"/>
      <c r="W13292" s="392"/>
      <c r="X13292" s="392"/>
      <c r="Y13292" s="392"/>
      <c r="Z13292" s="392"/>
      <c r="AA13292" s="392"/>
      <c r="AB13292" s="392"/>
      <c r="AC13292" s="392"/>
      <c r="AD13292" s="392"/>
      <c r="AE13292" s="392"/>
      <c r="AF13292" s="392"/>
      <c r="AG13292" s="392"/>
      <c r="AH13292" s="392"/>
      <c r="AI13292" s="392"/>
      <c r="AJ13292" s="392"/>
      <c r="AK13292" s="392"/>
      <c r="AL13292" s="392"/>
      <c r="AM13292" s="392"/>
      <c r="AN13292" s="392"/>
      <c r="AO13292" s="392"/>
      <c r="AP13292" s="392"/>
      <c r="AQ13292" s="392"/>
      <c r="AR13292" s="392"/>
      <c r="AS13292" s="392"/>
      <c r="AT13292" s="392"/>
      <c r="AU13292" s="392"/>
      <c r="AV13292" s="392"/>
      <c r="AW13292" s="392"/>
      <c r="AX13292" s="392"/>
      <c r="AY13292" s="392"/>
      <c r="AZ13292" s="393"/>
    </row>
    <row r="13293" spans="1:55" ht="14.45" customHeight="1" outlineLevel="4" thickBot="1">
      <c r="A13293" s="30">
        <f t="shared" si="206"/>
        <v>13292</v>
      </c>
      <c r="F13293" s="73"/>
      <c r="G13293" s="353"/>
      <c r="H13293" s="354"/>
      <c r="I13293" s="354"/>
      <c r="J13293" s="354"/>
      <c r="K13293" s="354"/>
      <c r="L13293" s="354"/>
      <c r="M13293" s="354"/>
      <c r="N13293" s="354"/>
      <c r="O13293" s="354"/>
      <c r="P13293" s="354"/>
      <c r="Q13293" s="354"/>
      <c r="R13293" s="354"/>
      <c r="S13293" s="354"/>
      <c r="T13293" s="354"/>
      <c r="U13293" s="355"/>
      <c r="V13293" s="364"/>
      <c r="W13293" s="365"/>
      <c r="X13293" s="365"/>
      <c r="Y13293" s="365"/>
      <c r="Z13293" s="365"/>
      <c r="AA13293" s="365"/>
      <c r="AB13293" s="365"/>
      <c r="AC13293" s="365"/>
      <c r="AD13293" s="365"/>
      <c r="AE13293" s="365"/>
      <c r="AF13293" s="365"/>
      <c r="AG13293" s="365"/>
      <c r="AH13293" s="365"/>
      <c r="AI13293" s="365"/>
      <c r="AJ13293" s="365"/>
      <c r="AK13293" s="365"/>
      <c r="AL13293" s="365"/>
      <c r="AM13293" s="365"/>
      <c r="AN13293" s="365"/>
      <c r="AO13293" s="365"/>
      <c r="AP13293" s="365"/>
      <c r="AQ13293" s="365"/>
      <c r="AR13293" s="365"/>
      <c r="AS13293" s="365"/>
      <c r="AT13293" s="365"/>
      <c r="AU13293" s="365"/>
      <c r="AV13293" s="365"/>
      <c r="AW13293" s="365"/>
      <c r="AX13293" s="365"/>
      <c r="AY13293" s="365"/>
      <c r="AZ13293" s="366"/>
    </row>
    <row r="13294" spans="1:55" ht="14.45" customHeight="1" outlineLevel="4" thickBot="1">
      <c r="A13294" s="30">
        <f t="shared" si="206"/>
        <v>13293</v>
      </c>
      <c r="F13294" s="73"/>
      <c r="G13294" s="376" t="s">
        <v>16936</v>
      </c>
      <c r="H13294" s="351"/>
      <c r="I13294" s="351"/>
      <c r="J13294" s="351"/>
      <c r="K13294" s="351"/>
      <c r="L13294" s="351"/>
      <c r="M13294" s="351"/>
      <c r="N13294" s="351"/>
      <c r="O13294" s="351"/>
      <c r="P13294" s="351"/>
      <c r="Q13294" s="351"/>
      <c r="R13294" s="351"/>
      <c r="S13294" s="351"/>
      <c r="T13294" s="351"/>
      <c r="U13294" s="352"/>
      <c r="V13294" s="356" t="s">
        <v>16937</v>
      </c>
      <c r="W13294" s="362"/>
      <c r="X13294" s="362"/>
      <c r="Y13294" s="362"/>
      <c r="Z13294" s="362"/>
      <c r="AA13294" s="362"/>
      <c r="AB13294" s="362"/>
      <c r="AC13294" s="362"/>
      <c r="AD13294" s="362"/>
      <c r="AE13294" s="362"/>
      <c r="AF13294" s="362"/>
      <c r="AG13294" s="362"/>
      <c r="AH13294" s="362"/>
      <c r="AI13294" s="362"/>
      <c r="AJ13294" s="362"/>
      <c r="AK13294" s="362"/>
      <c r="AL13294" s="362"/>
      <c r="AM13294" s="362"/>
      <c r="AN13294" s="362"/>
      <c r="AO13294" s="362"/>
      <c r="AP13294" s="362"/>
      <c r="AQ13294" s="362"/>
      <c r="AR13294" s="362"/>
      <c r="AS13294" s="362"/>
      <c r="AT13294" s="362"/>
      <c r="AU13294" s="362"/>
      <c r="AV13294" s="362"/>
      <c r="AW13294" s="362"/>
      <c r="AX13294" s="362"/>
      <c r="AY13294" s="362"/>
      <c r="AZ13294" s="363"/>
    </row>
    <row r="13295" spans="1:55" ht="14.45" customHeight="1" outlineLevel="4" thickBot="1">
      <c r="A13295" s="30">
        <f t="shared" si="206"/>
        <v>13294</v>
      </c>
      <c r="F13295" s="73"/>
      <c r="G13295" s="388"/>
      <c r="H13295" s="389"/>
      <c r="I13295" s="389"/>
      <c r="J13295" s="389"/>
      <c r="K13295" s="389"/>
      <c r="L13295" s="389"/>
      <c r="M13295" s="389"/>
      <c r="N13295" s="389"/>
      <c r="O13295" s="389"/>
      <c r="P13295" s="389"/>
      <c r="Q13295" s="389"/>
      <c r="R13295" s="389"/>
      <c r="S13295" s="389"/>
      <c r="T13295" s="389"/>
      <c r="U13295" s="390"/>
      <c r="V13295" s="391"/>
      <c r="W13295" s="392"/>
      <c r="X13295" s="392"/>
      <c r="Y13295" s="392"/>
      <c r="Z13295" s="392"/>
      <c r="AA13295" s="392"/>
      <c r="AB13295" s="392"/>
      <c r="AC13295" s="392"/>
      <c r="AD13295" s="392"/>
      <c r="AE13295" s="392"/>
      <c r="AF13295" s="392"/>
      <c r="AG13295" s="392"/>
      <c r="AH13295" s="392"/>
      <c r="AI13295" s="392"/>
      <c r="AJ13295" s="392"/>
      <c r="AK13295" s="392"/>
      <c r="AL13295" s="392"/>
      <c r="AM13295" s="392"/>
      <c r="AN13295" s="392"/>
      <c r="AO13295" s="392"/>
      <c r="AP13295" s="392"/>
      <c r="AQ13295" s="392"/>
      <c r="AR13295" s="392"/>
      <c r="AS13295" s="392"/>
      <c r="AT13295" s="392"/>
      <c r="AU13295" s="392"/>
      <c r="AV13295" s="392"/>
      <c r="AW13295" s="392"/>
      <c r="AX13295" s="392"/>
      <c r="AY13295" s="392"/>
      <c r="AZ13295" s="393"/>
    </row>
    <row r="13296" spans="1:55" ht="14.45" customHeight="1" outlineLevel="4" thickBot="1">
      <c r="A13296" s="30">
        <f t="shared" si="206"/>
        <v>13295</v>
      </c>
      <c r="F13296" s="73"/>
      <c r="G13296" s="353"/>
      <c r="H13296" s="354"/>
      <c r="I13296" s="354"/>
      <c r="J13296" s="354"/>
      <c r="K13296" s="354"/>
      <c r="L13296" s="354"/>
      <c r="M13296" s="354"/>
      <c r="N13296" s="354"/>
      <c r="O13296" s="354"/>
      <c r="P13296" s="354"/>
      <c r="Q13296" s="354"/>
      <c r="R13296" s="354"/>
      <c r="S13296" s="354"/>
      <c r="T13296" s="354"/>
      <c r="U13296" s="355"/>
      <c r="V13296" s="364"/>
      <c r="W13296" s="365"/>
      <c r="X13296" s="365"/>
      <c r="Y13296" s="365"/>
      <c r="Z13296" s="365"/>
      <c r="AA13296" s="365"/>
      <c r="AB13296" s="365"/>
      <c r="AC13296" s="365"/>
      <c r="AD13296" s="365"/>
      <c r="AE13296" s="365"/>
      <c r="AF13296" s="365"/>
      <c r="AG13296" s="365"/>
      <c r="AH13296" s="365"/>
      <c r="AI13296" s="365"/>
      <c r="AJ13296" s="365"/>
      <c r="AK13296" s="365"/>
      <c r="AL13296" s="365"/>
      <c r="AM13296" s="365"/>
      <c r="AN13296" s="365"/>
      <c r="AO13296" s="365"/>
      <c r="AP13296" s="365"/>
      <c r="AQ13296" s="365"/>
      <c r="AR13296" s="365"/>
      <c r="AS13296" s="365"/>
      <c r="AT13296" s="365"/>
      <c r="AU13296" s="365"/>
      <c r="AV13296" s="365"/>
      <c r="AW13296" s="365"/>
      <c r="AX13296" s="365"/>
      <c r="AY13296" s="365"/>
      <c r="AZ13296" s="366"/>
    </row>
    <row r="13297" spans="1:55" ht="14.45" customHeight="1" outlineLevel="4" thickBot="1">
      <c r="A13297" s="30">
        <f t="shared" si="206"/>
        <v>13296</v>
      </c>
      <c r="F13297" s="73"/>
      <c r="G13297" s="376" t="s">
        <v>16938</v>
      </c>
      <c r="H13297" s="351"/>
      <c r="I13297" s="351"/>
      <c r="J13297" s="351"/>
      <c r="K13297" s="351"/>
      <c r="L13297" s="351"/>
      <c r="M13297" s="351"/>
      <c r="N13297" s="351"/>
      <c r="O13297" s="351"/>
      <c r="P13297" s="351"/>
      <c r="Q13297" s="351"/>
      <c r="R13297" s="351"/>
      <c r="S13297" s="351"/>
      <c r="T13297" s="351"/>
      <c r="U13297" s="352"/>
      <c r="V13297" s="356" t="s">
        <v>16939</v>
      </c>
      <c r="W13297" s="362"/>
      <c r="X13297" s="362"/>
      <c r="Y13297" s="362"/>
      <c r="Z13297" s="362"/>
      <c r="AA13297" s="362"/>
      <c r="AB13297" s="362"/>
      <c r="AC13297" s="362"/>
      <c r="AD13297" s="362"/>
      <c r="AE13297" s="362"/>
      <c r="AF13297" s="362"/>
      <c r="AG13297" s="362"/>
      <c r="AH13297" s="362"/>
      <c r="AI13297" s="362"/>
      <c r="AJ13297" s="362"/>
      <c r="AK13297" s="362"/>
      <c r="AL13297" s="362"/>
      <c r="AM13297" s="362"/>
      <c r="AN13297" s="362"/>
      <c r="AO13297" s="362"/>
      <c r="AP13297" s="362"/>
      <c r="AQ13297" s="362"/>
      <c r="AR13297" s="362"/>
      <c r="AS13297" s="362"/>
      <c r="AT13297" s="362"/>
      <c r="AU13297" s="362"/>
      <c r="AV13297" s="362"/>
      <c r="AW13297" s="362"/>
      <c r="AX13297" s="362"/>
      <c r="AY13297" s="362"/>
      <c r="AZ13297" s="363"/>
    </row>
    <row r="13298" spans="1:55" ht="14.45" customHeight="1" outlineLevel="4" thickBot="1">
      <c r="A13298" s="30">
        <f t="shared" si="206"/>
        <v>13297</v>
      </c>
      <c r="F13298" s="73"/>
      <c r="G13298" s="388"/>
      <c r="H13298" s="389"/>
      <c r="I13298" s="389"/>
      <c r="J13298" s="389"/>
      <c r="K13298" s="389"/>
      <c r="L13298" s="389"/>
      <c r="M13298" s="389"/>
      <c r="N13298" s="389"/>
      <c r="O13298" s="389"/>
      <c r="P13298" s="389"/>
      <c r="Q13298" s="389"/>
      <c r="R13298" s="389"/>
      <c r="S13298" s="389"/>
      <c r="T13298" s="389"/>
      <c r="U13298" s="390"/>
      <c r="V13298" s="391"/>
      <c r="W13298" s="392"/>
      <c r="X13298" s="392"/>
      <c r="Y13298" s="392"/>
      <c r="Z13298" s="392"/>
      <c r="AA13298" s="392"/>
      <c r="AB13298" s="392"/>
      <c r="AC13298" s="392"/>
      <c r="AD13298" s="392"/>
      <c r="AE13298" s="392"/>
      <c r="AF13298" s="392"/>
      <c r="AG13298" s="392"/>
      <c r="AH13298" s="392"/>
      <c r="AI13298" s="392"/>
      <c r="AJ13298" s="392"/>
      <c r="AK13298" s="392"/>
      <c r="AL13298" s="392"/>
      <c r="AM13298" s="392"/>
      <c r="AN13298" s="392"/>
      <c r="AO13298" s="392"/>
      <c r="AP13298" s="392"/>
      <c r="AQ13298" s="392"/>
      <c r="AR13298" s="392"/>
      <c r="AS13298" s="392"/>
      <c r="AT13298" s="392"/>
      <c r="AU13298" s="392"/>
      <c r="AV13298" s="392"/>
      <c r="AW13298" s="392"/>
      <c r="AX13298" s="392"/>
      <c r="AY13298" s="392"/>
      <c r="AZ13298" s="393"/>
    </row>
    <row r="13299" spans="1:55" ht="14.45" customHeight="1" outlineLevel="4" thickBot="1">
      <c r="A13299" s="30">
        <f t="shared" si="206"/>
        <v>13298</v>
      </c>
      <c r="F13299" s="73"/>
      <c r="G13299" s="353"/>
      <c r="H13299" s="354"/>
      <c r="I13299" s="354"/>
      <c r="J13299" s="354"/>
      <c r="K13299" s="354"/>
      <c r="L13299" s="354"/>
      <c r="M13299" s="354"/>
      <c r="N13299" s="354"/>
      <c r="O13299" s="354"/>
      <c r="P13299" s="354"/>
      <c r="Q13299" s="354"/>
      <c r="R13299" s="354"/>
      <c r="S13299" s="354"/>
      <c r="T13299" s="354"/>
      <c r="U13299" s="355"/>
      <c r="V13299" s="364"/>
      <c r="W13299" s="365"/>
      <c r="X13299" s="365"/>
      <c r="Y13299" s="365"/>
      <c r="Z13299" s="365"/>
      <c r="AA13299" s="365"/>
      <c r="AB13299" s="365"/>
      <c r="AC13299" s="365"/>
      <c r="AD13299" s="365"/>
      <c r="AE13299" s="365"/>
      <c r="AF13299" s="365"/>
      <c r="AG13299" s="365"/>
      <c r="AH13299" s="365"/>
      <c r="AI13299" s="365"/>
      <c r="AJ13299" s="365"/>
      <c r="AK13299" s="365"/>
      <c r="AL13299" s="365"/>
      <c r="AM13299" s="365"/>
      <c r="AN13299" s="365"/>
      <c r="AO13299" s="365"/>
      <c r="AP13299" s="365"/>
      <c r="AQ13299" s="365"/>
      <c r="AR13299" s="365"/>
      <c r="AS13299" s="365"/>
      <c r="AT13299" s="365"/>
      <c r="AU13299" s="365"/>
      <c r="AV13299" s="365"/>
      <c r="AW13299" s="365"/>
      <c r="AX13299" s="365"/>
      <c r="AY13299" s="365"/>
      <c r="AZ13299" s="366"/>
    </row>
    <row r="13300" spans="1:55" ht="14.45" customHeight="1" outlineLevel="4" thickBot="1">
      <c r="A13300" s="30">
        <f t="shared" si="206"/>
        <v>13299</v>
      </c>
      <c r="F13300" s="73"/>
      <c r="G13300" s="376" t="s">
        <v>16940</v>
      </c>
      <c r="H13300" s="351"/>
      <c r="I13300" s="351"/>
      <c r="J13300" s="351"/>
      <c r="K13300" s="351"/>
      <c r="L13300" s="351"/>
      <c r="M13300" s="351"/>
      <c r="N13300" s="351"/>
      <c r="O13300" s="351"/>
      <c r="P13300" s="351"/>
      <c r="Q13300" s="351"/>
      <c r="R13300" s="351"/>
      <c r="S13300" s="351"/>
      <c r="T13300" s="351"/>
      <c r="U13300" s="352"/>
      <c r="V13300" s="356" t="s">
        <v>16941</v>
      </c>
      <c r="W13300" s="362"/>
      <c r="X13300" s="362"/>
      <c r="Y13300" s="362"/>
      <c r="Z13300" s="362"/>
      <c r="AA13300" s="362"/>
      <c r="AB13300" s="362"/>
      <c r="AC13300" s="362"/>
      <c r="AD13300" s="362"/>
      <c r="AE13300" s="362"/>
      <c r="AF13300" s="362"/>
      <c r="AG13300" s="362"/>
      <c r="AH13300" s="362"/>
      <c r="AI13300" s="362"/>
      <c r="AJ13300" s="362"/>
      <c r="AK13300" s="362"/>
      <c r="AL13300" s="362"/>
      <c r="AM13300" s="362"/>
      <c r="AN13300" s="362"/>
      <c r="AO13300" s="362"/>
      <c r="AP13300" s="362"/>
      <c r="AQ13300" s="362"/>
      <c r="AR13300" s="362"/>
      <c r="AS13300" s="362"/>
      <c r="AT13300" s="362"/>
      <c r="AU13300" s="362"/>
      <c r="AV13300" s="362"/>
      <c r="AW13300" s="362"/>
      <c r="AX13300" s="362"/>
      <c r="AY13300" s="362"/>
      <c r="AZ13300" s="363"/>
    </row>
    <row r="13301" spans="1:55" ht="14.45" customHeight="1" outlineLevel="4" thickBot="1">
      <c r="A13301" s="30">
        <f t="shared" si="206"/>
        <v>13300</v>
      </c>
      <c r="F13301" s="73"/>
      <c r="G13301" s="353"/>
      <c r="H13301" s="354"/>
      <c r="I13301" s="354"/>
      <c r="J13301" s="354"/>
      <c r="K13301" s="354"/>
      <c r="L13301" s="354"/>
      <c r="M13301" s="354"/>
      <c r="N13301" s="354"/>
      <c r="O13301" s="354"/>
      <c r="P13301" s="354"/>
      <c r="Q13301" s="354"/>
      <c r="R13301" s="354"/>
      <c r="S13301" s="354"/>
      <c r="T13301" s="354"/>
      <c r="U13301" s="355"/>
      <c r="V13301" s="364"/>
      <c r="W13301" s="365"/>
      <c r="X13301" s="365"/>
      <c r="Y13301" s="365"/>
      <c r="Z13301" s="365"/>
      <c r="AA13301" s="365"/>
      <c r="AB13301" s="365"/>
      <c r="AC13301" s="365"/>
      <c r="AD13301" s="365"/>
      <c r="AE13301" s="365"/>
      <c r="AF13301" s="365"/>
      <c r="AG13301" s="365"/>
      <c r="AH13301" s="365"/>
      <c r="AI13301" s="365"/>
      <c r="AJ13301" s="365"/>
      <c r="AK13301" s="365"/>
      <c r="AL13301" s="365"/>
      <c r="AM13301" s="365"/>
      <c r="AN13301" s="365"/>
      <c r="AO13301" s="365"/>
      <c r="AP13301" s="365"/>
      <c r="AQ13301" s="365"/>
      <c r="AR13301" s="365"/>
      <c r="AS13301" s="365"/>
      <c r="AT13301" s="365"/>
      <c r="AU13301" s="365"/>
      <c r="AV13301" s="365"/>
      <c r="AW13301" s="365"/>
      <c r="AX13301" s="365"/>
      <c r="AY13301" s="365"/>
      <c r="AZ13301" s="366"/>
    </row>
    <row r="13302" spans="1:55" ht="14.45" customHeight="1" outlineLevel="4" thickBot="1">
      <c r="A13302" s="30">
        <f t="shared" si="206"/>
        <v>13301</v>
      </c>
      <c r="F13302" s="73"/>
      <c r="G13302" s="376" t="s">
        <v>16942</v>
      </c>
      <c r="H13302" s="351"/>
      <c r="I13302" s="351"/>
      <c r="J13302" s="351"/>
      <c r="K13302" s="351"/>
      <c r="L13302" s="351"/>
      <c r="M13302" s="351"/>
      <c r="N13302" s="351"/>
      <c r="O13302" s="351"/>
      <c r="P13302" s="351"/>
      <c r="Q13302" s="351"/>
      <c r="R13302" s="351"/>
      <c r="S13302" s="351"/>
      <c r="T13302" s="351"/>
      <c r="U13302" s="352"/>
      <c r="V13302" s="356" t="s">
        <v>16943</v>
      </c>
      <c r="W13302" s="362"/>
      <c r="X13302" s="362"/>
      <c r="Y13302" s="362"/>
      <c r="Z13302" s="362"/>
      <c r="AA13302" s="362"/>
      <c r="AB13302" s="362"/>
      <c r="AC13302" s="362"/>
      <c r="AD13302" s="362"/>
      <c r="AE13302" s="362"/>
      <c r="AF13302" s="362"/>
      <c r="AG13302" s="362"/>
      <c r="AH13302" s="362"/>
      <c r="AI13302" s="362"/>
      <c r="AJ13302" s="362"/>
      <c r="AK13302" s="362"/>
      <c r="AL13302" s="362"/>
      <c r="AM13302" s="362"/>
      <c r="AN13302" s="362"/>
      <c r="AO13302" s="362"/>
      <c r="AP13302" s="362"/>
      <c r="AQ13302" s="362"/>
      <c r="AR13302" s="362"/>
      <c r="AS13302" s="362"/>
      <c r="AT13302" s="362"/>
      <c r="AU13302" s="362"/>
      <c r="AV13302" s="362"/>
      <c r="AW13302" s="362"/>
      <c r="AX13302" s="362"/>
      <c r="AY13302" s="362"/>
      <c r="AZ13302" s="363"/>
    </row>
    <row r="13303" spans="1:55" ht="14.45" customHeight="1" outlineLevel="4" thickBot="1">
      <c r="A13303" s="30">
        <f t="shared" si="206"/>
        <v>13302</v>
      </c>
      <c r="F13303" s="73"/>
      <c r="G13303" s="367"/>
      <c r="H13303" s="368"/>
      <c r="I13303" s="368"/>
      <c r="J13303" s="368"/>
      <c r="K13303" s="368"/>
      <c r="L13303" s="368"/>
      <c r="M13303" s="368"/>
      <c r="N13303" s="368"/>
      <c r="O13303" s="368"/>
      <c r="P13303" s="368"/>
      <c r="Q13303" s="368"/>
      <c r="R13303" s="368"/>
      <c r="S13303" s="368"/>
      <c r="T13303" s="368"/>
      <c r="U13303" s="369"/>
      <c r="V13303" s="373"/>
      <c r="W13303" s="374"/>
      <c r="X13303" s="374"/>
      <c r="Y13303" s="374"/>
      <c r="Z13303" s="374"/>
      <c r="AA13303" s="374"/>
      <c r="AB13303" s="374"/>
      <c r="AC13303" s="374"/>
      <c r="AD13303" s="374"/>
      <c r="AE13303" s="374"/>
      <c r="AF13303" s="374"/>
      <c r="AG13303" s="374"/>
      <c r="AH13303" s="374"/>
      <c r="AI13303" s="374"/>
      <c r="AJ13303" s="374"/>
      <c r="AK13303" s="374"/>
      <c r="AL13303" s="374"/>
      <c r="AM13303" s="374"/>
      <c r="AN13303" s="374"/>
      <c r="AO13303" s="374"/>
      <c r="AP13303" s="374"/>
      <c r="AQ13303" s="374"/>
      <c r="AR13303" s="374"/>
      <c r="AS13303" s="374"/>
      <c r="AT13303" s="374"/>
      <c r="AU13303" s="374"/>
      <c r="AV13303" s="374"/>
      <c r="AW13303" s="374"/>
      <c r="AX13303" s="374"/>
      <c r="AY13303" s="374"/>
      <c r="AZ13303" s="375"/>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377" t="s">
        <v>17116</v>
      </c>
      <c r="G13470" s="378"/>
      <c r="H13470" s="378"/>
      <c r="I13470" s="379"/>
      <c r="J13470" s="380" t="s">
        <v>17117</v>
      </c>
      <c r="K13470" s="378"/>
      <c r="L13470" s="378"/>
      <c r="M13470" s="378"/>
      <c r="N13470" s="378"/>
      <c r="O13470" s="378"/>
      <c r="P13470" s="378"/>
      <c r="Q13470" s="378"/>
      <c r="R13470" s="378"/>
      <c r="S13470" s="378"/>
      <c r="T13470" s="378"/>
      <c r="U13470" s="378"/>
      <c r="V13470" s="378"/>
      <c r="W13470" s="379"/>
      <c r="X13470" s="380" t="s">
        <v>17118</v>
      </c>
      <c r="Y13470" s="378"/>
      <c r="Z13470" s="378"/>
      <c r="AA13470" s="378"/>
      <c r="AB13470" s="378"/>
      <c r="AC13470" s="378"/>
      <c r="AD13470" s="378"/>
      <c r="AE13470" s="378"/>
      <c r="AF13470" s="378"/>
      <c r="AG13470" s="378"/>
      <c r="AH13470" s="378"/>
      <c r="AI13470" s="378"/>
      <c r="AJ13470" s="378"/>
      <c r="AK13470" s="378"/>
      <c r="AL13470" s="378"/>
      <c r="AM13470" s="378"/>
      <c r="AN13470" s="378"/>
      <c r="AO13470" s="378"/>
      <c r="AP13470" s="378"/>
      <c r="AQ13470" s="378"/>
      <c r="AR13470" s="378"/>
      <c r="AS13470" s="378"/>
      <c r="AT13470" s="378"/>
      <c r="AU13470" s="378"/>
      <c r="AV13470" s="378"/>
      <c r="AW13470" s="378"/>
      <c r="AX13470" s="378"/>
      <c r="AY13470" s="378"/>
      <c r="AZ13470" s="381"/>
    </row>
    <row r="13471" spans="1:55" ht="14.45" customHeight="1" outlineLevel="4" thickBot="1">
      <c r="A13471" s="30">
        <f t="shared" si="209"/>
        <v>13470</v>
      </c>
      <c r="E13471" s="73"/>
      <c r="F13471" s="350" t="s">
        <v>4804</v>
      </c>
      <c r="G13471" s="351"/>
      <c r="H13471" s="351"/>
      <c r="I13471" s="352"/>
      <c r="J13471" s="382" t="s">
        <v>17119</v>
      </c>
      <c r="K13471" s="383"/>
      <c r="L13471" s="383"/>
      <c r="M13471" s="383"/>
      <c r="N13471" s="383"/>
      <c r="O13471" s="383"/>
      <c r="P13471" s="383"/>
      <c r="Q13471" s="383"/>
      <c r="R13471" s="383"/>
      <c r="S13471" s="383"/>
      <c r="T13471" s="383"/>
      <c r="U13471" s="383"/>
      <c r="V13471" s="383"/>
      <c r="W13471" s="384"/>
      <c r="X13471" s="356" t="s">
        <v>17120</v>
      </c>
      <c r="Y13471" s="362"/>
      <c r="Z13471" s="362"/>
      <c r="AA13471" s="362"/>
      <c r="AB13471" s="362"/>
      <c r="AC13471" s="362"/>
      <c r="AD13471" s="362"/>
      <c r="AE13471" s="362"/>
      <c r="AF13471" s="362"/>
      <c r="AG13471" s="362"/>
      <c r="AH13471" s="362"/>
      <c r="AI13471" s="362"/>
      <c r="AJ13471" s="362"/>
      <c r="AK13471" s="362"/>
      <c r="AL13471" s="362"/>
      <c r="AM13471" s="362"/>
      <c r="AN13471" s="362"/>
      <c r="AO13471" s="362"/>
      <c r="AP13471" s="362"/>
      <c r="AQ13471" s="362"/>
      <c r="AR13471" s="362"/>
      <c r="AS13471" s="362"/>
      <c r="AT13471" s="362"/>
      <c r="AU13471" s="362"/>
      <c r="AV13471" s="362"/>
      <c r="AW13471" s="362"/>
      <c r="AX13471" s="362"/>
      <c r="AY13471" s="362"/>
      <c r="AZ13471" s="363"/>
    </row>
    <row r="13472" spans="1:55" ht="14.45" customHeight="1" outlineLevel="4" thickBot="1">
      <c r="A13472" s="30">
        <f t="shared" si="209"/>
        <v>13471</v>
      </c>
      <c r="E13472" s="73"/>
      <c r="F13472" s="353"/>
      <c r="G13472" s="354"/>
      <c r="H13472" s="354"/>
      <c r="I13472" s="355"/>
      <c r="J13472" s="385"/>
      <c r="K13472" s="386"/>
      <c r="L13472" s="386"/>
      <c r="M13472" s="386"/>
      <c r="N13472" s="386"/>
      <c r="O13472" s="386"/>
      <c r="P13472" s="386"/>
      <c r="Q13472" s="386"/>
      <c r="R13472" s="386"/>
      <c r="S13472" s="386"/>
      <c r="T13472" s="386"/>
      <c r="U13472" s="386"/>
      <c r="V13472" s="386"/>
      <c r="W13472" s="387"/>
      <c r="X13472" s="364"/>
      <c r="Y13472" s="365"/>
      <c r="Z13472" s="365"/>
      <c r="AA13472" s="365"/>
      <c r="AB13472" s="365"/>
      <c r="AC13472" s="365"/>
      <c r="AD13472" s="365"/>
      <c r="AE13472" s="365"/>
      <c r="AF13472" s="365"/>
      <c r="AG13472" s="365"/>
      <c r="AH13472" s="365"/>
      <c r="AI13472" s="365"/>
      <c r="AJ13472" s="365"/>
      <c r="AK13472" s="365"/>
      <c r="AL13472" s="365"/>
      <c r="AM13472" s="365"/>
      <c r="AN13472" s="365"/>
      <c r="AO13472" s="365"/>
      <c r="AP13472" s="365"/>
      <c r="AQ13472" s="365"/>
      <c r="AR13472" s="365"/>
      <c r="AS13472" s="365"/>
      <c r="AT13472" s="365"/>
      <c r="AU13472" s="365"/>
      <c r="AV13472" s="365"/>
      <c r="AW13472" s="365"/>
      <c r="AX13472" s="365"/>
      <c r="AY13472" s="365"/>
      <c r="AZ13472" s="366"/>
    </row>
    <row r="13473" spans="1:55" ht="14.45" customHeight="1" outlineLevel="4" thickBot="1">
      <c r="A13473" s="30">
        <f t="shared" si="209"/>
        <v>13472</v>
      </c>
      <c r="E13473" s="73"/>
      <c r="F13473" s="350" t="s">
        <v>3</v>
      </c>
      <c r="G13473" s="351"/>
      <c r="H13473" s="351"/>
      <c r="I13473" s="352"/>
      <c r="J13473" s="356" t="s">
        <v>17121</v>
      </c>
      <c r="K13473" s="357"/>
      <c r="L13473" s="357"/>
      <c r="M13473" s="357"/>
      <c r="N13473" s="357"/>
      <c r="O13473" s="357"/>
      <c r="P13473" s="357"/>
      <c r="Q13473" s="357"/>
      <c r="R13473" s="357"/>
      <c r="S13473" s="357"/>
      <c r="T13473" s="357"/>
      <c r="U13473" s="357"/>
      <c r="V13473" s="357"/>
      <c r="W13473" s="358"/>
      <c r="X13473" s="356" t="s">
        <v>17122</v>
      </c>
      <c r="Y13473" s="362"/>
      <c r="Z13473" s="362"/>
      <c r="AA13473" s="362"/>
      <c r="AB13473" s="362"/>
      <c r="AC13473" s="362"/>
      <c r="AD13473" s="362"/>
      <c r="AE13473" s="362"/>
      <c r="AF13473" s="362"/>
      <c r="AG13473" s="362"/>
      <c r="AH13473" s="362"/>
      <c r="AI13473" s="362"/>
      <c r="AJ13473" s="362"/>
      <c r="AK13473" s="362"/>
      <c r="AL13473" s="362"/>
      <c r="AM13473" s="362"/>
      <c r="AN13473" s="362"/>
      <c r="AO13473" s="362"/>
      <c r="AP13473" s="362"/>
      <c r="AQ13473" s="362"/>
      <c r="AR13473" s="362"/>
      <c r="AS13473" s="362"/>
      <c r="AT13473" s="362"/>
      <c r="AU13473" s="362"/>
      <c r="AV13473" s="362"/>
      <c r="AW13473" s="362"/>
      <c r="AX13473" s="362"/>
      <c r="AY13473" s="362"/>
      <c r="AZ13473" s="363"/>
    </row>
    <row r="13474" spans="1:55" ht="14.45" customHeight="1" outlineLevel="4" thickBot="1">
      <c r="A13474" s="30">
        <f t="shared" si="209"/>
        <v>13473</v>
      </c>
      <c r="E13474" s="73"/>
      <c r="F13474" s="353"/>
      <c r="G13474" s="354"/>
      <c r="H13474" s="354"/>
      <c r="I13474" s="355"/>
      <c r="J13474" s="359"/>
      <c r="K13474" s="360"/>
      <c r="L13474" s="360"/>
      <c r="M13474" s="360"/>
      <c r="N13474" s="360"/>
      <c r="O13474" s="360"/>
      <c r="P13474" s="360"/>
      <c r="Q13474" s="360"/>
      <c r="R13474" s="360"/>
      <c r="S13474" s="360"/>
      <c r="T13474" s="360"/>
      <c r="U13474" s="360"/>
      <c r="V13474" s="360"/>
      <c r="W13474" s="361"/>
      <c r="X13474" s="364"/>
      <c r="Y13474" s="365"/>
      <c r="Z13474" s="365"/>
      <c r="AA13474" s="365"/>
      <c r="AB13474" s="365"/>
      <c r="AC13474" s="365"/>
      <c r="AD13474" s="365"/>
      <c r="AE13474" s="365"/>
      <c r="AF13474" s="365"/>
      <c r="AG13474" s="365"/>
      <c r="AH13474" s="365"/>
      <c r="AI13474" s="365"/>
      <c r="AJ13474" s="365"/>
      <c r="AK13474" s="365"/>
      <c r="AL13474" s="365"/>
      <c r="AM13474" s="365"/>
      <c r="AN13474" s="365"/>
      <c r="AO13474" s="365"/>
      <c r="AP13474" s="365"/>
      <c r="AQ13474" s="365"/>
      <c r="AR13474" s="365"/>
      <c r="AS13474" s="365"/>
      <c r="AT13474" s="365"/>
      <c r="AU13474" s="365"/>
      <c r="AV13474" s="365"/>
      <c r="AW13474" s="365"/>
      <c r="AX13474" s="365"/>
      <c r="AY13474" s="365"/>
      <c r="AZ13474" s="366"/>
    </row>
    <row r="13475" spans="1:55" ht="14.45" customHeight="1" outlineLevel="4" thickBot="1">
      <c r="A13475" s="30">
        <f t="shared" si="209"/>
        <v>13474</v>
      </c>
      <c r="E13475" s="73"/>
      <c r="F13475" s="350" t="s">
        <v>27</v>
      </c>
      <c r="G13475" s="351"/>
      <c r="H13475" s="351"/>
      <c r="I13475" s="352"/>
      <c r="J13475" s="356" t="s">
        <v>17123</v>
      </c>
      <c r="K13475" s="357"/>
      <c r="L13475" s="357"/>
      <c r="M13475" s="357"/>
      <c r="N13475" s="357"/>
      <c r="O13475" s="357"/>
      <c r="P13475" s="357"/>
      <c r="Q13475" s="357"/>
      <c r="R13475" s="357"/>
      <c r="S13475" s="357"/>
      <c r="T13475" s="357"/>
      <c r="U13475" s="357"/>
      <c r="V13475" s="357"/>
      <c r="W13475" s="358"/>
      <c r="X13475" s="356" t="s">
        <v>17124</v>
      </c>
      <c r="Y13475" s="362"/>
      <c r="Z13475" s="362"/>
      <c r="AA13475" s="362"/>
      <c r="AB13475" s="362"/>
      <c r="AC13475" s="362"/>
      <c r="AD13475" s="362"/>
      <c r="AE13475" s="362"/>
      <c r="AF13475" s="362"/>
      <c r="AG13475" s="362"/>
      <c r="AH13475" s="362"/>
      <c r="AI13475" s="362"/>
      <c r="AJ13475" s="362"/>
      <c r="AK13475" s="362"/>
      <c r="AL13475" s="362"/>
      <c r="AM13475" s="362"/>
      <c r="AN13475" s="362"/>
      <c r="AO13475" s="362"/>
      <c r="AP13475" s="362"/>
      <c r="AQ13475" s="362"/>
      <c r="AR13475" s="362"/>
      <c r="AS13475" s="362"/>
      <c r="AT13475" s="362"/>
      <c r="AU13475" s="362"/>
      <c r="AV13475" s="362"/>
      <c r="AW13475" s="362"/>
      <c r="AX13475" s="362"/>
      <c r="AY13475" s="362"/>
      <c r="AZ13475" s="363"/>
    </row>
    <row r="13476" spans="1:55" ht="14.45" customHeight="1" outlineLevel="4" thickBot="1">
      <c r="A13476" s="30">
        <f t="shared" si="209"/>
        <v>13475</v>
      </c>
      <c r="E13476" s="73"/>
      <c r="F13476" s="367"/>
      <c r="G13476" s="368"/>
      <c r="H13476" s="368"/>
      <c r="I13476" s="369"/>
      <c r="J13476" s="370"/>
      <c r="K13476" s="371"/>
      <c r="L13476" s="371"/>
      <c r="M13476" s="371"/>
      <c r="N13476" s="371"/>
      <c r="O13476" s="371"/>
      <c r="P13476" s="371"/>
      <c r="Q13476" s="371"/>
      <c r="R13476" s="371"/>
      <c r="S13476" s="371"/>
      <c r="T13476" s="371"/>
      <c r="U13476" s="371"/>
      <c r="V13476" s="371"/>
      <c r="W13476" s="372"/>
      <c r="X13476" s="373"/>
      <c r="Y13476" s="374"/>
      <c r="Z13476" s="374"/>
      <c r="AA13476" s="374"/>
      <c r="AB13476" s="374"/>
      <c r="AC13476" s="374"/>
      <c r="AD13476" s="374"/>
      <c r="AE13476" s="374"/>
      <c r="AF13476" s="374"/>
      <c r="AG13476" s="374"/>
      <c r="AH13476" s="374"/>
      <c r="AI13476" s="374"/>
      <c r="AJ13476" s="374"/>
      <c r="AK13476" s="374"/>
      <c r="AL13476" s="374"/>
      <c r="AM13476" s="374"/>
      <c r="AN13476" s="374"/>
      <c r="AO13476" s="374"/>
      <c r="AP13476" s="374"/>
      <c r="AQ13476" s="374"/>
      <c r="AR13476" s="374"/>
      <c r="AS13476" s="374"/>
      <c r="AT13476" s="374"/>
      <c r="AU13476" s="374"/>
      <c r="AV13476" s="374"/>
      <c r="AW13476" s="374"/>
      <c r="AX13476" s="374"/>
      <c r="AY13476" s="374"/>
      <c r="AZ13476" s="375"/>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347" t="s">
        <v>3576</v>
      </c>
      <c r="H13775" s="348"/>
      <c r="I13775" s="348"/>
      <c r="J13775" s="348"/>
      <c r="K13775" s="348"/>
      <c r="L13775" s="348"/>
      <c r="M13775" s="348"/>
      <c r="N13775" s="348"/>
      <c r="O13775" s="348" t="s">
        <v>17415</v>
      </c>
      <c r="P13775" s="348"/>
      <c r="Q13775" s="348"/>
      <c r="R13775" s="348"/>
      <c r="S13775" s="348"/>
      <c r="T13775" s="348"/>
      <c r="U13775" s="348"/>
      <c r="V13775" s="348"/>
      <c r="W13775" s="348"/>
      <c r="X13775" s="348"/>
      <c r="Y13775" s="348"/>
      <c r="Z13775" s="348"/>
      <c r="AA13775" s="348"/>
      <c r="AB13775" s="348"/>
      <c r="AC13775" s="348"/>
      <c r="AD13775" s="348"/>
      <c r="AE13775" s="348"/>
      <c r="AF13775" s="348"/>
      <c r="AG13775" s="348"/>
      <c r="AH13775" s="348" t="s">
        <v>17416</v>
      </c>
      <c r="AI13775" s="348"/>
      <c r="AJ13775" s="348"/>
      <c r="AK13775" s="348"/>
      <c r="AL13775" s="348"/>
      <c r="AM13775" s="348"/>
      <c r="AN13775" s="348"/>
      <c r="AO13775" s="348"/>
      <c r="AP13775" s="348"/>
      <c r="AQ13775" s="348"/>
      <c r="AR13775" s="348"/>
      <c r="AS13775" s="348"/>
      <c r="AT13775" s="348"/>
      <c r="AU13775" s="348"/>
      <c r="AV13775" s="348"/>
      <c r="AW13775" s="348"/>
      <c r="AX13775" s="348"/>
      <c r="AY13775" s="348"/>
      <c r="AZ13775" s="349"/>
    </row>
    <row r="13776" spans="1:55" ht="14.45" customHeight="1" outlineLevel="4" thickBot="1">
      <c r="A13776" s="30">
        <f t="shared" si="213"/>
        <v>13775</v>
      </c>
      <c r="F13776" s="73"/>
      <c r="G13776" s="343" t="s">
        <v>17417</v>
      </c>
      <c r="H13776" s="344"/>
      <c r="I13776" s="344"/>
      <c r="J13776" s="344"/>
      <c r="K13776" s="344"/>
      <c r="L13776" s="344"/>
      <c r="M13776" s="344"/>
      <c r="N13776" s="344"/>
      <c r="O13776" s="345" t="s">
        <v>17418</v>
      </c>
      <c r="P13776" s="345"/>
      <c r="Q13776" s="345"/>
      <c r="R13776" s="345"/>
      <c r="S13776" s="345"/>
      <c r="T13776" s="345"/>
      <c r="U13776" s="345"/>
      <c r="V13776" s="345"/>
      <c r="W13776" s="345"/>
      <c r="X13776" s="345"/>
      <c r="Y13776" s="345"/>
      <c r="Z13776" s="345"/>
      <c r="AA13776" s="345"/>
      <c r="AB13776" s="345"/>
      <c r="AC13776" s="345"/>
      <c r="AD13776" s="345"/>
      <c r="AE13776" s="345"/>
      <c r="AF13776" s="345"/>
      <c r="AG13776" s="345"/>
      <c r="AH13776" s="345" t="s">
        <v>17419</v>
      </c>
      <c r="AI13776" s="345"/>
      <c r="AJ13776" s="345"/>
      <c r="AK13776" s="345"/>
      <c r="AL13776" s="345"/>
      <c r="AM13776" s="345"/>
      <c r="AN13776" s="345"/>
      <c r="AO13776" s="345"/>
      <c r="AP13776" s="345"/>
      <c r="AQ13776" s="345"/>
      <c r="AR13776" s="345"/>
      <c r="AS13776" s="345"/>
      <c r="AT13776" s="345"/>
      <c r="AU13776" s="345"/>
      <c r="AV13776" s="345"/>
      <c r="AW13776" s="345"/>
      <c r="AX13776" s="345"/>
      <c r="AY13776" s="345"/>
      <c r="AZ13776" s="346"/>
    </row>
    <row r="13777" spans="1:52" ht="14.45" customHeight="1" outlineLevel="4" thickBot="1">
      <c r="A13777" s="30">
        <f t="shared" si="213"/>
        <v>13776</v>
      </c>
      <c r="F13777" s="73"/>
      <c r="G13777" s="343" t="s">
        <v>15574</v>
      </c>
      <c r="H13777" s="344"/>
      <c r="I13777" s="344"/>
      <c r="J13777" s="344"/>
      <c r="K13777" s="344"/>
      <c r="L13777" s="344"/>
      <c r="M13777" s="344"/>
      <c r="N13777" s="344"/>
      <c r="O13777" s="345" t="s">
        <v>17420</v>
      </c>
      <c r="P13777" s="345"/>
      <c r="Q13777" s="345"/>
      <c r="R13777" s="345"/>
      <c r="S13777" s="345"/>
      <c r="T13777" s="345"/>
      <c r="U13777" s="345"/>
      <c r="V13777" s="345"/>
      <c r="W13777" s="345"/>
      <c r="X13777" s="345"/>
      <c r="Y13777" s="345"/>
      <c r="Z13777" s="345"/>
      <c r="AA13777" s="345"/>
      <c r="AB13777" s="345"/>
      <c r="AC13777" s="345"/>
      <c r="AD13777" s="345"/>
      <c r="AE13777" s="345"/>
      <c r="AF13777" s="345"/>
      <c r="AG13777" s="345"/>
      <c r="AH13777" s="345" t="s">
        <v>17421</v>
      </c>
      <c r="AI13777" s="345"/>
      <c r="AJ13777" s="345"/>
      <c r="AK13777" s="345"/>
      <c r="AL13777" s="345"/>
      <c r="AM13777" s="345"/>
      <c r="AN13777" s="345"/>
      <c r="AO13777" s="345"/>
      <c r="AP13777" s="345"/>
      <c r="AQ13777" s="345"/>
      <c r="AR13777" s="345"/>
      <c r="AS13777" s="345"/>
      <c r="AT13777" s="345"/>
      <c r="AU13777" s="345"/>
      <c r="AV13777" s="345"/>
      <c r="AW13777" s="345"/>
      <c r="AX13777" s="345"/>
      <c r="AY13777" s="345"/>
      <c r="AZ13777" s="346"/>
    </row>
    <row r="13778" spans="1:52" ht="14.45" customHeight="1" outlineLevel="4" thickBot="1">
      <c r="A13778" s="30">
        <f t="shared" si="213"/>
        <v>13777</v>
      </c>
      <c r="F13778" s="73"/>
      <c r="G13778" s="343" t="s">
        <v>10870</v>
      </c>
      <c r="H13778" s="344"/>
      <c r="I13778" s="344"/>
      <c r="J13778" s="344"/>
      <c r="K13778" s="344"/>
      <c r="L13778" s="344"/>
      <c r="M13778" s="344"/>
      <c r="N13778" s="344"/>
      <c r="O13778" s="345" t="s">
        <v>17422</v>
      </c>
      <c r="P13778" s="345"/>
      <c r="Q13778" s="345"/>
      <c r="R13778" s="345"/>
      <c r="S13778" s="345"/>
      <c r="T13778" s="345"/>
      <c r="U13778" s="345"/>
      <c r="V13778" s="345"/>
      <c r="W13778" s="345"/>
      <c r="X13778" s="345"/>
      <c r="Y13778" s="345"/>
      <c r="Z13778" s="345"/>
      <c r="AA13778" s="345"/>
      <c r="AB13778" s="345"/>
      <c r="AC13778" s="345"/>
      <c r="AD13778" s="345"/>
      <c r="AE13778" s="345"/>
      <c r="AF13778" s="345"/>
      <c r="AG13778" s="345"/>
      <c r="AH13778" s="345" t="s">
        <v>17423</v>
      </c>
      <c r="AI13778" s="345"/>
      <c r="AJ13778" s="345"/>
      <c r="AK13778" s="345"/>
      <c r="AL13778" s="345"/>
      <c r="AM13778" s="345"/>
      <c r="AN13778" s="345"/>
      <c r="AO13778" s="345"/>
      <c r="AP13778" s="345"/>
      <c r="AQ13778" s="345"/>
      <c r="AR13778" s="345"/>
      <c r="AS13778" s="345"/>
      <c r="AT13778" s="345"/>
      <c r="AU13778" s="345"/>
      <c r="AV13778" s="345"/>
      <c r="AW13778" s="345"/>
      <c r="AX13778" s="345"/>
      <c r="AY13778" s="345"/>
      <c r="AZ13778" s="346"/>
    </row>
    <row r="13779" spans="1:52" ht="14.45" customHeight="1" outlineLevel="4" thickBot="1">
      <c r="A13779" s="30">
        <f t="shared" si="213"/>
        <v>13778</v>
      </c>
      <c r="F13779" s="73"/>
      <c r="G13779" s="343" t="s">
        <v>17424</v>
      </c>
      <c r="H13779" s="344"/>
      <c r="I13779" s="344"/>
      <c r="J13779" s="344"/>
      <c r="K13779" s="344"/>
      <c r="L13779" s="344"/>
      <c r="M13779" s="344"/>
      <c r="N13779" s="344"/>
      <c r="O13779" s="345" t="s">
        <v>17425</v>
      </c>
      <c r="P13779" s="345"/>
      <c r="Q13779" s="345"/>
      <c r="R13779" s="345"/>
      <c r="S13779" s="345"/>
      <c r="T13779" s="345"/>
      <c r="U13779" s="345"/>
      <c r="V13779" s="345"/>
      <c r="W13779" s="345"/>
      <c r="X13779" s="345"/>
      <c r="Y13779" s="345"/>
      <c r="Z13779" s="345"/>
      <c r="AA13779" s="345"/>
      <c r="AB13779" s="345"/>
      <c r="AC13779" s="345"/>
      <c r="AD13779" s="345"/>
      <c r="AE13779" s="345"/>
      <c r="AF13779" s="345"/>
      <c r="AG13779" s="345"/>
      <c r="AH13779" s="345" t="s">
        <v>17426</v>
      </c>
      <c r="AI13779" s="345"/>
      <c r="AJ13779" s="345"/>
      <c r="AK13779" s="345"/>
      <c r="AL13779" s="345"/>
      <c r="AM13779" s="345"/>
      <c r="AN13779" s="345"/>
      <c r="AO13779" s="345"/>
      <c r="AP13779" s="345"/>
      <c r="AQ13779" s="345"/>
      <c r="AR13779" s="345"/>
      <c r="AS13779" s="345"/>
      <c r="AT13779" s="345"/>
      <c r="AU13779" s="345"/>
      <c r="AV13779" s="345"/>
      <c r="AW13779" s="345"/>
      <c r="AX13779" s="345"/>
      <c r="AY13779" s="345"/>
      <c r="AZ13779" s="346"/>
    </row>
    <row r="13780" spans="1:52" ht="14.45" customHeight="1" outlineLevel="4" thickBot="1">
      <c r="A13780" s="30">
        <f t="shared" si="213"/>
        <v>13779</v>
      </c>
      <c r="F13780" s="73"/>
      <c r="G13780" s="343" t="s">
        <v>17427</v>
      </c>
      <c r="H13780" s="344"/>
      <c r="I13780" s="344"/>
      <c r="J13780" s="344"/>
      <c r="K13780" s="344"/>
      <c r="L13780" s="344"/>
      <c r="M13780" s="344"/>
      <c r="N13780" s="344"/>
      <c r="O13780" s="345" t="s">
        <v>17428</v>
      </c>
      <c r="P13780" s="345"/>
      <c r="Q13780" s="345"/>
      <c r="R13780" s="345"/>
      <c r="S13780" s="345"/>
      <c r="T13780" s="345"/>
      <c r="U13780" s="345"/>
      <c r="V13780" s="345"/>
      <c r="W13780" s="345"/>
      <c r="X13780" s="345"/>
      <c r="Y13780" s="345"/>
      <c r="Z13780" s="345"/>
      <c r="AA13780" s="345"/>
      <c r="AB13780" s="345"/>
      <c r="AC13780" s="345"/>
      <c r="AD13780" s="345"/>
      <c r="AE13780" s="345"/>
      <c r="AF13780" s="345"/>
      <c r="AG13780" s="345"/>
      <c r="AH13780" s="345" t="s">
        <v>17429</v>
      </c>
      <c r="AI13780" s="345"/>
      <c r="AJ13780" s="345"/>
      <c r="AK13780" s="345"/>
      <c r="AL13780" s="345"/>
      <c r="AM13780" s="345"/>
      <c r="AN13780" s="345"/>
      <c r="AO13780" s="345"/>
      <c r="AP13780" s="345"/>
      <c r="AQ13780" s="345"/>
      <c r="AR13780" s="345"/>
      <c r="AS13780" s="345"/>
      <c r="AT13780" s="345"/>
      <c r="AU13780" s="345"/>
      <c r="AV13780" s="345"/>
      <c r="AW13780" s="345"/>
      <c r="AX13780" s="345"/>
      <c r="AY13780" s="345"/>
      <c r="AZ13780" s="346"/>
    </row>
    <row r="13781" spans="1:52" ht="14.45" customHeight="1" outlineLevel="4" thickBot="1">
      <c r="A13781" s="30">
        <f t="shared" si="213"/>
        <v>13780</v>
      </c>
      <c r="F13781" s="73"/>
      <c r="G13781" s="343" t="s">
        <v>13045</v>
      </c>
      <c r="H13781" s="344"/>
      <c r="I13781" s="344"/>
      <c r="J13781" s="344"/>
      <c r="K13781" s="344"/>
      <c r="L13781" s="344"/>
      <c r="M13781" s="344"/>
      <c r="N13781" s="344"/>
      <c r="O13781" s="345" t="s">
        <v>17430</v>
      </c>
      <c r="P13781" s="345"/>
      <c r="Q13781" s="345"/>
      <c r="R13781" s="345"/>
      <c r="S13781" s="345"/>
      <c r="T13781" s="345"/>
      <c r="U13781" s="345"/>
      <c r="V13781" s="345"/>
      <c r="W13781" s="345"/>
      <c r="X13781" s="345"/>
      <c r="Y13781" s="345"/>
      <c r="Z13781" s="345"/>
      <c r="AA13781" s="345"/>
      <c r="AB13781" s="345"/>
      <c r="AC13781" s="345"/>
      <c r="AD13781" s="345"/>
      <c r="AE13781" s="345"/>
      <c r="AF13781" s="345"/>
      <c r="AG13781" s="345"/>
      <c r="AH13781" s="345" t="s">
        <v>17431</v>
      </c>
      <c r="AI13781" s="345"/>
      <c r="AJ13781" s="345"/>
      <c r="AK13781" s="345"/>
      <c r="AL13781" s="345"/>
      <c r="AM13781" s="345"/>
      <c r="AN13781" s="345"/>
      <c r="AO13781" s="345"/>
      <c r="AP13781" s="345"/>
      <c r="AQ13781" s="345"/>
      <c r="AR13781" s="345"/>
      <c r="AS13781" s="345"/>
      <c r="AT13781" s="345"/>
      <c r="AU13781" s="345"/>
      <c r="AV13781" s="345"/>
      <c r="AW13781" s="345"/>
      <c r="AX13781" s="345"/>
      <c r="AY13781" s="345"/>
      <c r="AZ13781" s="346"/>
    </row>
    <row r="13782" spans="1:52" ht="14.45" customHeight="1" outlineLevel="4" thickBot="1">
      <c r="A13782" s="30">
        <f t="shared" si="213"/>
        <v>13781</v>
      </c>
      <c r="F13782" s="73"/>
      <c r="G13782" s="343" t="s">
        <v>17432</v>
      </c>
      <c r="H13782" s="344"/>
      <c r="I13782" s="344"/>
      <c r="J13782" s="344"/>
      <c r="K13782" s="344"/>
      <c r="L13782" s="344"/>
      <c r="M13782" s="344"/>
      <c r="N13782" s="344"/>
      <c r="O13782" s="345" t="s">
        <v>17433</v>
      </c>
      <c r="P13782" s="345"/>
      <c r="Q13782" s="345"/>
      <c r="R13782" s="345"/>
      <c r="S13782" s="345"/>
      <c r="T13782" s="345"/>
      <c r="U13782" s="345"/>
      <c r="V13782" s="345"/>
      <c r="W13782" s="345"/>
      <c r="X13782" s="345"/>
      <c r="Y13782" s="345"/>
      <c r="Z13782" s="345"/>
      <c r="AA13782" s="345"/>
      <c r="AB13782" s="345"/>
      <c r="AC13782" s="345"/>
      <c r="AD13782" s="345"/>
      <c r="AE13782" s="345"/>
      <c r="AF13782" s="345"/>
      <c r="AG13782" s="345"/>
      <c r="AH13782" s="345" t="s">
        <v>17434</v>
      </c>
      <c r="AI13782" s="345"/>
      <c r="AJ13782" s="345"/>
      <c r="AK13782" s="345"/>
      <c r="AL13782" s="345"/>
      <c r="AM13782" s="345"/>
      <c r="AN13782" s="345"/>
      <c r="AO13782" s="345"/>
      <c r="AP13782" s="345"/>
      <c r="AQ13782" s="345"/>
      <c r="AR13782" s="345"/>
      <c r="AS13782" s="345"/>
      <c r="AT13782" s="345"/>
      <c r="AU13782" s="345"/>
      <c r="AV13782" s="345"/>
      <c r="AW13782" s="345"/>
      <c r="AX13782" s="345"/>
      <c r="AY13782" s="345"/>
      <c r="AZ13782" s="346"/>
    </row>
    <row r="13783" spans="1:52" ht="14.45" customHeight="1" outlineLevel="4" thickBot="1">
      <c r="A13783" s="30">
        <f t="shared" si="213"/>
        <v>13782</v>
      </c>
      <c r="F13783" s="73"/>
      <c r="G13783" s="343" t="s">
        <v>17435</v>
      </c>
      <c r="H13783" s="344"/>
      <c r="I13783" s="344"/>
      <c r="J13783" s="344"/>
      <c r="K13783" s="344"/>
      <c r="L13783" s="344"/>
      <c r="M13783" s="344"/>
      <c r="N13783" s="344"/>
      <c r="O13783" s="345" t="s">
        <v>17436</v>
      </c>
      <c r="P13783" s="345"/>
      <c r="Q13783" s="345"/>
      <c r="R13783" s="345"/>
      <c r="S13783" s="345"/>
      <c r="T13783" s="345"/>
      <c r="U13783" s="345"/>
      <c r="V13783" s="345"/>
      <c r="W13783" s="345"/>
      <c r="X13783" s="345"/>
      <c r="Y13783" s="345"/>
      <c r="Z13783" s="345"/>
      <c r="AA13783" s="345"/>
      <c r="AB13783" s="345"/>
      <c r="AC13783" s="345"/>
      <c r="AD13783" s="345"/>
      <c r="AE13783" s="345"/>
      <c r="AF13783" s="345"/>
      <c r="AG13783" s="345"/>
      <c r="AH13783" s="345" t="s">
        <v>17437</v>
      </c>
      <c r="AI13783" s="345"/>
      <c r="AJ13783" s="345"/>
      <c r="AK13783" s="345"/>
      <c r="AL13783" s="345"/>
      <c r="AM13783" s="345"/>
      <c r="AN13783" s="345"/>
      <c r="AO13783" s="345"/>
      <c r="AP13783" s="345"/>
      <c r="AQ13783" s="345"/>
      <c r="AR13783" s="345"/>
      <c r="AS13783" s="345"/>
      <c r="AT13783" s="345"/>
      <c r="AU13783" s="345"/>
      <c r="AV13783" s="345"/>
      <c r="AW13783" s="345"/>
      <c r="AX13783" s="345"/>
      <c r="AY13783" s="345"/>
      <c r="AZ13783" s="346"/>
    </row>
    <row r="13784" spans="1:52" ht="14.45" customHeight="1" outlineLevel="4" thickBot="1">
      <c r="A13784" s="30">
        <f t="shared" si="213"/>
        <v>13783</v>
      </c>
      <c r="F13784" s="73"/>
      <c r="G13784" s="343" t="s">
        <v>17438</v>
      </c>
      <c r="H13784" s="344"/>
      <c r="I13784" s="344"/>
      <c r="J13784" s="344"/>
      <c r="K13784" s="344"/>
      <c r="L13784" s="344"/>
      <c r="M13784" s="344"/>
      <c r="N13784" s="344"/>
      <c r="O13784" s="345" t="s">
        <v>17439</v>
      </c>
      <c r="P13784" s="345"/>
      <c r="Q13784" s="345"/>
      <c r="R13784" s="345"/>
      <c r="S13784" s="345"/>
      <c r="T13784" s="345"/>
      <c r="U13784" s="345"/>
      <c r="V13784" s="345"/>
      <c r="W13784" s="345"/>
      <c r="X13784" s="345"/>
      <c r="Y13784" s="345"/>
      <c r="Z13784" s="345"/>
      <c r="AA13784" s="345"/>
      <c r="AB13784" s="345"/>
      <c r="AC13784" s="345"/>
      <c r="AD13784" s="345"/>
      <c r="AE13784" s="345"/>
      <c r="AF13784" s="345"/>
      <c r="AG13784" s="345"/>
      <c r="AH13784" s="345" t="s">
        <v>17440</v>
      </c>
      <c r="AI13784" s="345"/>
      <c r="AJ13784" s="345"/>
      <c r="AK13784" s="345"/>
      <c r="AL13784" s="345"/>
      <c r="AM13784" s="345"/>
      <c r="AN13784" s="345"/>
      <c r="AO13784" s="345"/>
      <c r="AP13784" s="345"/>
      <c r="AQ13784" s="345"/>
      <c r="AR13784" s="345"/>
      <c r="AS13784" s="345"/>
      <c r="AT13784" s="345"/>
      <c r="AU13784" s="345"/>
      <c r="AV13784" s="345"/>
      <c r="AW13784" s="345"/>
      <c r="AX13784" s="345"/>
      <c r="AY13784" s="345"/>
      <c r="AZ13784" s="346"/>
    </row>
    <row r="13785" spans="1:52" ht="14.45" customHeight="1" outlineLevel="4" thickBot="1">
      <c r="A13785" s="30">
        <f t="shared" si="213"/>
        <v>13784</v>
      </c>
      <c r="F13785" s="73"/>
      <c r="G13785" s="343" t="s">
        <v>8438</v>
      </c>
      <c r="H13785" s="344"/>
      <c r="I13785" s="344"/>
      <c r="J13785" s="344"/>
      <c r="K13785" s="344"/>
      <c r="L13785" s="344"/>
      <c r="M13785" s="344"/>
      <c r="N13785" s="344"/>
      <c r="O13785" s="345" t="s">
        <v>17441</v>
      </c>
      <c r="P13785" s="345"/>
      <c r="Q13785" s="345"/>
      <c r="R13785" s="345"/>
      <c r="S13785" s="345"/>
      <c r="T13785" s="345"/>
      <c r="U13785" s="345"/>
      <c r="V13785" s="345"/>
      <c r="W13785" s="345"/>
      <c r="X13785" s="345"/>
      <c r="Y13785" s="345"/>
      <c r="Z13785" s="345"/>
      <c r="AA13785" s="345"/>
      <c r="AB13785" s="345"/>
      <c r="AC13785" s="345"/>
      <c r="AD13785" s="345"/>
      <c r="AE13785" s="345"/>
      <c r="AF13785" s="345"/>
      <c r="AG13785" s="345"/>
      <c r="AH13785" s="345" t="s">
        <v>17442</v>
      </c>
      <c r="AI13785" s="345"/>
      <c r="AJ13785" s="345"/>
      <c r="AK13785" s="345"/>
      <c r="AL13785" s="345"/>
      <c r="AM13785" s="345"/>
      <c r="AN13785" s="345"/>
      <c r="AO13785" s="345"/>
      <c r="AP13785" s="345"/>
      <c r="AQ13785" s="345"/>
      <c r="AR13785" s="345"/>
      <c r="AS13785" s="345"/>
      <c r="AT13785" s="345"/>
      <c r="AU13785" s="345"/>
      <c r="AV13785" s="345"/>
      <c r="AW13785" s="345"/>
      <c r="AX13785" s="345"/>
      <c r="AY13785" s="345"/>
      <c r="AZ13785" s="346"/>
    </row>
    <row r="13786" spans="1:52" ht="14.45" customHeight="1" outlineLevel="4" thickBot="1">
      <c r="A13786" s="30">
        <f t="shared" si="213"/>
        <v>13785</v>
      </c>
      <c r="F13786" s="73"/>
      <c r="G13786" s="343" t="s">
        <v>11120</v>
      </c>
      <c r="H13786" s="344"/>
      <c r="I13786" s="344"/>
      <c r="J13786" s="344"/>
      <c r="K13786" s="344"/>
      <c r="L13786" s="344"/>
      <c r="M13786" s="344"/>
      <c r="N13786" s="344"/>
      <c r="O13786" s="345" t="s">
        <v>17443</v>
      </c>
      <c r="P13786" s="345"/>
      <c r="Q13786" s="345"/>
      <c r="R13786" s="345"/>
      <c r="S13786" s="345"/>
      <c r="T13786" s="345"/>
      <c r="U13786" s="345"/>
      <c r="V13786" s="345"/>
      <c r="W13786" s="345"/>
      <c r="X13786" s="345"/>
      <c r="Y13786" s="345"/>
      <c r="Z13786" s="345"/>
      <c r="AA13786" s="345"/>
      <c r="AB13786" s="345"/>
      <c r="AC13786" s="345"/>
      <c r="AD13786" s="345"/>
      <c r="AE13786" s="345"/>
      <c r="AF13786" s="345"/>
      <c r="AG13786" s="345"/>
      <c r="AH13786" s="345" t="s">
        <v>17444</v>
      </c>
      <c r="AI13786" s="345"/>
      <c r="AJ13786" s="345"/>
      <c r="AK13786" s="345"/>
      <c r="AL13786" s="345"/>
      <c r="AM13786" s="345"/>
      <c r="AN13786" s="345"/>
      <c r="AO13786" s="345"/>
      <c r="AP13786" s="345"/>
      <c r="AQ13786" s="345"/>
      <c r="AR13786" s="345"/>
      <c r="AS13786" s="345"/>
      <c r="AT13786" s="345"/>
      <c r="AU13786" s="345"/>
      <c r="AV13786" s="345"/>
      <c r="AW13786" s="345"/>
      <c r="AX13786" s="345"/>
      <c r="AY13786" s="345"/>
      <c r="AZ13786" s="346"/>
    </row>
    <row r="13787" spans="1:52" ht="14.45" customHeight="1" outlineLevel="4" thickBot="1">
      <c r="A13787" s="30">
        <f t="shared" si="213"/>
        <v>13786</v>
      </c>
      <c r="F13787" s="73"/>
      <c r="G13787" s="339" t="s">
        <v>17445</v>
      </c>
      <c r="H13787" s="340"/>
      <c r="I13787" s="340"/>
      <c r="J13787" s="340"/>
      <c r="K13787" s="340"/>
      <c r="L13787" s="340"/>
      <c r="M13787" s="340"/>
      <c r="N13787" s="340"/>
      <c r="O13787" s="341" t="s">
        <v>17446</v>
      </c>
      <c r="P13787" s="341"/>
      <c r="Q13787" s="341"/>
      <c r="R13787" s="341"/>
      <c r="S13787" s="341"/>
      <c r="T13787" s="341"/>
      <c r="U13787" s="341"/>
      <c r="V13787" s="341"/>
      <c r="W13787" s="341"/>
      <c r="X13787" s="341"/>
      <c r="Y13787" s="341"/>
      <c r="Z13787" s="341"/>
      <c r="AA13787" s="341"/>
      <c r="AB13787" s="341"/>
      <c r="AC13787" s="341"/>
      <c r="AD13787" s="341"/>
      <c r="AE13787" s="341"/>
      <c r="AF13787" s="341"/>
      <c r="AG13787" s="341"/>
      <c r="AH13787" s="341" t="s">
        <v>17447</v>
      </c>
      <c r="AI13787" s="341"/>
      <c r="AJ13787" s="341"/>
      <c r="AK13787" s="341"/>
      <c r="AL13787" s="341"/>
      <c r="AM13787" s="341"/>
      <c r="AN13787" s="341"/>
      <c r="AO13787" s="341"/>
      <c r="AP13787" s="341"/>
      <c r="AQ13787" s="341"/>
      <c r="AR13787" s="341"/>
      <c r="AS13787" s="341"/>
      <c r="AT13787" s="341"/>
      <c r="AU13787" s="341"/>
      <c r="AV13787" s="341"/>
      <c r="AW13787" s="341"/>
      <c r="AX13787" s="341"/>
      <c r="AY13787" s="341"/>
      <c r="AZ13787" s="342"/>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086" t="s">
        <v>94</v>
      </c>
      <c r="C2" s="1087"/>
      <c r="D2" s="174" t="s">
        <v>95</v>
      </c>
      <c r="E2" s="176"/>
      <c r="F2" s="175" t="s">
        <v>2</v>
      </c>
    </row>
    <row r="3" spans="2:6" ht="14.45" customHeight="1" thickBot="1">
      <c r="B3" s="22" t="s">
        <v>34</v>
      </c>
      <c r="C3" s="23" t="s">
        <v>35</v>
      </c>
      <c r="D3" s="225"/>
      <c r="E3" s="226"/>
      <c r="F3" s="227"/>
    </row>
    <row r="4" spans="2:6" ht="14.45" customHeight="1">
      <c r="B4" s="217" t="s">
        <v>2071</v>
      </c>
      <c r="C4" s="173" t="s">
        <v>36</v>
      </c>
      <c r="D4" s="228" t="s">
        <v>110</v>
      </c>
      <c r="E4" s="229"/>
      <c r="F4" s="230" t="s">
        <v>1018</v>
      </c>
    </row>
    <row r="5" spans="2:6" ht="14.45" customHeight="1">
      <c r="B5" s="219" t="s">
        <v>18172</v>
      </c>
      <c r="C5" s="223" t="s">
        <v>36</v>
      </c>
      <c r="D5" s="231" t="s">
        <v>27</v>
      </c>
      <c r="E5" s="232" t="s">
        <v>401</v>
      </c>
      <c r="F5" s="233" t="s">
        <v>609</v>
      </c>
    </row>
    <row r="6" spans="2:6" ht="14.45" customHeight="1">
      <c r="B6" s="219" t="s">
        <v>18172</v>
      </c>
      <c r="C6" s="223" t="s">
        <v>36</v>
      </c>
      <c r="D6" s="231" t="s">
        <v>111</v>
      </c>
      <c r="E6" s="232"/>
      <c r="F6" s="233" t="s">
        <v>115</v>
      </c>
    </row>
    <row r="7" spans="2:6" ht="14.45" customHeight="1">
      <c r="B7" s="219" t="s">
        <v>18172</v>
      </c>
      <c r="C7" s="224" t="s">
        <v>36</v>
      </c>
      <c r="D7" s="234" t="s">
        <v>112</v>
      </c>
      <c r="E7" s="235"/>
      <c r="F7" s="236" t="s">
        <v>114</v>
      </c>
    </row>
    <row r="8" spans="2:6" ht="14.45" customHeight="1">
      <c r="B8" s="219" t="s">
        <v>18172</v>
      </c>
      <c r="C8" s="171" t="s">
        <v>37</v>
      </c>
      <c r="D8" s="239" t="s">
        <v>116</v>
      </c>
      <c r="E8" s="240"/>
      <c r="F8" s="241" t="s">
        <v>118</v>
      </c>
    </row>
    <row r="9" spans="2:6" ht="14.45" customHeight="1" thickBot="1">
      <c r="B9" s="220" t="s">
        <v>18172</v>
      </c>
      <c r="C9" s="238" t="s">
        <v>38</v>
      </c>
      <c r="D9" s="239"/>
      <c r="E9" s="240"/>
      <c r="F9" s="241"/>
    </row>
    <row r="10" spans="2:6" ht="14.45" customHeight="1">
      <c r="B10" s="217" t="s">
        <v>18174</v>
      </c>
      <c r="C10" s="173" t="s">
        <v>39</v>
      </c>
      <c r="D10" s="228" t="s">
        <v>612</v>
      </c>
      <c r="E10" s="229"/>
      <c r="F10" s="230" t="s">
        <v>1543</v>
      </c>
    </row>
    <row r="11" spans="2:6" ht="14.45" customHeight="1">
      <c r="B11" s="219" t="s">
        <v>18173</v>
      </c>
      <c r="C11" s="223" t="s">
        <v>39</v>
      </c>
      <c r="D11" s="231" t="s">
        <v>1546</v>
      </c>
      <c r="E11" s="232"/>
      <c r="F11" s="233" t="s">
        <v>1544</v>
      </c>
    </row>
    <row r="12" spans="2:6" ht="14.45" customHeight="1">
      <c r="B12" s="219" t="s">
        <v>18173</v>
      </c>
      <c r="C12" s="224" t="s">
        <v>39</v>
      </c>
      <c r="D12" s="234" t="s">
        <v>1547</v>
      </c>
      <c r="E12" s="235"/>
      <c r="F12" s="236" t="s">
        <v>1545</v>
      </c>
    </row>
    <row r="13" spans="2:6" ht="14.45" customHeight="1">
      <c r="B13" s="219" t="s">
        <v>18173</v>
      </c>
      <c r="C13" s="216" t="s">
        <v>40</v>
      </c>
      <c r="D13" s="242" t="s">
        <v>784</v>
      </c>
      <c r="E13" s="243"/>
      <c r="F13" s="244"/>
    </row>
    <row r="14" spans="2:6" ht="14.45" customHeight="1">
      <c r="B14" s="219" t="s">
        <v>18173</v>
      </c>
      <c r="C14" s="223" t="s">
        <v>40</v>
      </c>
      <c r="D14" s="231" t="s">
        <v>15</v>
      </c>
      <c r="E14" s="232"/>
      <c r="F14" s="233"/>
    </row>
    <row r="15" spans="2:6" ht="14.45" customHeight="1">
      <c r="B15" s="219" t="s">
        <v>18173</v>
      </c>
      <c r="C15" s="223" t="s">
        <v>40</v>
      </c>
      <c r="D15" s="231" t="s">
        <v>8</v>
      </c>
      <c r="E15" s="232"/>
      <c r="F15" s="233"/>
    </row>
    <row r="16" spans="2:6" ht="14.45" customHeight="1">
      <c r="B16" s="219" t="s">
        <v>18173</v>
      </c>
      <c r="C16" s="223" t="s">
        <v>40</v>
      </c>
      <c r="D16" s="231" t="s">
        <v>33</v>
      </c>
      <c r="E16" s="232"/>
      <c r="F16" s="233"/>
    </row>
    <row r="17" spans="2:6" ht="14.45" customHeight="1">
      <c r="B17" s="219" t="s">
        <v>18173</v>
      </c>
      <c r="C17" s="223" t="s">
        <v>40</v>
      </c>
      <c r="D17" s="231" t="s">
        <v>785</v>
      </c>
      <c r="E17" s="232"/>
      <c r="F17" s="233"/>
    </row>
    <row r="18" spans="2:6" ht="14.45" customHeight="1">
      <c r="B18" s="219" t="s">
        <v>18173</v>
      </c>
      <c r="C18" s="224" t="s">
        <v>40</v>
      </c>
      <c r="D18" s="234" t="s">
        <v>786</v>
      </c>
      <c r="E18" s="235"/>
      <c r="F18" s="236"/>
    </row>
    <row r="19" spans="2:6" ht="14.45" customHeight="1" thickBot="1">
      <c r="B19" s="220" t="s">
        <v>18173</v>
      </c>
      <c r="C19" s="238" t="s">
        <v>41</v>
      </c>
      <c r="D19" s="239" t="s">
        <v>26</v>
      </c>
      <c r="E19" s="240"/>
      <c r="F19" s="241" t="s">
        <v>1548</v>
      </c>
    </row>
    <row r="20" spans="2:6" ht="14.45" customHeight="1">
      <c r="B20" s="217" t="s">
        <v>18176</v>
      </c>
      <c r="C20" s="172" t="s">
        <v>42</v>
      </c>
      <c r="D20" s="245" t="s">
        <v>119</v>
      </c>
      <c r="E20" s="246"/>
      <c r="F20" s="247" t="s">
        <v>1492</v>
      </c>
    </row>
    <row r="21" spans="2:6" ht="14.45" customHeight="1">
      <c r="B21" s="219" t="s">
        <v>18175</v>
      </c>
      <c r="C21" s="216" t="s">
        <v>43</v>
      </c>
      <c r="D21" s="242" t="s">
        <v>121</v>
      </c>
      <c r="E21" s="243"/>
      <c r="F21" s="244" t="s">
        <v>1493</v>
      </c>
    </row>
    <row r="22" spans="2:6" ht="14.45" customHeight="1">
      <c r="B22" s="219" t="s">
        <v>18175</v>
      </c>
      <c r="C22" s="223" t="s">
        <v>43</v>
      </c>
      <c r="D22" s="231" t="s">
        <v>122</v>
      </c>
      <c r="E22" s="232"/>
      <c r="F22" s="233" t="s">
        <v>1494</v>
      </c>
    </row>
    <row r="23" spans="2:6" ht="14.45" customHeight="1">
      <c r="B23" s="219" t="s">
        <v>18175</v>
      </c>
      <c r="C23" s="224" t="s">
        <v>43</v>
      </c>
      <c r="D23" s="234" t="s">
        <v>123</v>
      </c>
      <c r="E23" s="235"/>
      <c r="F23" s="236" t="s">
        <v>1495</v>
      </c>
    </row>
    <row r="24" spans="2:6" ht="14.45" customHeight="1">
      <c r="B24" s="219" t="s">
        <v>18175</v>
      </c>
      <c r="C24" s="216" t="s">
        <v>44</v>
      </c>
      <c r="D24" s="242" t="s">
        <v>120</v>
      </c>
      <c r="E24" s="243"/>
      <c r="F24" s="244" t="s">
        <v>1505</v>
      </c>
    </row>
    <row r="25" spans="2:6" ht="14.45" customHeight="1">
      <c r="B25" s="219" t="s">
        <v>18175</v>
      </c>
      <c r="C25" s="223" t="s">
        <v>44</v>
      </c>
      <c r="D25" s="231" t="s">
        <v>1506</v>
      </c>
      <c r="E25" s="232"/>
      <c r="F25" s="233" t="s">
        <v>1509</v>
      </c>
    </row>
    <row r="26" spans="2:6" ht="14.45" customHeight="1">
      <c r="B26" s="219" t="s">
        <v>18175</v>
      </c>
      <c r="C26" s="223" t="s">
        <v>44</v>
      </c>
      <c r="D26" s="231" t="s">
        <v>1511</v>
      </c>
      <c r="E26" s="232"/>
      <c r="F26" s="233" t="s">
        <v>1561</v>
      </c>
    </row>
    <row r="27" spans="2:6" ht="14.45" customHeight="1">
      <c r="B27" s="219" t="s">
        <v>18175</v>
      </c>
      <c r="C27" s="223" t="s">
        <v>44</v>
      </c>
      <c r="D27" s="231" t="s">
        <v>1507</v>
      </c>
      <c r="E27" s="232"/>
      <c r="F27" s="233" t="s">
        <v>1510</v>
      </c>
    </row>
    <row r="28" spans="2:6" ht="14.45" customHeight="1">
      <c r="B28" s="219" t="s">
        <v>18175</v>
      </c>
      <c r="C28" s="223" t="s">
        <v>44</v>
      </c>
      <c r="D28" s="231" t="s">
        <v>1512</v>
      </c>
      <c r="E28" s="232"/>
      <c r="F28" s="233" t="s">
        <v>1519</v>
      </c>
    </row>
    <row r="29" spans="2:6" ht="14.45" customHeight="1">
      <c r="B29" s="219" t="s">
        <v>18175</v>
      </c>
      <c r="C29" s="223" t="s">
        <v>44</v>
      </c>
      <c r="D29" s="231" t="s">
        <v>1513</v>
      </c>
      <c r="E29" s="232"/>
      <c r="F29" s="233" t="s">
        <v>1520</v>
      </c>
    </row>
    <row r="30" spans="2:6" ht="14.45" customHeight="1">
      <c r="B30" s="219" t="s">
        <v>18175</v>
      </c>
      <c r="C30" s="223" t="s">
        <v>44</v>
      </c>
      <c r="D30" s="231" t="s">
        <v>1514</v>
      </c>
      <c r="E30" s="232"/>
      <c r="F30" s="233" t="s">
        <v>1521</v>
      </c>
    </row>
    <row r="31" spans="2:6" ht="14.45" customHeight="1">
      <c r="B31" s="219" t="s">
        <v>18175</v>
      </c>
      <c r="C31" s="223" t="s">
        <v>44</v>
      </c>
      <c r="D31" s="231" t="s">
        <v>1515</v>
      </c>
      <c r="E31" s="232"/>
      <c r="F31" s="233" t="s">
        <v>1522</v>
      </c>
    </row>
    <row r="32" spans="2:6" ht="14.45" customHeight="1">
      <c r="B32" s="219" t="s">
        <v>18175</v>
      </c>
      <c r="C32" s="223" t="s">
        <v>44</v>
      </c>
      <c r="D32" s="231" t="s">
        <v>1516</v>
      </c>
      <c r="E32" s="232"/>
      <c r="F32" s="233" t="s">
        <v>1559</v>
      </c>
    </row>
    <row r="33" spans="2:6" ht="14.45" customHeight="1">
      <c r="B33" s="219" t="s">
        <v>18175</v>
      </c>
      <c r="C33" s="223" t="s">
        <v>44</v>
      </c>
      <c r="D33" s="231" t="s">
        <v>1517</v>
      </c>
      <c r="E33" s="232"/>
      <c r="F33" s="233" t="s">
        <v>1523</v>
      </c>
    </row>
    <row r="34" spans="2:6" ht="14.45" customHeight="1">
      <c r="B34" s="219" t="s">
        <v>18175</v>
      </c>
      <c r="C34" s="223" t="s">
        <v>44</v>
      </c>
      <c r="D34" s="231" t="s">
        <v>1508</v>
      </c>
      <c r="E34" s="232"/>
      <c r="F34" s="233" t="s">
        <v>1524</v>
      </c>
    </row>
    <row r="35" spans="2:6" ht="14.45" customHeight="1">
      <c r="B35" s="219" t="s">
        <v>18175</v>
      </c>
      <c r="C35" s="223" t="s">
        <v>44</v>
      </c>
      <c r="D35" s="231" t="s">
        <v>1518</v>
      </c>
      <c r="E35" s="232"/>
      <c r="F35" s="233" t="s">
        <v>1525</v>
      </c>
    </row>
    <row r="36" spans="2:6" ht="14.45" customHeight="1">
      <c r="B36" s="219" t="s">
        <v>18175</v>
      </c>
      <c r="C36" s="223" t="s">
        <v>44</v>
      </c>
      <c r="D36" s="231" t="s">
        <v>623</v>
      </c>
      <c r="E36" s="232" t="s">
        <v>401</v>
      </c>
      <c r="F36" s="233" t="s">
        <v>1542</v>
      </c>
    </row>
    <row r="37" spans="2:6" ht="14.45" customHeight="1">
      <c r="B37" s="219" t="s">
        <v>18175</v>
      </c>
      <c r="C37" s="223" t="s">
        <v>44</v>
      </c>
      <c r="D37" s="231" t="s">
        <v>1534</v>
      </c>
      <c r="E37" s="232"/>
      <c r="F37" s="233" t="s">
        <v>1532</v>
      </c>
    </row>
    <row r="38" spans="2:6" ht="14.45" customHeight="1">
      <c r="B38" s="219" t="s">
        <v>18175</v>
      </c>
      <c r="C38" s="223" t="s">
        <v>44</v>
      </c>
      <c r="D38" s="231" t="s">
        <v>1535</v>
      </c>
      <c r="E38" s="232"/>
      <c r="F38" s="233" t="s">
        <v>1533</v>
      </c>
    </row>
    <row r="39" spans="2:6" ht="14.45" customHeight="1">
      <c r="B39" s="219" t="s">
        <v>18175</v>
      </c>
      <c r="C39" s="223" t="s">
        <v>44</v>
      </c>
      <c r="D39" s="231" t="s">
        <v>1526</v>
      </c>
      <c r="E39" s="232"/>
      <c r="F39" s="233" t="s">
        <v>1536</v>
      </c>
    </row>
    <row r="40" spans="2:6" ht="14.45" customHeight="1">
      <c r="B40" s="219" t="s">
        <v>18175</v>
      </c>
      <c r="C40" s="223" t="s">
        <v>44</v>
      </c>
      <c r="D40" s="231" t="s">
        <v>1527</v>
      </c>
      <c r="E40" s="232"/>
      <c r="F40" s="233" t="s">
        <v>1537</v>
      </c>
    </row>
    <row r="41" spans="2:6" ht="14.45" customHeight="1">
      <c r="B41" s="219" t="s">
        <v>18175</v>
      </c>
      <c r="C41" s="223" t="s">
        <v>44</v>
      </c>
      <c r="D41" s="231" t="s">
        <v>1528</v>
      </c>
      <c r="E41" s="232"/>
      <c r="F41" s="233" t="s">
        <v>1538</v>
      </c>
    </row>
    <row r="42" spans="2:6" ht="14.45" customHeight="1">
      <c r="B42" s="219" t="s">
        <v>18175</v>
      </c>
      <c r="C42" s="223" t="s">
        <v>44</v>
      </c>
      <c r="D42" s="231" t="s">
        <v>1529</v>
      </c>
      <c r="E42" s="232"/>
      <c r="F42" s="233" t="s">
        <v>1539</v>
      </c>
    </row>
    <row r="43" spans="2:6" ht="14.45" customHeight="1">
      <c r="B43" s="219" t="s">
        <v>18175</v>
      </c>
      <c r="C43" s="223" t="s">
        <v>44</v>
      </c>
      <c r="D43" s="231" t="s">
        <v>1531</v>
      </c>
      <c r="E43" s="232"/>
      <c r="F43" s="233" t="s">
        <v>1540</v>
      </c>
    </row>
    <row r="44" spans="2:6" ht="14.45" customHeight="1">
      <c r="B44" s="219" t="s">
        <v>18175</v>
      </c>
      <c r="C44" s="224" t="s">
        <v>44</v>
      </c>
      <c r="D44" s="234" t="s">
        <v>1530</v>
      </c>
      <c r="E44" s="235"/>
      <c r="F44" s="236" t="s">
        <v>1541</v>
      </c>
    </row>
    <row r="45" spans="2:6" ht="14.45" customHeight="1">
      <c r="B45" s="219" t="s">
        <v>18175</v>
      </c>
      <c r="C45" s="216" t="s">
        <v>45</v>
      </c>
      <c r="D45" s="242" t="s">
        <v>1557</v>
      </c>
      <c r="E45" s="243"/>
      <c r="F45" s="244" t="s">
        <v>1563</v>
      </c>
    </row>
    <row r="46" spans="2:6" ht="14.45" customHeight="1">
      <c r="B46" s="219" t="s">
        <v>18175</v>
      </c>
      <c r="C46" s="223" t="s">
        <v>45</v>
      </c>
      <c r="D46" s="231" t="s">
        <v>1553</v>
      </c>
      <c r="E46" s="232"/>
      <c r="F46" s="233" t="s">
        <v>1560</v>
      </c>
    </row>
    <row r="47" spans="2:6" ht="14.45" customHeight="1">
      <c r="B47" s="219" t="s">
        <v>18175</v>
      </c>
      <c r="C47" s="223" t="s">
        <v>45</v>
      </c>
      <c r="D47" s="231" t="s">
        <v>1554</v>
      </c>
      <c r="E47" s="232"/>
      <c r="F47" s="233" t="s">
        <v>1561</v>
      </c>
    </row>
    <row r="48" spans="2:6" ht="14.45" customHeight="1">
      <c r="B48" s="219" t="s">
        <v>18175</v>
      </c>
      <c r="C48" s="223" t="s">
        <v>45</v>
      </c>
      <c r="D48" s="231" t="s">
        <v>1555</v>
      </c>
      <c r="E48" s="232"/>
      <c r="F48" s="233" t="s">
        <v>1562</v>
      </c>
    </row>
    <row r="49" spans="2:6" ht="14.45" customHeight="1">
      <c r="B49" s="219" t="s">
        <v>18175</v>
      </c>
      <c r="C49" s="223" t="s">
        <v>45</v>
      </c>
      <c r="D49" s="231" t="s">
        <v>1558</v>
      </c>
      <c r="E49" s="232"/>
      <c r="F49" s="233" t="s">
        <v>1564</v>
      </c>
    </row>
    <row r="50" spans="2:6" ht="14.45" customHeight="1">
      <c r="B50" s="219" t="s">
        <v>18175</v>
      </c>
      <c r="C50" s="223" t="s">
        <v>45</v>
      </c>
      <c r="D50" s="231" t="s">
        <v>1529</v>
      </c>
      <c r="E50" s="232"/>
      <c r="F50" s="233" t="s">
        <v>1539</v>
      </c>
    </row>
    <row r="51" spans="2:6" ht="14.45" customHeight="1">
      <c r="B51" s="219" t="s">
        <v>18175</v>
      </c>
      <c r="C51" s="223" t="s">
        <v>45</v>
      </c>
      <c r="D51" s="231" t="s">
        <v>1531</v>
      </c>
      <c r="E51" s="232"/>
      <c r="F51" s="233" t="s">
        <v>1540</v>
      </c>
    </row>
    <row r="52" spans="2:6" ht="14.45" customHeight="1">
      <c r="B52" s="219" t="s">
        <v>18175</v>
      </c>
      <c r="C52" s="223" t="s">
        <v>45</v>
      </c>
      <c r="D52" s="231" t="s">
        <v>1556</v>
      </c>
      <c r="E52" s="232"/>
      <c r="F52" s="233" t="s">
        <v>1565</v>
      </c>
    </row>
    <row r="53" spans="2:6" ht="14.45" customHeight="1">
      <c r="B53" s="219" t="s">
        <v>18175</v>
      </c>
      <c r="C53" s="223" t="s">
        <v>45</v>
      </c>
      <c r="D53" s="231" t="s">
        <v>1515</v>
      </c>
      <c r="E53" s="232"/>
      <c r="F53" s="233" t="s">
        <v>1522</v>
      </c>
    </row>
    <row r="54" spans="2:6" ht="14.45" customHeight="1">
      <c r="B54" s="219" t="s">
        <v>18175</v>
      </c>
      <c r="C54" s="223" t="s">
        <v>45</v>
      </c>
      <c r="D54" s="231" t="s">
        <v>1516</v>
      </c>
      <c r="E54" s="232"/>
      <c r="F54" s="233" t="s">
        <v>1559</v>
      </c>
    </row>
    <row r="55" spans="2:6" ht="14.45" customHeight="1">
      <c r="B55" s="219" t="s">
        <v>18175</v>
      </c>
      <c r="C55" s="224" t="s">
        <v>45</v>
      </c>
      <c r="D55" s="234" t="s">
        <v>1517</v>
      </c>
      <c r="E55" s="235"/>
      <c r="F55" s="236" t="s">
        <v>1523</v>
      </c>
    </row>
    <row r="56" spans="2:6" ht="14.45" customHeight="1" thickBot="1">
      <c r="B56" s="220" t="s">
        <v>18175</v>
      </c>
      <c r="C56" s="238" t="s">
        <v>46</v>
      </c>
      <c r="D56" s="239"/>
      <c r="E56" s="240"/>
      <c r="F56" s="241"/>
    </row>
    <row r="57" spans="2:6" ht="14.45" customHeight="1">
      <c r="B57" s="217" t="s">
        <v>18178</v>
      </c>
      <c r="C57" s="172" t="s">
        <v>47</v>
      </c>
      <c r="D57" s="245" t="s">
        <v>1566</v>
      </c>
      <c r="E57" s="246"/>
      <c r="F57" s="247" t="s">
        <v>1567</v>
      </c>
    </row>
    <row r="58" spans="2:6" ht="14.45" customHeight="1">
      <c r="B58" s="219" t="s">
        <v>18177</v>
      </c>
      <c r="C58" s="216" t="s">
        <v>48</v>
      </c>
      <c r="D58" s="242" t="s">
        <v>1573</v>
      </c>
      <c r="E58" s="243"/>
      <c r="F58" s="244" t="s">
        <v>1578</v>
      </c>
    </row>
    <row r="59" spans="2:6" ht="14.45" customHeight="1">
      <c r="B59" s="219" t="s">
        <v>18177</v>
      </c>
      <c r="C59" s="223" t="s">
        <v>48</v>
      </c>
      <c r="D59" s="231" t="s">
        <v>1574</v>
      </c>
      <c r="E59" s="232"/>
      <c r="F59" s="233" t="s">
        <v>1583</v>
      </c>
    </row>
    <row r="60" spans="2:6" ht="14.45" customHeight="1">
      <c r="B60" s="219" t="s">
        <v>18177</v>
      </c>
      <c r="C60" s="223" t="s">
        <v>48</v>
      </c>
      <c r="D60" s="231" t="s">
        <v>1575</v>
      </c>
      <c r="E60" s="232"/>
      <c r="F60" s="233" t="s">
        <v>1579</v>
      </c>
    </row>
    <row r="61" spans="2:6" ht="14.45" customHeight="1">
      <c r="B61" s="219" t="s">
        <v>18177</v>
      </c>
      <c r="C61" s="223" t="s">
        <v>48</v>
      </c>
      <c r="D61" s="231" t="s">
        <v>1577</v>
      </c>
      <c r="E61" s="232"/>
      <c r="F61" s="233" t="s">
        <v>1587</v>
      </c>
    </row>
    <row r="62" spans="2:6" ht="14.45" customHeight="1">
      <c r="B62" s="219" t="s">
        <v>18177</v>
      </c>
      <c r="C62" s="224" t="s">
        <v>48</v>
      </c>
      <c r="D62" s="234" t="s">
        <v>1576</v>
      </c>
      <c r="E62" s="235"/>
      <c r="F62" s="236" t="s">
        <v>1586</v>
      </c>
    </row>
    <row r="63" spans="2:6" ht="14.45" customHeight="1">
      <c r="B63" s="219" t="s">
        <v>18177</v>
      </c>
      <c r="C63" s="171" t="s">
        <v>49</v>
      </c>
      <c r="D63" s="239"/>
      <c r="E63" s="240"/>
      <c r="F63" s="241"/>
    </row>
    <row r="64" spans="2:6" ht="14.45" customHeight="1">
      <c r="B64" s="219" t="s">
        <v>18177</v>
      </c>
      <c r="C64" s="171" t="s">
        <v>50</v>
      </c>
      <c r="D64" s="239"/>
      <c r="E64" s="240"/>
      <c r="F64" s="241"/>
    </row>
    <row r="65" spans="2:6" ht="14.45" customHeight="1" thickBot="1">
      <c r="B65" s="220" t="s">
        <v>18177</v>
      </c>
      <c r="C65" s="238" t="s">
        <v>51</v>
      </c>
      <c r="D65" s="239"/>
      <c r="E65" s="240"/>
      <c r="F65" s="241"/>
    </row>
    <row r="66" spans="2:6" ht="14.45" customHeight="1">
      <c r="B66" s="217" t="s">
        <v>18180</v>
      </c>
      <c r="C66" s="172" t="s">
        <v>52</v>
      </c>
      <c r="D66" s="245"/>
      <c r="E66" s="246"/>
      <c r="F66" s="247"/>
    </row>
    <row r="67" spans="2:6" ht="14.45" customHeight="1">
      <c r="B67" s="219" t="s">
        <v>18179</v>
      </c>
      <c r="C67" s="171" t="s">
        <v>53</v>
      </c>
      <c r="D67" s="239"/>
      <c r="E67" s="240"/>
      <c r="F67" s="241"/>
    </row>
    <row r="68" spans="2:6" ht="14.45" customHeight="1">
      <c r="B68" s="219" t="s">
        <v>18179</v>
      </c>
      <c r="C68" s="171" t="s">
        <v>1010</v>
      </c>
      <c r="D68" s="239"/>
      <c r="E68" s="240"/>
      <c r="F68" s="241"/>
    </row>
    <row r="69" spans="2:6" ht="14.45" customHeight="1">
      <c r="B69" s="219" t="s">
        <v>18179</v>
      </c>
      <c r="C69" s="171" t="s">
        <v>54</v>
      </c>
      <c r="D69" s="239"/>
      <c r="E69" s="240"/>
      <c r="F69" s="241"/>
    </row>
    <row r="70" spans="2:6" ht="14.45" customHeight="1">
      <c r="B70" s="219" t="s">
        <v>18179</v>
      </c>
      <c r="C70" s="171" t="s">
        <v>55</v>
      </c>
      <c r="D70" s="239"/>
      <c r="E70" s="240"/>
      <c r="F70" s="241"/>
    </row>
    <row r="71" spans="2:6" ht="14.45" customHeight="1">
      <c r="B71" s="219" t="s">
        <v>18179</v>
      </c>
      <c r="C71" s="171" t="s">
        <v>56</v>
      </c>
      <c r="D71" s="239"/>
      <c r="E71" s="240"/>
      <c r="F71" s="241"/>
    </row>
    <row r="72" spans="2:6" ht="14.45" customHeight="1">
      <c r="B72" s="219" t="s">
        <v>18179</v>
      </c>
      <c r="C72" s="171" t="s">
        <v>57</v>
      </c>
      <c r="D72" s="239"/>
      <c r="E72" s="240"/>
      <c r="F72" s="241"/>
    </row>
    <row r="73" spans="2:6" ht="14.45" customHeight="1">
      <c r="B73" s="219" t="s">
        <v>18179</v>
      </c>
      <c r="C73" s="171" t="s">
        <v>58</v>
      </c>
      <c r="D73" s="239"/>
      <c r="E73" s="240"/>
      <c r="F73" s="241"/>
    </row>
    <row r="74" spans="2:6" ht="14.45" customHeight="1" thickBot="1">
      <c r="B74" s="220" t="s">
        <v>18179</v>
      </c>
      <c r="C74" s="238" t="s">
        <v>96</v>
      </c>
      <c r="D74" s="239"/>
      <c r="E74" s="240"/>
      <c r="F74" s="241"/>
    </row>
    <row r="75" spans="2:6" ht="14.45" customHeight="1">
      <c r="B75" s="217" t="s">
        <v>18182</v>
      </c>
      <c r="C75" s="172" t="s">
        <v>59</v>
      </c>
      <c r="D75" s="245" t="s">
        <v>24</v>
      </c>
      <c r="E75" s="246"/>
      <c r="F75" s="247" t="s">
        <v>134</v>
      </c>
    </row>
    <row r="76" spans="2:6" ht="14.45" customHeight="1">
      <c r="B76" s="219" t="s">
        <v>18181</v>
      </c>
      <c r="C76" s="171" t="s">
        <v>1016</v>
      </c>
      <c r="D76" s="239"/>
      <c r="E76" s="240"/>
      <c r="F76" s="241"/>
    </row>
    <row r="77" spans="2:6" ht="14.45" customHeight="1">
      <c r="B77" s="219" t="s">
        <v>18181</v>
      </c>
      <c r="C77" s="171" t="s">
        <v>1017</v>
      </c>
      <c r="D77" s="239"/>
      <c r="E77" s="240"/>
      <c r="F77" s="241"/>
    </row>
    <row r="78" spans="2:6" ht="14.45" customHeight="1">
      <c r="B78" s="219" t="s">
        <v>18181</v>
      </c>
      <c r="C78" s="171" t="s">
        <v>97</v>
      </c>
      <c r="D78" s="239"/>
      <c r="E78" s="240"/>
      <c r="F78" s="241"/>
    </row>
    <row r="79" spans="2:6" ht="14.45" customHeight="1">
      <c r="B79" s="219" t="s">
        <v>18181</v>
      </c>
      <c r="C79" s="171" t="s">
        <v>60</v>
      </c>
      <c r="D79" s="239"/>
      <c r="E79" s="240"/>
      <c r="F79" s="241"/>
    </row>
    <row r="80" spans="2:6" ht="14.45" customHeight="1" thickBot="1">
      <c r="B80" s="220" t="s">
        <v>18181</v>
      </c>
      <c r="C80" s="238" t="s">
        <v>61</v>
      </c>
      <c r="D80" s="239"/>
      <c r="E80" s="240"/>
      <c r="F80" s="241"/>
    </row>
    <row r="81" spans="2:6" ht="14.45" customHeight="1">
      <c r="B81" s="217" t="s">
        <v>18184</v>
      </c>
      <c r="C81" s="172" t="s">
        <v>62</v>
      </c>
      <c r="D81" s="245" t="s">
        <v>135</v>
      </c>
      <c r="E81" s="246"/>
      <c r="F81" s="247"/>
    </row>
    <row r="82" spans="2:6" ht="14.45" customHeight="1">
      <c r="B82" s="221" t="s">
        <v>18183</v>
      </c>
      <c r="C82" s="171" t="s">
        <v>63</v>
      </c>
      <c r="D82" s="239"/>
      <c r="E82" s="240"/>
      <c r="F82" s="241"/>
    </row>
    <row r="83" spans="2:6" ht="14.45" customHeight="1">
      <c r="B83" s="221" t="s">
        <v>18183</v>
      </c>
      <c r="C83" s="216" t="s">
        <v>98</v>
      </c>
      <c r="D83" s="242" t="s">
        <v>378</v>
      </c>
      <c r="E83" s="243"/>
      <c r="F83" s="244"/>
    </row>
    <row r="84" spans="2:6" ht="14.45" customHeight="1" thickBot="1">
      <c r="B84" s="222" t="s">
        <v>18183</v>
      </c>
      <c r="C84" s="248" t="s">
        <v>98</v>
      </c>
      <c r="D84" s="234" t="s">
        <v>379</v>
      </c>
      <c r="E84" s="235"/>
      <c r="F84" s="236" t="s">
        <v>380</v>
      </c>
    </row>
    <row r="85" spans="2:6" ht="14.45" customHeight="1">
      <c r="B85" s="217" t="s">
        <v>18186</v>
      </c>
      <c r="C85" s="173" t="s">
        <v>64</v>
      </c>
      <c r="D85" s="245" t="s">
        <v>3</v>
      </c>
      <c r="E85" s="246" t="s">
        <v>401</v>
      </c>
      <c r="F85" s="247" t="s">
        <v>610</v>
      </c>
    </row>
    <row r="86" spans="2:6" ht="14.45" customHeight="1">
      <c r="B86" s="221" t="s">
        <v>18185</v>
      </c>
      <c r="C86" s="171" t="s">
        <v>65</v>
      </c>
      <c r="D86" s="239"/>
      <c r="E86" s="240"/>
      <c r="F86" s="241"/>
    </row>
    <row r="87" spans="2:6" ht="14.45" customHeight="1">
      <c r="B87" s="221" t="s">
        <v>18185</v>
      </c>
      <c r="C87" s="216" t="s">
        <v>29</v>
      </c>
      <c r="D87" s="242" t="s">
        <v>381</v>
      </c>
      <c r="E87" s="243"/>
      <c r="F87" s="244" t="s">
        <v>382</v>
      </c>
    </row>
    <row r="88" spans="2:6" ht="14.45" customHeight="1">
      <c r="B88" s="221" t="s">
        <v>18185</v>
      </c>
      <c r="C88" s="223" t="s">
        <v>18189</v>
      </c>
      <c r="D88" s="231" t="s">
        <v>1</v>
      </c>
      <c r="E88" s="232"/>
      <c r="F88" s="233"/>
    </row>
    <row r="89" spans="2:6" ht="14.45" customHeight="1">
      <c r="B89" s="221" t="s">
        <v>18185</v>
      </c>
      <c r="C89" s="223" t="s">
        <v>18189</v>
      </c>
      <c r="D89" s="231" t="s">
        <v>383</v>
      </c>
      <c r="E89" s="232"/>
      <c r="F89" s="233"/>
    </row>
    <row r="90" spans="2:6" ht="14.45" customHeight="1">
      <c r="B90" s="221" t="s">
        <v>18185</v>
      </c>
      <c r="C90" s="223" t="s">
        <v>18189</v>
      </c>
      <c r="D90" s="231" t="s">
        <v>384</v>
      </c>
      <c r="E90" s="232"/>
      <c r="F90" s="233"/>
    </row>
    <row r="91" spans="2:6" ht="14.45" customHeight="1">
      <c r="B91" s="221" t="s">
        <v>18185</v>
      </c>
      <c r="C91" s="223" t="s">
        <v>18189</v>
      </c>
      <c r="D91" s="231" t="s">
        <v>385</v>
      </c>
      <c r="E91" s="232"/>
      <c r="F91" s="233"/>
    </row>
    <row r="92" spans="2:6" ht="14.45" customHeight="1">
      <c r="B92" s="221" t="s">
        <v>18185</v>
      </c>
      <c r="C92" s="223" t="s">
        <v>18189</v>
      </c>
      <c r="D92" s="231" t="s">
        <v>387</v>
      </c>
      <c r="E92" s="232"/>
      <c r="F92" s="233"/>
    </row>
    <row r="93" spans="2:6" ht="14.45" customHeight="1">
      <c r="B93" s="221" t="s">
        <v>18185</v>
      </c>
      <c r="C93" s="223" t="s">
        <v>18189</v>
      </c>
      <c r="D93" s="231" t="s">
        <v>388</v>
      </c>
      <c r="E93" s="232"/>
      <c r="F93" s="233"/>
    </row>
    <row r="94" spans="2:6" ht="14.45" customHeight="1">
      <c r="B94" s="221" t="s">
        <v>18185</v>
      </c>
      <c r="C94" s="223" t="s">
        <v>18189</v>
      </c>
      <c r="D94" s="231" t="s">
        <v>389</v>
      </c>
      <c r="E94" s="232"/>
      <c r="F94" s="233" t="s">
        <v>391</v>
      </c>
    </row>
    <row r="95" spans="2:6" ht="14.45" customHeight="1">
      <c r="B95" s="221" t="s">
        <v>18185</v>
      </c>
      <c r="C95" s="223" t="s">
        <v>18189</v>
      </c>
      <c r="D95" s="231" t="s">
        <v>390</v>
      </c>
      <c r="E95" s="232"/>
      <c r="F95" s="233"/>
    </row>
    <row r="96" spans="2:6" ht="14.45" customHeight="1">
      <c r="B96" s="221" t="s">
        <v>18185</v>
      </c>
      <c r="C96" s="223" t="s">
        <v>18189</v>
      </c>
      <c r="D96" s="234" t="s">
        <v>386</v>
      </c>
      <c r="E96" s="235"/>
      <c r="F96" s="236"/>
    </row>
    <row r="97" spans="2:6" ht="14.45" customHeight="1" thickBot="1">
      <c r="B97" s="222" t="s">
        <v>18185</v>
      </c>
      <c r="C97" s="238" t="s">
        <v>1011</v>
      </c>
      <c r="D97" s="239"/>
      <c r="E97" s="240"/>
      <c r="F97" s="241"/>
    </row>
    <row r="98" spans="2:6" ht="14.45" customHeight="1">
      <c r="B98" s="217" t="s">
        <v>18188</v>
      </c>
      <c r="C98" s="172" t="s">
        <v>66</v>
      </c>
      <c r="D98" s="245"/>
      <c r="E98" s="246"/>
      <c r="F98" s="247"/>
    </row>
    <row r="99" spans="2:6" ht="14.45" customHeight="1">
      <c r="B99" s="221" t="s">
        <v>18187</v>
      </c>
      <c r="C99" s="171" t="s">
        <v>67</v>
      </c>
      <c r="D99" s="239"/>
      <c r="E99" s="240"/>
      <c r="F99" s="241"/>
    </row>
    <row r="100" spans="2:6" ht="14.45" customHeight="1">
      <c r="B100" s="221" t="s">
        <v>18187</v>
      </c>
      <c r="C100" s="171" t="s">
        <v>68</v>
      </c>
      <c r="D100" s="239"/>
      <c r="E100" s="240"/>
      <c r="F100" s="241"/>
    </row>
    <row r="101" spans="2:6" ht="14.45" customHeight="1">
      <c r="B101" s="221" t="s">
        <v>18187</v>
      </c>
      <c r="C101" s="216" t="s">
        <v>69</v>
      </c>
      <c r="D101" s="242" t="s">
        <v>392</v>
      </c>
      <c r="E101" s="243"/>
      <c r="F101" s="244"/>
    </row>
    <row r="102" spans="2:6" ht="14.45" customHeight="1">
      <c r="B102" s="221" t="s">
        <v>18187</v>
      </c>
      <c r="C102" s="223" t="s">
        <v>69</v>
      </c>
      <c r="D102" s="231" t="s">
        <v>393</v>
      </c>
      <c r="E102" s="232"/>
      <c r="F102" s="233"/>
    </row>
    <row r="103" spans="2:6" ht="14.45" customHeight="1">
      <c r="B103" s="221" t="s">
        <v>18187</v>
      </c>
      <c r="C103" s="224" t="s">
        <v>69</v>
      </c>
      <c r="D103" s="234" t="s">
        <v>394</v>
      </c>
      <c r="E103" s="235"/>
      <c r="F103" s="236"/>
    </row>
    <row r="104" spans="2:6" ht="14.45" customHeight="1">
      <c r="B104" s="221" t="s">
        <v>18187</v>
      </c>
      <c r="C104" s="216" t="s">
        <v>99</v>
      </c>
      <c r="D104" s="242" t="s">
        <v>395</v>
      </c>
      <c r="E104" s="243"/>
      <c r="F104" s="244"/>
    </row>
    <row r="105" spans="2:6" ht="14.45" customHeight="1">
      <c r="B105" s="221" t="s">
        <v>18187</v>
      </c>
      <c r="C105" s="224" t="s">
        <v>99</v>
      </c>
      <c r="D105" s="234"/>
      <c r="E105" s="235"/>
      <c r="F105" s="236"/>
    </row>
    <row r="106" spans="2:6" ht="14.45" customHeight="1" thickBot="1">
      <c r="B106" s="222" t="s">
        <v>18187</v>
      </c>
      <c r="C106" s="238" t="s">
        <v>70</v>
      </c>
      <c r="D106" s="239"/>
      <c r="E106" s="240"/>
      <c r="F106" s="241"/>
    </row>
    <row r="107" spans="2:6" ht="14.45" customHeight="1">
      <c r="B107" s="217" t="s">
        <v>17701</v>
      </c>
      <c r="C107" s="172" t="s">
        <v>71</v>
      </c>
      <c r="D107" s="245" t="s">
        <v>5</v>
      </c>
      <c r="E107" s="246"/>
      <c r="F107" s="247" t="s">
        <v>396</v>
      </c>
    </row>
    <row r="108" spans="2:6" ht="14.45" customHeight="1">
      <c r="B108" s="221" t="s">
        <v>18048</v>
      </c>
      <c r="C108" s="171" t="s">
        <v>100</v>
      </c>
      <c r="D108" s="239" t="s">
        <v>397</v>
      </c>
      <c r="E108" s="240"/>
      <c r="F108" s="241" t="s">
        <v>398</v>
      </c>
    </row>
    <row r="109" spans="2:6" ht="14.45" customHeight="1" thickBot="1">
      <c r="B109" s="222" t="s">
        <v>18048</v>
      </c>
      <c r="C109" s="238" t="s">
        <v>72</v>
      </c>
      <c r="D109" s="239" t="s">
        <v>399</v>
      </c>
      <c r="E109" s="240"/>
      <c r="F109" s="241" t="s">
        <v>400</v>
      </c>
    </row>
    <row r="110" spans="2:6" ht="14.45" customHeight="1">
      <c r="B110" s="217" t="s">
        <v>17708</v>
      </c>
      <c r="C110" s="172" t="s">
        <v>73</v>
      </c>
      <c r="D110" s="245"/>
      <c r="E110" s="246"/>
      <c r="F110" s="247"/>
    </row>
    <row r="111" spans="2:6" ht="14.45" customHeight="1">
      <c r="B111" s="221" t="s">
        <v>17712</v>
      </c>
      <c r="C111" s="171" t="s">
        <v>1012</v>
      </c>
      <c r="D111" s="239"/>
      <c r="E111" s="240"/>
      <c r="F111" s="241"/>
    </row>
    <row r="112" spans="2:6" ht="14.45" customHeight="1">
      <c r="B112" s="221" t="s">
        <v>17712</v>
      </c>
      <c r="C112" s="171" t="s">
        <v>1003</v>
      </c>
      <c r="D112" s="239"/>
      <c r="E112" s="240"/>
      <c r="F112" s="241"/>
    </row>
    <row r="113" spans="2:6" ht="14.45" customHeight="1">
      <c r="B113" s="221" t="s">
        <v>17712</v>
      </c>
      <c r="C113" s="171" t="s">
        <v>74</v>
      </c>
      <c r="D113" s="239"/>
      <c r="E113" s="240"/>
      <c r="F113" s="241"/>
    </row>
    <row r="114" spans="2:6" ht="14.45" customHeight="1">
      <c r="B114" s="221" t="s">
        <v>17712</v>
      </c>
      <c r="C114" s="171" t="s">
        <v>75</v>
      </c>
      <c r="D114" s="239"/>
      <c r="E114" s="240"/>
      <c r="F114" s="241"/>
    </row>
    <row r="115" spans="2:6" ht="14.45" customHeight="1">
      <c r="B115" s="221" t="s">
        <v>17712</v>
      </c>
      <c r="C115" s="171" t="s">
        <v>76</v>
      </c>
      <c r="D115" s="239"/>
      <c r="E115" s="240"/>
      <c r="F115" s="241"/>
    </row>
    <row r="116" spans="2:6" ht="14.45" customHeight="1" thickBot="1">
      <c r="B116" s="222" t="s">
        <v>17712</v>
      </c>
      <c r="C116" s="238" t="s">
        <v>77</v>
      </c>
      <c r="D116" s="239"/>
      <c r="E116" s="240"/>
      <c r="F116" s="241"/>
    </row>
    <row r="117" spans="2:6" ht="14.45" customHeight="1">
      <c r="B117" s="217" t="s">
        <v>18016</v>
      </c>
      <c r="C117" s="172" t="s">
        <v>78</v>
      </c>
      <c r="D117" s="245"/>
      <c r="E117" s="246"/>
      <c r="F117" s="247"/>
    </row>
    <row r="118" spans="2:6" ht="14.45" customHeight="1">
      <c r="B118" s="221" t="s">
        <v>17717</v>
      </c>
      <c r="C118" s="171" t="s">
        <v>101</v>
      </c>
      <c r="D118" s="239"/>
      <c r="E118" s="240"/>
      <c r="F118" s="241"/>
    </row>
    <row r="119" spans="2:6" ht="14.45" customHeight="1">
      <c r="B119" s="221" t="s">
        <v>17717</v>
      </c>
      <c r="C119" s="171" t="s">
        <v>102</v>
      </c>
      <c r="D119" s="239"/>
      <c r="E119" s="240"/>
      <c r="F119" s="241"/>
    </row>
    <row r="120" spans="2:6" ht="14.45" customHeight="1">
      <c r="B120" s="221" t="s">
        <v>17717</v>
      </c>
      <c r="C120" s="171" t="s">
        <v>103</v>
      </c>
      <c r="D120" s="239"/>
      <c r="E120" s="240"/>
      <c r="F120" s="241"/>
    </row>
    <row r="121" spans="2:6" ht="14.45" customHeight="1">
      <c r="B121" s="221" t="s">
        <v>17717</v>
      </c>
      <c r="C121" s="171" t="s">
        <v>113</v>
      </c>
      <c r="D121" s="239"/>
      <c r="E121" s="240"/>
      <c r="F121" s="241"/>
    </row>
    <row r="122" spans="2:6" ht="14.45" customHeight="1" thickBot="1">
      <c r="B122" s="222" t="s">
        <v>17717</v>
      </c>
      <c r="C122" s="238" t="s">
        <v>1007</v>
      </c>
      <c r="D122" s="239"/>
      <c r="E122" s="240"/>
      <c r="F122" s="241"/>
    </row>
    <row r="123" spans="2:6" ht="14.45" customHeight="1">
      <c r="B123" s="217" t="s">
        <v>17726</v>
      </c>
      <c r="C123" s="172" t="s">
        <v>79</v>
      </c>
      <c r="D123" s="245"/>
      <c r="E123" s="246"/>
      <c r="F123" s="247"/>
    </row>
    <row r="124" spans="2:6" ht="14.45" customHeight="1">
      <c r="B124" s="221" t="s">
        <v>17732</v>
      </c>
      <c r="C124" s="171" t="s">
        <v>80</v>
      </c>
      <c r="D124" s="239"/>
      <c r="E124" s="240"/>
      <c r="F124" s="241"/>
    </row>
    <row r="125" spans="2:6" ht="14.45" customHeight="1">
      <c r="B125" s="221" t="s">
        <v>17732</v>
      </c>
      <c r="C125" s="171" t="s">
        <v>81</v>
      </c>
      <c r="D125" s="239"/>
      <c r="E125" s="240"/>
      <c r="F125" s="241"/>
    </row>
    <row r="126" spans="2:6" ht="14.45" customHeight="1">
      <c r="B126" s="221" t="s">
        <v>17732</v>
      </c>
      <c r="C126" s="171" t="s">
        <v>1013</v>
      </c>
      <c r="D126" s="239"/>
      <c r="E126" s="240"/>
      <c r="F126" s="241"/>
    </row>
    <row r="127" spans="2:6" ht="14.45" customHeight="1">
      <c r="B127" s="221" t="s">
        <v>17732</v>
      </c>
      <c r="C127" s="171" t="s">
        <v>104</v>
      </c>
      <c r="D127" s="239"/>
      <c r="E127" s="240"/>
      <c r="F127" s="241"/>
    </row>
    <row r="128" spans="2:6" ht="14.45" customHeight="1">
      <c r="B128" s="221" t="s">
        <v>17732</v>
      </c>
      <c r="C128" s="171" t="s">
        <v>105</v>
      </c>
      <c r="D128" s="239"/>
      <c r="E128" s="240"/>
      <c r="F128" s="241"/>
    </row>
    <row r="129" spans="2:6" ht="14.45" customHeight="1" thickBot="1">
      <c r="B129" s="222" t="s">
        <v>17732</v>
      </c>
      <c r="C129" s="238" t="s">
        <v>82</v>
      </c>
      <c r="D129" s="239"/>
      <c r="E129" s="240"/>
      <c r="F129" s="241"/>
    </row>
    <row r="130" spans="2:6" ht="14.45" customHeight="1">
      <c r="B130" s="217" t="s">
        <v>18049</v>
      </c>
      <c r="C130" s="172" t="s">
        <v>83</v>
      </c>
      <c r="D130" s="245" t="s">
        <v>23</v>
      </c>
      <c r="E130" s="246"/>
      <c r="F130" s="247"/>
    </row>
    <row r="131" spans="2:6" ht="14.45" customHeight="1">
      <c r="B131" s="221" t="s">
        <v>17735</v>
      </c>
      <c r="C131" s="171" t="s">
        <v>84</v>
      </c>
      <c r="D131" s="239"/>
      <c r="E131" s="240"/>
      <c r="F131" s="241"/>
    </row>
    <row r="132" spans="2:6" ht="14.45" customHeight="1">
      <c r="B132" s="221" t="s">
        <v>17735</v>
      </c>
      <c r="C132" s="171" t="s">
        <v>85</v>
      </c>
      <c r="D132" s="239"/>
      <c r="E132" s="240"/>
      <c r="F132" s="241"/>
    </row>
    <row r="133" spans="2:6" ht="14.45" customHeight="1" thickBot="1">
      <c r="B133" s="222" t="s">
        <v>17735</v>
      </c>
      <c r="C133" s="238" t="s">
        <v>86</v>
      </c>
      <c r="D133" s="239"/>
      <c r="E133" s="240"/>
      <c r="F133" s="241"/>
    </row>
    <row r="134" spans="2:6" ht="14.45" customHeight="1">
      <c r="B134" s="217" t="s">
        <v>17747</v>
      </c>
      <c r="C134" s="172" t="s">
        <v>87</v>
      </c>
      <c r="D134" s="245"/>
      <c r="E134" s="246"/>
      <c r="F134" s="247"/>
    </row>
    <row r="135" spans="2:6" ht="14.45" customHeight="1">
      <c r="B135" s="221" t="s">
        <v>17741</v>
      </c>
      <c r="C135" s="216" t="s">
        <v>88</v>
      </c>
      <c r="D135" s="242" t="s">
        <v>6</v>
      </c>
      <c r="E135" s="243"/>
      <c r="F135" s="244"/>
    </row>
    <row r="136" spans="2:6" ht="14.45" customHeight="1">
      <c r="B136" s="221" t="s">
        <v>17741</v>
      </c>
      <c r="C136" s="223" t="s">
        <v>88</v>
      </c>
      <c r="D136" s="231" t="s">
        <v>25</v>
      </c>
      <c r="E136" s="232"/>
      <c r="F136" s="233"/>
    </row>
    <row r="137" spans="2:6" ht="14.45" customHeight="1">
      <c r="B137" s="221" t="s">
        <v>17741</v>
      </c>
      <c r="C137" s="224" t="s">
        <v>88</v>
      </c>
      <c r="D137" s="234" t="s">
        <v>7</v>
      </c>
      <c r="E137" s="235"/>
      <c r="F137" s="236"/>
    </row>
    <row r="138" spans="2:6" ht="14.45" customHeight="1">
      <c r="B138" s="221" t="s">
        <v>17741</v>
      </c>
      <c r="C138" s="171" t="s">
        <v>89</v>
      </c>
      <c r="D138" s="239"/>
      <c r="E138" s="240"/>
      <c r="F138" s="241"/>
    </row>
    <row r="139" spans="2:6" ht="14.45" customHeight="1">
      <c r="B139" s="221" t="s">
        <v>17741</v>
      </c>
      <c r="C139" s="171" t="s">
        <v>90</v>
      </c>
      <c r="D139" s="239"/>
      <c r="E139" s="240"/>
      <c r="F139" s="241"/>
    </row>
    <row r="140" spans="2:6" ht="14.45" customHeight="1">
      <c r="B140" s="221" t="s">
        <v>17741</v>
      </c>
      <c r="C140" s="171" t="s">
        <v>91</v>
      </c>
      <c r="D140" s="239"/>
      <c r="E140" s="240"/>
      <c r="F140" s="241"/>
    </row>
    <row r="141" spans="2:6" ht="14.45" customHeight="1" thickBot="1">
      <c r="B141" s="222" t="s">
        <v>17741</v>
      </c>
      <c r="C141" s="238" t="s">
        <v>92</v>
      </c>
      <c r="D141" s="239"/>
      <c r="E141" s="240"/>
      <c r="F141" s="241"/>
    </row>
    <row r="142" spans="2:6" ht="14.45" customHeight="1">
      <c r="B142" s="217" t="s">
        <v>17782</v>
      </c>
      <c r="C142" s="172" t="s">
        <v>106</v>
      </c>
      <c r="D142" s="245"/>
      <c r="E142" s="246"/>
      <c r="F142" s="247"/>
    </row>
    <row r="143" spans="2:6" ht="14.45" customHeight="1">
      <c r="B143" s="221" t="s">
        <v>17779</v>
      </c>
      <c r="C143" s="171" t="s">
        <v>1019</v>
      </c>
      <c r="D143" s="239"/>
      <c r="E143" s="240"/>
      <c r="F143" s="241"/>
    </row>
    <row r="144" spans="2:6" ht="14.45" customHeight="1" thickBot="1">
      <c r="B144" s="222" t="s">
        <v>17779</v>
      </c>
      <c r="C144" s="238" t="s">
        <v>107</v>
      </c>
      <c r="D144" s="239"/>
      <c r="E144" s="240"/>
      <c r="F144" s="241"/>
    </row>
    <row r="145" spans="2:6" ht="14.45" customHeight="1">
      <c r="B145" s="217" t="s">
        <v>18017</v>
      </c>
      <c r="C145" s="249" t="s">
        <v>108</v>
      </c>
      <c r="D145" s="245"/>
      <c r="E145" s="246"/>
      <c r="F145" s="247"/>
    </row>
    <row r="146" spans="2:6" ht="14.45" customHeight="1">
      <c r="B146" s="221" t="s">
        <v>17784</v>
      </c>
      <c r="C146" s="171" t="s">
        <v>109</v>
      </c>
      <c r="D146" s="239"/>
      <c r="E146" s="240"/>
      <c r="F146" s="241"/>
    </row>
    <row r="147" spans="2:6" ht="14.45" customHeight="1" thickBot="1">
      <c r="B147" s="190" t="s">
        <v>17784</v>
      </c>
      <c r="C147" s="238" t="s">
        <v>93</v>
      </c>
      <c r="D147" s="237"/>
      <c r="E147" s="19"/>
      <c r="F147" s="20"/>
    </row>
    <row r="148" spans="2:6" ht="14.45" customHeight="1">
      <c r="B148" s="218"/>
    </row>
  </sheetData>
  <mergeCells count="1">
    <mergeCell ref="B2:C2"/>
  </mergeCells>
  <phoneticPr fontId="3" type="noConversion"/>
  <conditionalFormatting sqref="B4:F14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371" activePane="bottomLeft" state="frozen"/>
      <selection pane="bottomLeft" activeCell="I450" sqref="I450"/>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19" t="s">
        <v>164</v>
      </c>
      <c r="C2" s="1121" t="s">
        <v>165</v>
      </c>
      <c r="D2" s="530" t="s">
        <v>1125</v>
      </c>
      <c r="E2" s="531"/>
      <c r="F2" s="531"/>
      <c r="G2" s="530" t="s">
        <v>1126</v>
      </c>
      <c r="H2" s="531"/>
      <c r="I2" s="531"/>
      <c r="J2" s="530" t="s">
        <v>1127</v>
      </c>
      <c r="K2" s="531"/>
      <c r="L2" s="531"/>
      <c r="M2" s="530" t="s">
        <v>1128</v>
      </c>
      <c r="N2" s="531"/>
      <c r="O2" s="531"/>
    </row>
    <row r="3" spans="2:15" ht="14.45" customHeight="1">
      <c r="B3" s="1119"/>
      <c r="C3" s="1122"/>
      <c r="D3" s="7" t="s">
        <v>1044</v>
      </c>
      <c r="E3" s="7" t="s">
        <v>1045</v>
      </c>
      <c r="F3" s="7" t="s">
        <v>17994</v>
      </c>
      <c r="G3" s="7" t="s">
        <v>1044</v>
      </c>
      <c r="H3" s="7" t="s">
        <v>1045</v>
      </c>
      <c r="I3" s="7" t="s">
        <v>17994</v>
      </c>
      <c r="J3" s="7" t="s">
        <v>1044</v>
      </c>
      <c r="K3" s="7" t="s">
        <v>1045</v>
      </c>
      <c r="L3" s="7" t="s">
        <v>17994</v>
      </c>
      <c r="M3" s="7" t="s">
        <v>1044</v>
      </c>
      <c r="N3" s="7" t="s">
        <v>1045</v>
      </c>
      <c r="O3" s="7" t="s">
        <v>17994</v>
      </c>
    </row>
    <row r="4" spans="2:15" ht="14.45" customHeight="1">
      <c r="B4" s="1088" t="s">
        <v>818</v>
      </c>
      <c r="C4" s="1088" t="s">
        <v>822</v>
      </c>
      <c r="D4" s="1092" t="s">
        <v>1042</v>
      </c>
      <c r="E4" s="1094" t="s">
        <v>1043</v>
      </c>
      <c r="F4" s="8" t="s">
        <v>1592</v>
      </c>
      <c r="G4" s="1096"/>
      <c r="H4" s="1094"/>
      <c r="I4" s="8"/>
      <c r="J4" s="1096"/>
      <c r="K4" s="1094"/>
      <c r="L4" s="8"/>
      <c r="M4" s="1096"/>
      <c r="N4" s="1094"/>
      <c r="O4" s="8"/>
    </row>
    <row r="5" spans="2:15" ht="14.45" customHeight="1">
      <c r="B5" s="1098"/>
      <c r="C5" s="1090"/>
      <c r="D5" s="1093"/>
      <c r="E5" s="1095"/>
      <c r="F5" s="9"/>
      <c r="G5" s="1097"/>
      <c r="H5" s="1095"/>
      <c r="I5" s="12"/>
      <c r="J5" s="1097"/>
      <c r="K5" s="1095"/>
      <c r="L5" s="12"/>
      <c r="M5" s="1097"/>
      <c r="N5" s="1095"/>
      <c r="O5" s="12"/>
    </row>
    <row r="6" spans="2:15" ht="14.45" customHeight="1">
      <c r="B6" s="1098"/>
      <c r="C6" s="1090"/>
      <c r="D6" s="1093"/>
      <c r="E6" s="1095"/>
      <c r="F6" s="9"/>
      <c r="G6" s="1097"/>
      <c r="H6" s="1095"/>
      <c r="I6" s="12"/>
      <c r="J6" s="1097"/>
      <c r="K6" s="1095"/>
      <c r="L6" s="12"/>
      <c r="M6" s="1097"/>
      <c r="N6" s="1095"/>
      <c r="O6" s="12"/>
    </row>
    <row r="7" spans="2:15" ht="14.45" customHeight="1">
      <c r="B7" s="1098"/>
      <c r="C7" s="1090"/>
      <c r="D7" s="1093"/>
      <c r="E7" s="1095"/>
      <c r="F7" s="9"/>
      <c r="G7" s="1097"/>
      <c r="H7" s="1095"/>
      <c r="I7" s="12"/>
      <c r="J7" s="1097"/>
      <c r="K7" s="1095"/>
      <c r="L7" s="12"/>
      <c r="M7" s="1097"/>
      <c r="N7" s="1095"/>
      <c r="O7" s="12"/>
    </row>
    <row r="8" spans="2:15" ht="14.45" customHeight="1">
      <c r="B8" s="1098"/>
      <c r="C8" s="1090"/>
      <c r="D8" s="1093"/>
      <c r="E8" s="1095"/>
      <c r="F8" s="9"/>
      <c r="G8" s="1097"/>
      <c r="H8" s="1095"/>
      <c r="I8" s="12"/>
      <c r="J8" s="1097"/>
      <c r="K8" s="1095"/>
      <c r="L8" s="12"/>
      <c r="M8" s="1097"/>
      <c r="N8" s="1095"/>
      <c r="O8" s="12"/>
    </row>
    <row r="9" spans="2:15" ht="14.45" customHeight="1">
      <c r="B9" s="1098"/>
      <c r="C9" s="1090"/>
      <c r="D9" s="1093"/>
      <c r="E9" s="1095"/>
      <c r="F9" s="9"/>
      <c r="G9" s="1097"/>
      <c r="H9" s="1095"/>
      <c r="I9" s="12"/>
      <c r="J9" s="1097"/>
      <c r="K9" s="1095"/>
      <c r="L9" s="12"/>
      <c r="M9" s="1097"/>
      <c r="N9" s="1095"/>
      <c r="O9" s="12"/>
    </row>
    <row r="10" spans="2:15" ht="14.45" customHeight="1">
      <c r="B10" s="1098"/>
      <c r="C10" s="1090"/>
      <c r="D10" s="1093"/>
      <c r="E10" s="1095"/>
      <c r="F10" s="9"/>
      <c r="G10" s="1097"/>
      <c r="H10" s="1095"/>
      <c r="I10" s="12"/>
      <c r="J10" s="1097"/>
      <c r="K10" s="1095"/>
      <c r="L10" s="12"/>
      <c r="M10" s="1097"/>
      <c r="N10" s="1095"/>
      <c r="O10" s="12"/>
    </row>
    <row r="11" spans="2:15" ht="14.45" customHeight="1">
      <c r="B11" s="1098"/>
      <c r="C11" s="1090"/>
      <c r="D11" s="1093"/>
      <c r="E11" s="1095"/>
      <c r="F11" s="9"/>
      <c r="G11" s="1097"/>
      <c r="H11" s="1095"/>
      <c r="I11" s="12"/>
      <c r="J11" s="1097"/>
      <c r="K11" s="1095"/>
      <c r="L11" s="12"/>
      <c r="M11" s="1097"/>
      <c r="N11" s="1095"/>
      <c r="O11" s="12"/>
    </row>
    <row r="12" spans="2:15" ht="14.45" customHeight="1">
      <c r="B12" s="1098"/>
      <c r="C12" s="1090"/>
      <c r="D12" s="1093"/>
      <c r="E12" s="1095"/>
      <c r="F12" s="9"/>
      <c r="G12" s="1097"/>
      <c r="H12" s="1095"/>
      <c r="I12" s="12"/>
      <c r="J12" s="1097"/>
      <c r="K12" s="1095"/>
      <c r="L12" s="12"/>
      <c r="M12" s="1097"/>
      <c r="N12" s="1095"/>
      <c r="O12" s="12"/>
    </row>
    <row r="13" spans="2:15" ht="14.45" customHeight="1">
      <c r="B13" s="1098"/>
      <c r="C13" s="1091"/>
      <c r="D13" s="1101"/>
      <c r="E13" s="1100"/>
      <c r="F13" s="9"/>
      <c r="G13" s="1099"/>
      <c r="H13" s="1100"/>
      <c r="I13" s="17"/>
      <c r="J13" s="1099"/>
      <c r="K13" s="1100"/>
      <c r="L13" s="17"/>
      <c r="M13" s="1099"/>
      <c r="N13" s="1100"/>
      <c r="O13" s="17"/>
    </row>
    <row r="14" spans="2:15" ht="14.45" customHeight="1">
      <c r="B14" s="1088" t="s">
        <v>819</v>
      </c>
      <c r="C14" s="1088" t="s">
        <v>1115</v>
      </c>
      <c r="D14" s="1092" t="s">
        <v>1047</v>
      </c>
      <c r="E14" s="1094" t="s">
        <v>1048</v>
      </c>
      <c r="F14" s="8" t="s">
        <v>1593</v>
      </c>
      <c r="G14" s="1096"/>
      <c r="H14" s="1094" t="s">
        <v>1046</v>
      </c>
      <c r="I14" s="8" t="s">
        <v>1594</v>
      </c>
      <c r="J14" s="1096"/>
      <c r="K14" s="1094"/>
      <c r="L14" s="8"/>
      <c r="M14" s="1096"/>
      <c r="N14" s="1094"/>
      <c r="O14" s="8"/>
    </row>
    <row r="15" spans="2:15" ht="14.45" customHeight="1">
      <c r="B15" s="1098"/>
      <c r="C15" s="1090"/>
      <c r="D15" s="1093"/>
      <c r="E15" s="1095"/>
      <c r="F15" s="9"/>
      <c r="G15" s="1097"/>
      <c r="H15" s="1095"/>
      <c r="I15" s="12"/>
      <c r="J15" s="1097"/>
      <c r="K15" s="1095"/>
      <c r="L15" s="12"/>
      <c r="M15" s="1097"/>
      <c r="N15" s="1095"/>
      <c r="O15" s="12"/>
    </row>
    <row r="16" spans="2:15" ht="14.45" customHeight="1">
      <c r="B16" s="1098"/>
      <c r="C16" s="1090"/>
      <c r="D16" s="1093"/>
      <c r="E16" s="1095"/>
      <c r="F16" s="9"/>
      <c r="G16" s="1097"/>
      <c r="H16" s="1095"/>
      <c r="I16" s="12"/>
      <c r="J16" s="1097"/>
      <c r="K16" s="1095"/>
      <c r="L16" s="12"/>
      <c r="M16" s="1097"/>
      <c r="N16" s="1095"/>
      <c r="O16" s="12"/>
    </row>
    <row r="17" spans="2:15" ht="14.45" customHeight="1">
      <c r="B17" s="1098"/>
      <c r="C17" s="1090"/>
      <c r="D17" s="1093"/>
      <c r="E17" s="1095"/>
      <c r="F17" s="9"/>
      <c r="G17" s="1097"/>
      <c r="H17" s="1095"/>
      <c r="I17" s="12"/>
      <c r="J17" s="1097"/>
      <c r="K17" s="1095"/>
      <c r="L17" s="12"/>
      <c r="M17" s="1097"/>
      <c r="N17" s="1095"/>
      <c r="O17" s="12"/>
    </row>
    <row r="18" spans="2:15" ht="14.45" customHeight="1">
      <c r="B18" s="1098"/>
      <c r="C18" s="1090"/>
      <c r="D18" s="1093"/>
      <c r="E18" s="1095"/>
      <c r="F18" s="9"/>
      <c r="G18" s="1097"/>
      <c r="H18" s="1095"/>
      <c r="I18" s="12"/>
      <c r="J18" s="1097"/>
      <c r="K18" s="1095"/>
      <c r="L18" s="12"/>
      <c r="M18" s="1097"/>
      <c r="N18" s="1095"/>
      <c r="O18" s="12"/>
    </row>
    <row r="19" spans="2:15" ht="14.45" customHeight="1">
      <c r="B19" s="1098"/>
      <c r="C19" s="1090"/>
      <c r="D19" s="1093"/>
      <c r="E19" s="1095"/>
      <c r="F19" s="9"/>
      <c r="G19" s="1097"/>
      <c r="H19" s="1095"/>
      <c r="I19" s="12"/>
      <c r="J19" s="1097"/>
      <c r="K19" s="1095"/>
      <c r="L19" s="12"/>
      <c r="M19" s="1097"/>
      <c r="N19" s="1095"/>
      <c r="O19" s="12"/>
    </row>
    <row r="20" spans="2:15" ht="14.45" customHeight="1">
      <c r="B20" s="1098"/>
      <c r="C20" s="1090"/>
      <c r="D20" s="1093"/>
      <c r="E20" s="1095"/>
      <c r="F20" s="9"/>
      <c r="G20" s="1097"/>
      <c r="H20" s="1095"/>
      <c r="I20" s="12"/>
      <c r="J20" s="1097"/>
      <c r="K20" s="1095"/>
      <c r="L20" s="12"/>
      <c r="M20" s="1097"/>
      <c r="N20" s="1095"/>
      <c r="O20" s="12"/>
    </row>
    <row r="21" spans="2:15" ht="14.45" customHeight="1">
      <c r="B21" s="1098"/>
      <c r="C21" s="1090"/>
      <c r="D21" s="1093"/>
      <c r="E21" s="1095"/>
      <c r="F21" s="9"/>
      <c r="G21" s="1097"/>
      <c r="H21" s="1095"/>
      <c r="I21" s="12"/>
      <c r="J21" s="1097"/>
      <c r="K21" s="1095"/>
      <c r="L21" s="12"/>
      <c r="M21" s="1097"/>
      <c r="N21" s="1095"/>
      <c r="O21" s="12"/>
    </row>
    <row r="22" spans="2:15" ht="14.45" customHeight="1">
      <c r="B22" s="1098"/>
      <c r="C22" s="1090"/>
      <c r="D22" s="1093"/>
      <c r="E22" s="1095"/>
      <c r="F22" s="9"/>
      <c r="G22" s="1097"/>
      <c r="H22" s="1095"/>
      <c r="I22" s="12"/>
      <c r="J22" s="1097"/>
      <c r="K22" s="1095"/>
      <c r="L22" s="12"/>
      <c r="M22" s="1097"/>
      <c r="N22" s="1095"/>
      <c r="O22" s="12"/>
    </row>
    <row r="23" spans="2:15" ht="14.45" customHeight="1">
      <c r="B23" s="1098"/>
      <c r="C23" s="1091"/>
      <c r="D23" s="1101"/>
      <c r="E23" s="1100"/>
      <c r="F23" s="9"/>
      <c r="G23" s="1099"/>
      <c r="H23" s="1100"/>
      <c r="I23" s="17"/>
      <c r="J23" s="1099"/>
      <c r="K23" s="1100"/>
      <c r="L23" s="17"/>
      <c r="M23" s="1099"/>
      <c r="N23" s="1100"/>
      <c r="O23" s="17"/>
    </row>
    <row r="24" spans="2:15" ht="14.45" customHeight="1">
      <c r="B24" s="1088" t="s">
        <v>611</v>
      </c>
      <c r="C24" s="1088" t="s">
        <v>1116</v>
      </c>
      <c r="D24" s="1092" t="s">
        <v>1047</v>
      </c>
      <c r="E24" s="1094" t="s">
        <v>1050</v>
      </c>
      <c r="F24" s="8" t="s">
        <v>1595</v>
      </c>
      <c r="G24" s="1096"/>
      <c r="H24" s="1094" t="s">
        <v>1049</v>
      </c>
      <c r="I24" s="8" t="s">
        <v>1596</v>
      </c>
      <c r="J24" s="1096"/>
      <c r="K24" s="1094"/>
      <c r="L24" s="8"/>
      <c r="M24" s="1096"/>
      <c r="N24" s="1094"/>
      <c r="O24" s="8"/>
    </row>
    <row r="25" spans="2:15" ht="14.45" customHeight="1">
      <c r="B25" s="1098"/>
      <c r="C25" s="1090"/>
      <c r="D25" s="1093"/>
      <c r="E25" s="1095"/>
      <c r="F25" s="10"/>
      <c r="G25" s="1097"/>
      <c r="H25" s="1095"/>
      <c r="I25" s="12"/>
      <c r="J25" s="1097"/>
      <c r="K25" s="1095"/>
      <c r="L25" s="12"/>
      <c r="M25" s="1097"/>
      <c r="N25" s="1095"/>
      <c r="O25" s="12"/>
    </row>
    <row r="26" spans="2:15" ht="14.45" customHeight="1">
      <c r="B26" s="1098"/>
      <c r="C26" s="1090"/>
      <c r="D26" s="1093"/>
      <c r="E26" s="1095"/>
      <c r="F26" s="10"/>
      <c r="G26" s="1097"/>
      <c r="H26" s="1095"/>
      <c r="I26" s="12"/>
      <c r="J26" s="1097"/>
      <c r="K26" s="1095"/>
      <c r="L26" s="12"/>
      <c r="M26" s="1097"/>
      <c r="N26" s="1095"/>
      <c r="O26" s="12"/>
    </row>
    <row r="27" spans="2:15" ht="14.45" customHeight="1">
      <c r="B27" s="1098"/>
      <c r="C27" s="1090"/>
      <c r="D27" s="1093"/>
      <c r="E27" s="1095"/>
      <c r="F27" s="10"/>
      <c r="G27" s="1097"/>
      <c r="H27" s="1095"/>
      <c r="I27" s="12"/>
      <c r="J27" s="1097"/>
      <c r="K27" s="1095"/>
      <c r="L27" s="12"/>
      <c r="M27" s="1097"/>
      <c r="N27" s="1095"/>
      <c r="O27" s="12"/>
    </row>
    <row r="28" spans="2:15" ht="14.45" customHeight="1">
      <c r="B28" s="1098"/>
      <c r="C28" s="1090"/>
      <c r="D28" s="1093"/>
      <c r="E28" s="1095"/>
      <c r="F28" s="10"/>
      <c r="G28" s="1097"/>
      <c r="H28" s="1095"/>
      <c r="I28" s="12"/>
      <c r="J28" s="1097"/>
      <c r="K28" s="1095"/>
      <c r="L28" s="12"/>
      <c r="M28" s="1097"/>
      <c r="N28" s="1095"/>
      <c r="O28" s="12"/>
    </row>
    <row r="29" spans="2:15" ht="14.45" customHeight="1">
      <c r="B29" s="1098"/>
      <c r="C29" s="1090"/>
      <c r="D29" s="1093"/>
      <c r="E29" s="1095"/>
      <c r="F29" s="10"/>
      <c r="G29" s="1097"/>
      <c r="H29" s="1095"/>
      <c r="I29" s="12"/>
      <c r="J29" s="1097"/>
      <c r="K29" s="1095"/>
      <c r="L29" s="12"/>
      <c r="M29" s="1097"/>
      <c r="N29" s="1095"/>
      <c r="O29" s="12"/>
    </row>
    <row r="30" spans="2:15" ht="14.45" customHeight="1">
      <c r="B30" s="1098"/>
      <c r="C30" s="1090"/>
      <c r="D30" s="1093"/>
      <c r="E30" s="1095"/>
      <c r="F30" s="10"/>
      <c r="G30" s="1097"/>
      <c r="H30" s="1095"/>
      <c r="I30" s="12"/>
      <c r="J30" s="1097"/>
      <c r="K30" s="1095"/>
      <c r="L30" s="12"/>
      <c r="M30" s="1097"/>
      <c r="N30" s="1095"/>
      <c r="O30" s="12"/>
    </row>
    <row r="31" spans="2:15" ht="14.45" customHeight="1">
      <c r="B31" s="1098"/>
      <c r="C31" s="1090"/>
      <c r="D31" s="1093"/>
      <c r="E31" s="1095"/>
      <c r="F31" s="10"/>
      <c r="G31" s="1097"/>
      <c r="H31" s="1095"/>
      <c r="I31" s="12"/>
      <c r="J31" s="1097"/>
      <c r="K31" s="1095"/>
      <c r="L31" s="12"/>
      <c r="M31" s="1097"/>
      <c r="N31" s="1095"/>
      <c r="O31" s="12"/>
    </row>
    <row r="32" spans="2:15" ht="14.45" customHeight="1">
      <c r="B32" s="1098"/>
      <c r="C32" s="1090"/>
      <c r="D32" s="1093"/>
      <c r="E32" s="1095"/>
      <c r="F32" s="10"/>
      <c r="G32" s="1097"/>
      <c r="H32" s="1095"/>
      <c r="I32" s="12"/>
      <c r="J32" s="1097"/>
      <c r="K32" s="1095"/>
      <c r="L32" s="12"/>
      <c r="M32" s="1097"/>
      <c r="N32" s="1095"/>
      <c r="O32" s="12"/>
    </row>
    <row r="33" spans="2:15" ht="14.45" customHeight="1">
      <c r="B33" s="1098"/>
      <c r="C33" s="1091"/>
      <c r="D33" s="1101"/>
      <c r="E33" s="1100"/>
      <c r="F33" s="10"/>
      <c r="G33" s="1099"/>
      <c r="H33" s="1100"/>
      <c r="I33" s="17"/>
      <c r="J33" s="1099"/>
      <c r="K33" s="1100"/>
      <c r="L33" s="17"/>
      <c r="M33" s="1099"/>
      <c r="N33" s="1100"/>
      <c r="O33" s="17"/>
    </row>
    <row r="34" spans="2:15" ht="14.45" customHeight="1">
      <c r="B34" s="1088" t="s">
        <v>823</v>
      </c>
      <c r="C34" s="1088" t="s">
        <v>1454</v>
      </c>
      <c r="D34" s="1092" t="s">
        <v>1047</v>
      </c>
      <c r="E34" s="1094" t="s">
        <v>1050</v>
      </c>
      <c r="F34" s="8" t="s">
        <v>1595</v>
      </c>
      <c r="G34" s="1096"/>
      <c r="H34" s="1094" t="s">
        <v>1051</v>
      </c>
      <c r="I34" s="8" t="s">
        <v>1597</v>
      </c>
      <c r="J34" s="1096"/>
      <c r="K34" s="1094"/>
      <c r="L34" s="8"/>
      <c r="M34" s="1096"/>
      <c r="N34" s="1094"/>
      <c r="O34" s="8"/>
    </row>
    <row r="35" spans="2:15" ht="14.45" customHeight="1">
      <c r="B35" s="1098"/>
      <c r="C35" s="1090"/>
      <c r="D35" s="1093"/>
      <c r="E35" s="1095"/>
      <c r="F35" s="10"/>
      <c r="G35" s="1097"/>
      <c r="H35" s="1095"/>
      <c r="I35" s="12"/>
      <c r="J35" s="1097"/>
      <c r="K35" s="1095"/>
      <c r="L35" s="12"/>
      <c r="M35" s="1097"/>
      <c r="N35" s="1095"/>
      <c r="O35" s="12"/>
    </row>
    <row r="36" spans="2:15" ht="14.45" customHeight="1">
      <c r="B36" s="1098"/>
      <c r="C36" s="1090"/>
      <c r="D36" s="1093"/>
      <c r="E36" s="1095"/>
      <c r="F36" s="10"/>
      <c r="G36" s="1097"/>
      <c r="H36" s="1095"/>
      <c r="I36" s="12"/>
      <c r="J36" s="1097"/>
      <c r="K36" s="1095"/>
      <c r="L36" s="12"/>
      <c r="M36" s="1097"/>
      <c r="N36" s="1095"/>
      <c r="O36" s="12"/>
    </row>
    <row r="37" spans="2:15" ht="14.45" customHeight="1">
      <c r="B37" s="1098"/>
      <c r="C37" s="1090"/>
      <c r="D37" s="1093"/>
      <c r="E37" s="1095"/>
      <c r="F37" s="10"/>
      <c r="G37" s="1097"/>
      <c r="H37" s="1095"/>
      <c r="I37" s="12"/>
      <c r="J37" s="1097"/>
      <c r="K37" s="1095"/>
      <c r="L37" s="12"/>
      <c r="M37" s="1097"/>
      <c r="N37" s="1095"/>
      <c r="O37" s="12"/>
    </row>
    <row r="38" spans="2:15" ht="14.45" customHeight="1">
      <c r="B38" s="1098"/>
      <c r="C38" s="1090"/>
      <c r="D38" s="1093"/>
      <c r="E38" s="1095"/>
      <c r="F38" s="10"/>
      <c r="G38" s="1097"/>
      <c r="H38" s="1095"/>
      <c r="I38" s="12"/>
      <c r="J38" s="1097"/>
      <c r="K38" s="1095"/>
      <c r="L38" s="12"/>
      <c r="M38" s="1097"/>
      <c r="N38" s="1095"/>
      <c r="O38" s="12"/>
    </row>
    <row r="39" spans="2:15" ht="14.45" customHeight="1">
      <c r="B39" s="1098"/>
      <c r="C39" s="1090"/>
      <c r="D39" s="1093"/>
      <c r="E39" s="1095"/>
      <c r="F39" s="10"/>
      <c r="G39" s="1097"/>
      <c r="H39" s="1095"/>
      <c r="I39" s="12"/>
      <c r="J39" s="1097"/>
      <c r="K39" s="1095"/>
      <c r="L39" s="12"/>
      <c r="M39" s="1097"/>
      <c r="N39" s="1095"/>
      <c r="O39" s="12"/>
    </row>
    <row r="40" spans="2:15" ht="14.45" customHeight="1">
      <c r="B40" s="1098"/>
      <c r="C40" s="1090"/>
      <c r="D40" s="1093"/>
      <c r="E40" s="1095"/>
      <c r="F40" s="10"/>
      <c r="G40" s="1097"/>
      <c r="H40" s="1095"/>
      <c r="I40" s="12"/>
      <c r="J40" s="1097"/>
      <c r="K40" s="1095"/>
      <c r="L40" s="12"/>
      <c r="M40" s="1097"/>
      <c r="N40" s="1095"/>
      <c r="O40" s="12"/>
    </row>
    <row r="41" spans="2:15" ht="14.45" customHeight="1">
      <c r="B41" s="1098"/>
      <c r="C41" s="1090"/>
      <c r="D41" s="1093"/>
      <c r="E41" s="1095"/>
      <c r="F41" s="10"/>
      <c r="G41" s="1097"/>
      <c r="H41" s="1095"/>
      <c r="I41" s="12"/>
      <c r="J41" s="1097"/>
      <c r="K41" s="1095"/>
      <c r="L41" s="12"/>
      <c r="M41" s="1097"/>
      <c r="N41" s="1095"/>
      <c r="O41" s="12"/>
    </row>
    <row r="42" spans="2:15" ht="14.45" customHeight="1">
      <c r="B42" s="1098"/>
      <c r="C42" s="1090"/>
      <c r="D42" s="1093"/>
      <c r="E42" s="1095"/>
      <c r="F42" s="10"/>
      <c r="G42" s="1097"/>
      <c r="H42" s="1095"/>
      <c r="I42" s="12"/>
      <c r="J42" s="1097"/>
      <c r="K42" s="1095"/>
      <c r="L42" s="12"/>
      <c r="M42" s="1097"/>
      <c r="N42" s="1095"/>
      <c r="O42" s="12"/>
    </row>
    <row r="43" spans="2:15" ht="14.45" customHeight="1">
      <c r="B43" s="1098"/>
      <c r="C43" s="1091"/>
      <c r="D43" s="1101"/>
      <c r="E43" s="1100"/>
      <c r="F43" s="10"/>
      <c r="G43" s="1099"/>
      <c r="H43" s="1100"/>
      <c r="I43" s="17"/>
      <c r="J43" s="1099"/>
      <c r="K43" s="1100"/>
      <c r="L43" s="17"/>
      <c r="M43" s="1099"/>
      <c r="N43" s="1100"/>
      <c r="O43" s="17"/>
    </row>
    <row r="44" spans="2:15" ht="14.45" customHeight="1">
      <c r="B44" s="1088" t="s">
        <v>787</v>
      </c>
      <c r="C44" s="1088" t="s">
        <v>1117</v>
      </c>
      <c r="D44" s="1092" t="s">
        <v>1042</v>
      </c>
      <c r="E44" s="1094" t="s">
        <v>1052</v>
      </c>
      <c r="F44" s="8" t="s">
        <v>1598</v>
      </c>
      <c r="G44" s="1096"/>
      <c r="H44" s="1094"/>
      <c r="I44" s="8"/>
      <c r="J44" s="1096"/>
      <c r="K44" s="1094"/>
      <c r="L44" s="8"/>
      <c r="M44" s="1096"/>
      <c r="N44" s="1094"/>
      <c r="O44" s="8"/>
    </row>
    <row r="45" spans="2:15" ht="14.45" customHeight="1">
      <c r="B45" s="1098"/>
      <c r="C45" s="1090"/>
      <c r="D45" s="1093"/>
      <c r="E45" s="1095"/>
      <c r="F45" s="9"/>
      <c r="G45" s="1097"/>
      <c r="H45" s="1095"/>
      <c r="I45" s="12"/>
      <c r="J45" s="1097"/>
      <c r="K45" s="1095"/>
      <c r="L45" s="12"/>
      <c r="M45" s="1097"/>
      <c r="N45" s="1095"/>
      <c r="O45" s="12"/>
    </row>
    <row r="46" spans="2:15" ht="14.45" customHeight="1">
      <c r="B46" s="1098"/>
      <c r="C46" s="1090"/>
      <c r="D46" s="1093"/>
      <c r="E46" s="1095"/>
      <c r="F46" s="9"/>
      <c r="G46" s="1097"/>
      <c r="H46" s="1095"/>
      <c r="I46" s="12"/>
      <c r="J46" s="1097"/>
      <c r="K46" s="1095"/>
      <c r="L46" s="12"/>
      <c r="M46" s="1097"/>
      <c r="N46" s="1095"/>
      <c r="O46" s="12"/>
    </row>
    <row r="47" spans="2:15" ht="14.45" customHeight="1">
      <c r="B47" s="1098"/>
      <c r="C47" s="1090"/>
      <c r="D47" s="1093"/>
      <c r="E47" s="1095"/>
      <c r="F47" s="9"/>
      <c r="G47" s="1097"/>
      <c r="H47" s="1095"/>
      <c r="I47" s="12"/>
      <c r="J47" s="1097"/>
      <c r="K47" s="1095"/>
      <c r="L47" s="12"/>
      <c r="M47" s="1097"/>
      <c r="N47" s="1095"/>
      <c r="O47" s="12"/>
    </row>
    <row r="48" spans="2:15" ht="14.45" customHeight="1">
      <c r="B48" s="1098"/>
      <c r="C48" s="1090"/>
      <c r="D48" s="1093"/>
      <c r="E48" s="1095"/>
      <c r="F48" s="9"/>
      <c r="G48" s="1097"/>
      <c r="H48" s="1095"/>
      <c r="I48" s="12"/>
      <c r="J48" s="1097"/>
      <c r="K48" s="1095"/>
      <c r="L48" s="12"/>
      <c r="M48" s="1097"/>
      <c r="N48" s="1095"/>
      <c r="O48" s="12"/>
    </row>
    <row r="49" spans="2:15" ht="14.45" customHeight="1">
      <c r="B49" s="1098"/>
      <c r="C49" s="1090"/>
      <c r="D49" s="1093"/>
      <c r="E49" s="1095"/>
      <c r="F49" s="9"/>
      <c r="G49" s="1097"/>
      <c r="H49" s="1095"/>
      <c r="I49" s="12"/>
      <c r="J49" s="1097"/>
      <c r="K49" s="1095"/>
      <c r="L49" s="12"/>
      <c r="M49" s="1097"/>
      <c r="N49" s="1095"/>
      <c r="O49" s="12"/>
    </row>
    <row r="50" spans="2:15" ht="14.45" customHeight="1">
      <c r="B50" s="1098"/>
      <c r="C50" s="1090"/>
      <c r="D50" s="1093"/>
      <c r="E50" s="1095"/>
      <c r="F50" s="9"/>
      <c r="G50" s="1097"/>
      <c r="H50" s="1095"/>
      <c r="I50" s="12"/>
      <c r="J50" s="1097"/>
      <c r="K50" s="1095"/>
      <c r="L50" s="12"/>
      <c r="M50" s="1097"/>
      <c r="N50" s="1095"/>
      <c r="O50" s="12"/>
    </row>
    <row r="51" spans="2:15" ht="14.45" customHeight="1">
      <c r="B51" s="1098"/>
      <c r="C51" s="1090"/>
      <c r="D51" s="1093"/>
      <c r="E51" s="1095"/>
      <c r="F51" s="9"/>
      <c r="G51" s="1097"/>
      <c r="H51" s="1095"/>
      <c r="I51" s="12"/>
      <c r="J51" s="1097"/>
      <c r="K51" s="1095"/>
      <c r="L51" s="12"/>
      <c r="M51" s="1097"/>
      <c r="N51" s="1095"/>
      <c r="O51" s="12"/>
    </row>
    <row r="52" spans="2:15" ht="14.45" customHeight="1">
      <c r="B52" s="1098"/>
      <c r="C52" s="1090"/>
      <c r="D52" s="1093"/>
      <c r="E52" s="1095"/>
      <c r="F52" s="9"/>
      <c r="G52" s="1097"/>
      <c r="H52" s="1095"/>
      <c r="I52" s="12"/>
      <c r="J52" s="1097"/>
      <c r="K52" s="1095"/>
      <c r="L52" s="12"/>
      <c r="M52" s="1097"/>
      <c r="N52" s="1095"/>
      <c r="O52" s="12"/>
    </row>
    <row r="53" spans="2:15" ht="14.45" customHeight="1">
      <c r="B53" s="1098"/>
      <c r="C53" s="1091"/>
      <c r="D53" s="1101"/>
      <c r="E53" s="1100"/>
      <c r="F53" s="9"/>
      <c r="G53" s="1099"/>
      <c r="H53" s="1100"/>
      <c r="I53" s="17"/>
      <c r="J53" s="1099"/>
      <c r="K53" s="1100"/>
      <c r="L53" s="17"/>
      <c r="M53" s="1099"/>
      <c r="N53" s="1100"/>
      <c r="O53" s="17"/>
    </row>
    <row r="54" spans="2:15" ht="14.45" customHeight="1">
      <c r="B54" s="1088" t="s">
        <v>824</v>
      </c>
      <c r="C54" s="1088" t="s">
        <v>1118</v>
      </c>
      <c r="D54" s="1092" t="s">
        <v>1047</v>
      </c>
      <c r="E54" s="1094" t="s">
        <v>1053</v>
      </c>
      <c r="F54" s="8" t="s">
        <v>1599</v>
      </c>
      <c r="G54" s="1096"/>
      <c r="H54" s="1094" t="s">
        <v>1054</v>
      </c>
      <c r="I54" s="8" t="s">
        <v>1600</v>
      </c>
      <c r="J54" s="1096"/>
      <c r="K54" s="1094"/>
      <c r="L54" s="8"/>
      <c r="M54" s="1096"/>
      <c r="N54" s="1094"/>
      <c r="O54" s="8"/>
    </row>
    <row r="55" spans="2:15" ht="14.45" customHeight="1">
      <c r="B55" s="1098"/>
      <c r="C55" s="1090"/>
      <c r="D55" s="1093"/>
      <c r="E55" s="1095"/>
      <c r="F55" s="10"/>
      <c r="G55" s="1097"/>
      <c r="H55" s="1095"/>
      <c r="I55" s="12"/>
      <c r="J55" s="1097"/>
      <c r="K55" s="1095"/>
      <c r="L55" s="12"/>
      <c r="M55" s="1097"/>
      <c r="N55" s="1095"/>
      <c r="O55" s="12"/>
    </row>
    <row r="56" spans="2:15" ht="14.45" customHeight="1">
      <c r="B56" s="1098"/>
      <c r="C56" s="1090"/>
      <c r="D56" s="1093"/>
      <c r="E56" s="1095"/>
      <c r="F56" s="10"/>
      <c r="G56" s="1097"/>
      <c r="H56" s="1095"/>
      <c r="I56" s="12"/>
      <c r="J56" s="1097"/>
      <c r="K56" s="1095"/>
      <c r="L56" s="12"/>
      <c r="M56" s="1097"/>
      <c r="N56" s="1095"/>
      <c r="O56" s="12"/>
    </row>
    <row r="57" spans="2:15" ht="14.45" customHeight="1">
      <c r="B57" s="1098"/>
      <c r="C57" s="1090"/>
      <c r="D57" s="1093"/>
      <c r="E57" s="1095"/>
      <c r="F57" s="10"/>
      <c r="G57" s="1097"/>
      <c r="H57" s="1095"/>
      <c r="I57" s="12"/>
      <c r="J57" s="1097"/>
      <c r="K57" s="1095"/>
      <c r="L57" s="12"/>
      <c r="M57" s="1097"/>
      <c r="N57" s="1095"/>
      <c r="O57" s="12"/>
    </row>
    <row r="58" spans="2:15" ht="14.45" customHeight="1">
      <c r="B58" s="1098"/>
      <c r="C58" s="1090"/>
      <c r="D58" s="1093"/>
      <c r="E58" s="1095"/>
      <c r="F58" s="10"/>
      <c r="G58" s="1097"/>
      <c r="H58" s="1095"/>
      <c r="I58" s="12"/>
      <c r="J58" s="1097"/>
      <c r="K58" s="1095"/>
      <c r="L58" s="12"/>
      <c r="M58" s="1097"/>
      <c r="N58" s="1095"/>
      <c r="O58" s="12"/>
    </row>
    <row r="59" spans="2:15" ht="14.45" customHeight="1">
      <c r="B59" s="1098"/>
      <c r="C59" s="1090"/>
      <c r="D59" s="1093"/>
      <c r="E59" s="1095"/>
      <c r="F59" s="10"/>
      <c r="G59" s="1097"/>
      <c r="H59" s="1095"/>
      <c r="I59" s="12"/>
      <c r="J59" s="1097"/>
      <c r="K59" s="1095"/>
      <c r="L59" s="12"/>
      <c r="M59" s="1097"/>
      <c r="N59" s="1095"/>
      <c r="O59" s="12"/>
    </row>
    <row r="60" spans="2:15" ht="14.45" customHeight="1">
      <c r="B60" s="1098"/>
      <c r="C60" s="1090"/>
      <c r="D60" s="1093"/>
      <c r="E60" s="1095"/>
      <c r="F60" s="10"/>
      <c r="G60" s="1097"/>
      <c r="H60" s="1095"/>
      <c r="I60" s="12"/>
      <c r="J60" s="1097"/>
      <c r="K60" s="1095"/>
      <c r="L60" s="12"/>
      <c r="M60" s="1097"/>
      <c r="N60" s="1095"/>
      <c r="O60" s="12"/>
    </row>
    <row r="61" spans="2:15" ht="14.45" customHeight="1">
      <c r="B61" s="1098"/>
      <c r="C61" s="1090"/>
      <c r="D61" s="1093"/>
      <c r="E61" s="1095"/>
      <c r="F61" s="10"/>
      <c r="G61" s="1097"/>
      <c r="H61" s="1095"/>
      <c r="I61" s="12"/>
      <c r="J61" s="1097"/>
      <c r="K61" s="1095"/>
      <c r="L61" s="12"/>
      <c r="M61" s="1097"/>
      <c r="N61" s="1095"/>
      <c r="O61" s="12"/>
    </row>
    <row r="62" spans="2:15" ht="14.45" customHeight="1">
      <c r="B62" s="1098"/>
      <c r="C62" s="1090"/>
      <c r="D62" s="1093"/>
      <c r="E62" s="1095"/>
      <c r="F62" s="10"/>
      <c r="G62" s="1097"/>
      <c r="H62" s="1095"/>
      <c r="I62" s="12"/>
      <c r="J62" s="1097"/>
      <c r="K62" s="1095"/>
      <c r="L62" s="12"/>
      <c r="M62" s="1097"/>
      <c r="N62" s="1095"/>
      <c r="O62" s="12"/>
    </row>
    <row r="63" spans="2:15" ht="14.45" customHeight="1">
      <c r="B63" s="1103"/>
      <c r="C63" s="1091"/>
      <c r="D63" s="1101"/>
      <c r="E63" s="1100"/>
      <c r="F63" s="11"/>
      <c r="G63" s="1099"/>
      <c r="H63" s="1100"/>
      <c r="I63" s="17"/>
      <c r="J63" s="1099"/>
      <c r="K63" s="1100"/>
      <c r="L63" s="17"/>
      <c r="M63" s="1099"/>
      <c r="N63" s="1100"/>
      <c r="O63" s="17"/>
    </row>
    <row r="64" spans="2:15" ht="14.45" customHeight="1">
      <c r="B64" s="1090" t="s">
        <v>825</v>
      </c>
      <c r="C64" s="1088" t="s">
        <v>1119</v>
      </c>
      <c r="D64" s="1092" t="s">
        <v>1047</v>
      </c>
      <c r="E64" s="1094" t="s">
        <v>1056</v>
      </c>
      <c r="F64" s="12" t="s">
        <v>1601</v>
      </c>
      <c r="G64" s="1096"/>
      <c r="H64" s="1094" t="s">
        <v>1055</v>
      </c>
      <c r="I64" s="8" t="s">
        <v>1602</v>
      </c>
      <c r="J64" s="1096"/>
      <c r="K64" s="1094"/>
      <c r="L64" s="8"/>
      <c r="M64" s="1096"/>
      <c r="N64" s="1094"/>
      <c r="O64" s="8"/>
    </row>
    <row r="65" spans="2:15" ht="14.45" customHeight="1">
      <c r="B65" s="1098"/>
      <c r="C65" s="1090"/>
      <c r="D65" s="1093"/>
      <c r="E65" s="1095"/>
      <c r="F65" s="9"/>
      <c r="G65" s="1097"/>
      <c r="H65" s="1095"/>
      <c r="I65" s="12"/>
      <c r="J65" s="1097"/>
      <c r="K65" s="1095"/>
      <c r="L65" s="12"/>
      <c r="M65" s="1097"/>
      <c r="N65" s="1095"/>
      <c r="O65" s="12"/>
    </row>
    <row r="66" spans="2:15" ht="14.45" customHeight="1">
      <c r="B66" s="1098"/>
      <c r="C66" s="1090"/>
      <c r="D66" s="1093"/>
      <c r="E66" s="1095"/>
      <c r="F66" s="9"/>
      <c r="G66" s="1097"/>
      <c r="H66" s="1095"/>
      <c r="I66" s="12"/>
      <c r="J66" s="1097"/>
      <c r="K66" s="1095"/>
      <c r="L66" s="12"/>
      <c r="M66" s="1097"/>
      <c r="N66" s="1095"/>
      <c r="O66" s="12"/>
    </row>
    <row r="67" spans="2:15" ht="14.45" customHeight="1">
      <c r="B67" s="1098"/>
      <c r="C67" s="1090"/>
      <c r="D67" s="1093"/>
      <c r="E67" s="1095"/>
      <c r="F67" s="9"/>
      <c r="G67" s="1097"/>
      <c r="H67" s="1095"/>
      <c r="I67" s="12"/>
      <c r="J67" s="1097"/>
      <c r="K67" s="1095"/>
      <c r="L67" s="12"/>
      <c r="M67" s="1097"/>
      <c r="N67" s="1095"/>
      <c r="O67" s="12"/>
    </row>
    <row r="68" spans="2:15" ht="14.45" customHeight="1">
      <c r="B68" s="1098"/>
      <c r="C68" s="1090"/>
      <c r="D68" s="1093"/>
      <c r="E68" s="1095"/>
      <c r="F68" s="9"/>
      <c r="G68" s="1097"/>
      <c r="H68" s="1095"/>
      <c r="I68" s="12"/>
      <c r="J68" s="1097"/>
      <c r="K68" s="1095"/>
      <c r="L68" s="12"/>
      <c r="M68" s="1097"/>
      <c r="N68" s="1095"/>
      <c r="O68" s="12"/>
    </row>
    <row r="69" spans="2:15" ht="14.45" customHeight="1">
      <c r="B69" s="1098"/>
      <c r="C69" s="1090"/>
      <c r="D69" s="1093"/>
      <c r="E69" s="1095"/>
      <c r="F69" s="9"/>
      <c r="G69" s="1097"/>
      <c r="H69" s="1095"/>
      <c r="I69" s="12"/>
      <c r="J69" s="1097"/>
      <c r="K69" s="1095"/>
      <c r="L69" s="12"/>
      <c r="M69" s="1097"/>
      <c r="N69" s="1095"/>
      <c r="O69" s="12"/>
    </row>
    <row r="70" spans="2:15" ht="14.45" customHeight="1">
      <c r="B70" s="1098"/>
      <c r="C70" s="1090"/>
      <c r="D70" s="1093"/>
      <c r="E70" s="1095"/>
      <c r="F70" s="9"/>
      <c r="G70" s="1097"/>
      <c r="H70" s="1095"/>
      <c r="I70" s="12"/>
      <c r="J70" s="1097"/>
      <c r="K70" s="1095"/>
      <c r="L70" s="12"/>
      <c r="M70" s="1097"/>
      <c r="N70" s="1095"/>
      <c r="O70" s="12"/>
    </row>
    <row r="71" spans="2:15" ht="14.45" customHeight="1">
      <c r="B71" s="1098"/>
      <c r="C71" s="1090"/>
      <c r="D71" s="1093"/>
      <c r="E71" s="1095"/>
      <c r="F71" s="9"/>
      <c r="G71" s="1097"/>
      <c r="H71" s="1095"/>
      <c r="I71" s="12"/>
      <c r="J71" s="1097"/>
      <c r="K71" s="1095"/>
      <c r="L71" s="12"/>
      <c r="M71" s="1097"/>
      <c r="N71" s="1095"/>
      <c r="O71" s="12"/>
    </row>
    <row r="72" spans="2:15" ht="14.45" customHeight="1">
      <c r="B72" s="1098"/>
      <c r="C72" s="1090"/>
      <c r="D72" s="1093"/>
      <c r="E72" s="1095"/>
      <c r="F72" s="9"/>
      <c r="G72" s="1097"/>
      <c r="H72" s="1095"/>
      <c r="I72" s="12"/>
      <c r="J72" s="1097"/>
      <c r="K72" s="1095"/>
      <c r="L72" s="12"/>
      <c r="M72" s="1097"/>
      <c r="N72" s="1095"/>
      <c r="O72" s="12"/>
    </row>
    <row r="73" spans="2:15" ht="14.45" customHeight="1">
      <c r="B73" s="1098"/>
      <c r="C73" s="1091"/>
      <c r="D73" s="1101"/>
      <c r="E73" s="1100"/>
      <c r="F73" s="9"/>
      <c r="G73" s="1099"/>
      <c r="H73" s="1100"/>
      <c r="I73" s="17"/>
      <c r="J73" s="1099"/>
      <c r="K73" s="1100"/>
      <c r="L73" s="17"/>
      <c r="M73" s="1099"/>
      <c r="N73" s="1100"/>
      <c r="O73" s="17"/>
    </row>
    <row r="74" spans="2:15" ht="14.45" customHeight="1">
      <c r="B74" s="1088" t="s">
        <v>826</v>
      </c>
      <c r="C74" s="1088" t="s">
        <v>17788</v>
      </c>
      <c r="D74" s="1092" t="s">
        <v>1042</v>
      </c>
      <c r="E74" s="1094" t="s">
        <v>1057</v>
      </c>
      <c r="F74" s="8" t="s">
        <v>1603</v>
      </c>
      <c r="G74" s="1096"/>
      <c r="H74" s="1094"/>
      <c r="I74" s="8"/>
      <c r="J74" s="1096"/>
      <c r="K74" s="1094"/>
      <c r="L74" s="8"/>
      <c r="M74" s="1096"/>
      <c r="N74" s="1094"/>
      <c r="O74" s="8"/>
    </row>
    <row r="75" spans="2:15" ht="14.45" customHeight="1">
      <c r="B75" s="1098"/>
      <c r="C75" s="1090"/>
      <c r="D75" s="1093"/>
      <c r="E75" s="1095"/>
      <c r="F75" s="9"/>
      <c r="G75" s="1097"/>
      <c r="H75" s="1095"/>
      <c r="I75" s="12"/>
      <c r="J75" s="1097"/>
      <c r="K75" s="1095"/>
      <c r="L75" s="12"/>
      <c r="M75" s="1097"/>
      <c r="N75" s="1095"/>
      <c r="O75" s="12"/>
    </row>
    <row r="76" spans="2:15" ht="14.45" customHeight="1">
      <c r="B76" s="1098"/>
      <c r="C76" s="1090"/>
      <c r="D76" s="1093"/>
      <c r="E76" s="1095"/>
      <c r="F76" s="9"/>
      <c r="G76" s="1097"/>
      <c r="H76" s="1095"/>
      <c r="I76" s="12"/>
      <c r="J76" s="1097"/>
      <c r="K76" s="1095"/>
      <c r="L76" s="12"/>
      <c r="M76" s="1097"/>
      <c r="N76" s="1095"/>
      <c r="O76" s="12"/>
    </row>
    <row r="77" spans="2:15" ht="14.45" customHeight="1">
      <c r="B77" s="1098"/>
      <c r="C77" s="1090"/>
      <c r="D77" s="1093"/>
      <c r="E77" s="1095"/>
      <c r="F77" s="9"/>
      <c r="G77" s="1097"/>
      <c r="H77" s="1095"/>
      <c r="I77" s="12"/>
      <c r="J77" s="1097"/>
      <c r="K77" s="1095"/>
      <c r="L77" s="12"/>
      <c r="M77" s="1097"/>
      <c r="N77" s="1095"/>
      <c r="O77" s="12"/>
    </row>
    <row r="78" spans="2:15" ht="14.45" customHeight="1">
      <c r="B78" s="1098"/>
      <c r="C78" s="1090"/>
      <c r="D78" s="1093"/>
      <c r="E78" s="1095"/>
      <c r="F78" s="9"/>
      <c r="G78" s="1097"/>
      <c r="H78" s="1095"/>
      <c r="I78" s="12"/>
      <c r="J78" s="1097"/>
      <c r="K78" s="1095"/>
      <c r="L78" s="12"/>
      <c r="M78" s="1097"/>
      <c r="N78" s="1095"/>
      <c r="O78" s="12"/>
    </row>
    <row r="79" spans="2:15" ht="14.45" customHeight="1">
      <c r="B79" s="1098"/>
      <c r="C79" s="1090"/>
      <c r="D79" s="1093"/>
      <c r="E79" s="1095"/>
      <c r="F79" s="9"/>
      <c r="G79" s="1097"/>
      <c r="H79" s="1095"/>
      <c r="I79" s="12"/>
      <c r="J79" s="1097"/>
      <c r="K79" s="1095"/>
      <c r="L79" s="12"/>
      <c r="M79" s="1097"/>
      <c r="N79" s="1095"/>
      <c r="O79" s="12"/>
    </row>
    <row r="80" spans="2:15" ht="14.45" customHeight="1">
      <c r="B80" s="1098"/>
      <c r="C80" s="1090"/>
      <c r="D80" s="1093"/>
      <c r="E80" s="1095"/>
      <c r="F80" s="9"/>
      <c r="G80" s="1097"/>
      <c r="H80" s="1095"/>
      <c r="I80" s="12"/>
      <c r="J80" s="1097"/>
      <c r="K80" s="1095"/>
      <c r="L80" s="12"/>
      <c r="M80" s="1097"/>
      <c r="N80" s="1095"/>
      <c r="O80" s="12"/>
    </row>
    <row r="81" spans="2:15" ht="14.45" customHeight="1">
      <c r="B81" s="1098"/>
      <c r="C81" s="1090"/>
      <c r="D81" s="1093"/>
      <c r="E81" s="1095"/>
      <c r="F81" s="9"/>
      <c r="G81" s="1097"/>
      <c r="H81" s="1095"/>
      <c r="I81" s="12"/>
      <c r="J81" s="1097"/>
      <c r="K81" s="1095"/>
      <c r="L81" s="12"/>
      <c r="M81" s="1097"/>
      <c r="N81" s="1095"/>
      <c r="O81" s="12"/>
    </row>
    <row r="82" spans="2:15" ht="14.45" customHeight="1">
      <c r="B82" s="1098"/>
      <c r="C82" s="1090"/>
      <c r="D82" s="1093"/>
      <c r="E82" s="1095"/>
      <c r="F82" s="9"/>
      <c r="G82" s="1097"/>
      <c r="H82" s="1095"/>
      <c r="I82" s="12"/>
      <c r="J82" s="1097"/>
      <c r="K82" s="1095"/>
      <c r="L82" s="12"/>
      <c r="M82" s="1097"/>
      <c r="N82" s="1095"/>
      <c r="O82" s="12"/>
    </row>
    <row r="83" spans="2:15" ht="14.45" customHeight="1">
      <c r="B83" s="1098"/>
      <c r="C83" s="1091"/>
      <c r="D83" s="1101"/>
      <c r="E83" s="1100"/>
      <c r="F83" s="9"/>
      <c r="G83" s="1099"/>
      <c r="H83" s="1100"/>
      <c r="I83" s="17"/>
      <c r="J83" s="1099"/>
      <c r="K83" s="1100"/>
      <c r="L83" s="17"/>
      <c r="M83" s="1099"/>
      <c r="N83" s="1100"/>
      <c r="O83" s="17"/>
    </row>
    <row r="84" spans="2:15" ht="14.45" customHeight="1">
      <c r="B84" s="1088" t="s">
        <v>829</v>
      </c>
      <c r="C84" s="1088" t="s">
        <v>1023</v>
      </c>
      <c r="D84" s="1092" t="s">
        <v>1047</v>
      </c>
      <c r="E84" s="1094" t="s">
        <v>1059</v>
      </c>
      <c r="F84" s="8" t="s">
        <v>1604</v>
      </c>
      <c r="G84" s="1096"/>
      <c r="H84" s="1094" t="s">
        <v>1058</v>
      </c>
      <c r="I84" s="8" t="s">
        <v>1605</v>
      </c>
      <c r="J84" s="1096"/>
      <c r="K84" s="1094"/>
      <c r="L84" s="8"/>
      <c r="M84" s="1096"/>
      <c r="N84" s="1094"/>
      <c r="O84" s="8"/>
    </row>
    <row r="85" spans="2:15" ht="14.45" customHeight="1">
      <c r="B85" s="1098"/>
      <c r="C85" s="1090"/>
      <c r="D85" s="1093"/>
      <c r="E85" s="1095"/>
      <c r="F85" s="10"/>
      <c r="G85" s="1097"/>
      <c r="H85" s="1095"/>
      <c r="I85" s="12"/>
      <c r="J85" s="1097"/>
      <c r="K85" s="1095"/>
      <c r="L85" s="12"/>
      <c r="M85" s="1097"/>
      <c r="N85" s="1095"/>
      <c r="O85" s="12"/>
    </row>
    <row r="86" spans="2:15" ht="14.45" customHeight="1">
      <c r="B86" s="1098"/>
      <c r="C86" s="1090"/>
      <c r="D86" s="1093"/>
      <c r="E86" s="1095"/>
      <c r="F86" s="10"/>
      <c r="G86" s="1097"/>
      <c r="H86" s="1095"/>
      <c r="I86" s="12"/>
      <c r="J86" s="1097"/>
      <c r="K86" s="1095"/>
      <c r="L86" s="12"/>
      <c r="M86" s="1097"/>
      <c r="N86" s="1095"/>
      <c r="O86" s="12"/>
    </row>
    <row r="87" spans="2:15" ht="14.45" customHeight="1">
      <c r="B87" s="1098"/>
      <c r="C87" s="1090"/>
      <c r="D87" s="1093"/>
      <c r="E87" s="1095"/>
      <c r="F87" s="10"/>
      <c r="G87" s="1097"/>
      <c r="H87" s="1095"/>
      <c r="I87" s="12"/>
      <c r="J87" s="1097"/>
      <c r="K87" s="1095"/>
      <c r="L87" s="12"/>
      <c r="M87" s="1097"/>
      <c r="N87" s="1095"/>
      <c r="O87" s="12"/>
    </row>
    <row r="88" spans="2:15" ht="14.45" customHeight="1">
      <c r="B88" s="1098"/>
      <c r="C88" s="1090"/>
      <c r="D88" s="1093"/>
      <c r="E88" s="1095"/>
      <c r="F88" s="10"/>
      <c r="G88" s="1097"/>
      <c r="H88" s="1095"/>
      <c r="I88" s="12"/>
      <c r="J88" s="1097"/>
      <c r="K88" s="1095"/>
      <c r="L88" s="12"/>
      <c r="M88" s="1097"/>
      <c r="N88" s="1095"/>
      <c r="O88" s="12"/>
    </row>
    <row r="89" spans="2:15" ht="14.45" customHeight="1">
      <c r="B89" s="1098"/>
      <c r="C89" s="1090"/>
      <c r="D89" s="1093"/>
      <c r="E89" s="1095"/>
      <c r="F89" s="10"/>
      <c r="G89" s="1097"/>
      <c r="H89" s="1095"/>
      <c r="I89" s="12"/>
      <c r="J89" s="1097"/>
      <c r="K89" s="1095"/>
      <c r="L89" s="12"/>
      <c r="M89" s="1097"/>
      <c r="N89" s="1095"/>
      <c r="O89" s="12"/>
    </row>
    <row r="90" spans="2:15" ht="14.45" customHeight="1">
      <c r="B90" s="1098"/>
      <c r="C90" s="1090"/>
      <c r="D90" s="1093"/>
      <c r="E90" s="1095"/>
      <c r="F90" s="10"/>
      <c r="G90" s="1097"/>
      <c r="H90" s="1095"/>
      <c r="I90" s="12"/>
      <c r="J90" s="1097"/>
      <c r="K90" s="1095"/>
      <c r="L90" s="12"/>
      <c r="M90" s="1097"/>
      <c r="N90" s="1095"/>
      <c r="O90" s="12"/>
    </row>
    <row r="91" spans="2:15" ht="14.45" customHeight="1">
      <c r="B91" s="1098"/>
      <c r="C91" s="1090"/>
      <c r="D91" s="1093"/>
      <c r="E91" s="1095"/>
      <c r="F91" s="10"/>
      <c r="G91" s="1097"/>
      <c r="H91" s="1095"/>
      <c r="I91" s="12"/>
      <c r="J91" s="1097"/>
      <c r="K91" s="1095"/>
      <c r="L91" s="12"/>
      <c r="M91" s="1097"/>
      <c r="N91" s="1095"/>
      <c r="O91" s="12"/>
    </row>
    <row r="92" spans="2:15" ht="14.45" customHeight="1">
      <c r="B92" s="1098"/>
      <c r="C92" s="1090"/>
      <c r="D92" s="1093"/>
      <c r="E92" s="1095"/>
      <c r="F92" s="10"/>
      <c r="G92" s="1097"/>
      <c r="H92" s="1095"/>
      <c r="I92" s="12"/>
      <c r="J92" s="1097"/>
      <c r="K92" s="1095"/>
      <c r="L92" s="12"/>
      <c r="M92" s="1097"/>
      <c r="N92" s="1095"/>
      <c r="O92" s="12"/>
    </row>
    <row r="93" spans="2:15" ht="14.45" customHeight="1">
      <c r="B93" s="1098"/>
      <c r="C93" s="1091"/>
      <c r="D93" s="1101"/>
      <c r="E93" s="1100"/>
      <c r="F93" s="10"/>
      <c r="G93" s="1099"/>
      <c r="H93" s="1100"/>
      <c r="I93" s="17"/>
      <c r="J93" s="1099"/>
      <c r="K93" s="1100"/>
      <c r="L93" s="17"/>
      <c r="M93" s="1099"/>
      <c r="N93" s="1100"/>
      <c r="O93" s="17"/>
    </row>
    <row r="94" spans="2:15" ht="14.45" customHeight="1">
      <c r="B94" s="1088" t="s">
        <v>830</v>
      </c>
      <c r="C94" s="1088" t="s">
        <v>1120</v>
      </c>
      <c r="D94" s="1092" t="s">
        <v>1042</v>
      </c>
      <c r="E94" s="1094" t="s">
        <v>1060</v>
      </c>
      <c r="F94" s="8" t="s">
        <v>1606</v>
      </c>
      <c r="G94" s="1096"/>
      <c r="H94" s="1094"/>
      <c r="I94" s="8"/>
      <c r="J94" s="1096"/>
      <c r="K94" s="1094"/>
      <c r="L94" s="8"/>
      <c r="M94" s="1096"/>
      <c r="N94" s="1094"/>
      <c r="O94" s="8"/>
    </row>
    <row r="95" spans="2:15" ht="14.45" customHeight="1">
      <c r="B95" s="1098"/>
      <c r="C95" s="1090"/>
      <c r="D95" s="1093"/>
      <c r="E95" s="1095"/>
      <c r="F95" s="9"/>
      <c r="G95" s="1097"/>
      <c r="H95" s="1095"/>
      <c r="I95" s="12"/>
      <c r="J95" s="1097"/>
      <c r="K95" s="1095"/>
      <c r="L95" s="12"/>
      <c r="M95" s="1097"/>
      <c r="N95" s="1095"/>
      <c r="O95" s="12"/>
    </row>
    <row r="96" spans="2:15" ht="14.45" customHeight="1">
      <c r="B96" s="1098"/>
      <c r="C96" s="1090"/>
      <c r="D96" s="1093"/>
      <c r="E96" s="1095"/>
      <c r="F96" s="9"/>
      <c r="G96" s="1097"/>
      <c r="H96" s="1095"/>
      <c r="I96" s="12"/>
      <c r="J96" s="1097"/>
      <c r="K96" s="1095"/>
      <c r="L96" s="12"/>
      <c r="M96" s="1097"/>
      <c r="N96" s="1095"/>
      <c r="O96" s="12"/>
    </row>
    <row r="97" spans="2:15" ht="14.45" customHeight="1">
      <c r="B97" s="1098"/>
      <c r="C97" s="1090"/>
      <c r="D97" s="1093"/>
      <c r="E97" s="1095"/>
      <c r="F97" s="9"/>
      <c r="G97" s="1097"/>
      <c r="H97" s="1095"/>
      <c r="I97" s="12"/>
      <c r="J97" s="1097"/>
      <c r="K97" s="1095"/>
      <c r="L97" s="12"/>
      <c r="M97" s="1097"/>
      <c r="N97" s="1095"/>
      <c r="O97" s="12"/>
    </row>
    <row r="98" spans="2:15" ht="14.45" customHeight="1">
      <c r="B98" s="1098"/>
      <c r="C98" s="1090"/>
      <c r="D98" s="1093"/>
      <c r="E98" s="1095"/>
      <c r="F98" s="9"/>
      <c r="G98" s="1097"/>
      <c r="H98" s="1095"/>
      <c r="I98" s="12"/>
      <c r="J98" s="1097"/>
      <c r="K98" s="1095"/>
      <c r="L98" s="12"/>
      <c r="M98" s="1097"/>
      <c r="N98" s="1095"/>
      <c r="O98" s="12"/>
    </row>
    <row r="99" spans="2:15" ht="14.45" customHeight="1">
      <c r="B99" s="1098"/>
      <c r="C99" s="1090"/>
      <c r="D99" s="1093"/>
      <c r="E99" s="1095"/>
      <c r="F99" s="9"/>
      <c r="G99" s="1097"/>
      <c r="H99" s="1095"/>
      <c r="I99" s="12"/>
      <c r="J99" s="1097"/>
      <c r="K99" s="1095"/>
      <c r="L99" s="12"/>
      <c r="M99" s="1097"/>
      <c r="N99" s="1095"/>
      <c r="O99" s="12"/>
    </row>
    <row r="100" spans="2:15" ht="14.45" customHeight="1">
      <c r="B100" s="1098"/>
      <c r="C100" s="1090"/>
      <c r="D100" s="1093"/>
      <c r="E100" s="1095"/>
      <c r="F100" s="9"/>
      <c r="G100" s="1097"/>
      <c r="H100" s="1095"/>
      <c r="I100" s="12"/>
      <c r="J100" s="1097"/>
      <c r="K100" s="1095"/>
      <c r="L100" s="12"/>
      <c r="M100" s="1097"/>
      <c r="N100" s="1095"/>
      <c r="O100" s="12"/>
    </row>
    <row r="101" spans="2:15" ht="14.45" customHeight="1">
      <c r="B101" s="1098"/>
      <c r="C101" s="1090"/>
      <c r="D101" s="1093"/>
      <c r="E101" s="1095"/>
      <c r="F101" s="9"/>
      <c r="G101" s="1097"/>
      <c r="H101" s="1095"/>
      <c r="I101" s="12"/>
      <c r="J101" s="1097"/>
      <c r="K101" s="1095"/>
      <c r="L101" s="12"/>
      <c r="M101" s="1097"/>
      <c r="N101" s="1095"/>
      <c r="O101" s="12"/>
    </row>
    <row r="102" spans="2:15" ht="14.45" customHeight="1">
      <c r="B102" s="1098"/>
      <c r="C102" s="1090"/>
      <c r="D102" s="1093"/>
      <c r="E102" s="1095"/>
      <c r="F102" s="9"/>
      <c r="G102" s="1097"/>
      <c r="H102" s="1095"/>
      <c r="I102" s="12"/>
      <c r="J102" s="1097"/>
      <c r="K102" s="1095"/>
      <c r="L102" s="12"/>
      <c r="M102" s="1097"/>
      <c r="N102" s="1095"/>
      <c r="O102" s="12"/>
    </row>
    <row r="103" spans="2:15" ht="14.45" customHeight="1">
      <c r="B103" s="1098"/>
      <c r="C103" s="1091"/>
      <c r="D103" s="1101"/>
      <c r="E103" s="1100"/>
      <c r="F103" s="9"/>
      <c r="G103" s="1099"/>
      <c r="H103" s="1100"/>
      <c r="I103" s="17"/>
      <c r="J103" s="1099"/>
      <c r="K103" s="1100"/>
      <c r="L103" s="17"/>
      <c r="M103" s="1099"/>
      <c r="N103" s="1100"/>
      <c r="O103" s="17"/>
    </row>
    <row r="104" spans="2:15" ht="14.45" customHeight="1">
      <c r="B104" s="1088" t="s">
        <v>952</v>
      </c>
      <c r="C104" s="1088" t="s">
        <v>1121</v>
      </c>
      <c r="D104" s="1092" t="s">
        <v>1042</v>
      </c>
      <c r="E104" s="1094" t="s">
        <v>1061</v>
      </c>
      <c r="F104" s="8" t="s">
        <v>1607</v>
      </c>
      <c r="G104" s="1096"/>
      <c r="H104" s="1094"/>
      <c r="I104" s="8"/>
      <c r="J104" s="1096"/>
      <c r="K104" s="1094"/>
      <c r="L104" s="8"/>
      <c r="M104" s="1096"/>
      <c r="N104" s="1094"/>
      <c r="O104" s="8"/>
    </row>
    <row r="105" spans="2:15" ht="14.45" customHeight="1">
      <c r="B105" s="1098"/>
      <c r="C105" s="1090"/>
      <c r="D105" s="1093"/>
      <c r="E105" s="1095"/>
      <c r="F105" s="9"/>
      <c r="G105" s="1097"/>
      <c r="H105" s="1095"/>
      <c r="I105" s="12"/>
      <c r="J105" s="1097"/>
      <c r="K105" s="1095"/>
      <c r="L105" s="12"/>
      <c r="M105" s="1097"/>
      <c r="N105" s="1095"/>
      <c r="O105" s="12"/>
    </row>
    <row r="106" spans="2:15" ht="14.45" customHeight="1">
      <c r="B106" s="1098"/>
      <c r="C106" s="1090"/>
      <c r="D106" s="1093"/>
      <c r="E106" s="1095"/>
      <c r="F106" s="9"/>
      <c r="G106" s="1097"/>
      <c r="H106" s="1095"/>
      <c r="I106" s="12"/>
      <c r="J106" s="1097"/>
      <c r="K106" s="1095"/>
      <c r="L106" s="12"/>
      <c r="M106" s="1097"/>
      <c r="N106" s="1095"/>
      <c r="O106" s="12"/>
    </row>
    <row r="107" spans="2:15" ht="14.45" customHeight="1">
      <c r="B107" s="1098"/>
      <c r="C107" s="1090"/>
      <c r="D107" s="1093"/>
      <c r="E107" s="1095"/>
      <c r="F107" s="9"/>
      <c r="G107" s="1097"/>
      <c r="H107" s="1095"/>
      <c r="I107" s="12"/>
      <c r="J107" s="1097"/>
      <c r="K107" s="1095"/>
      <c r="L107" s="12"/>
      <c r="M107" s="1097"/>
      <c r="N107" s="1095"/>
      <c r="O107" s="12"/>
    </row>
    <row r="108" spans="2:15" ht="14.45" customHeight="1">
      <c r="B108" s="1098"/>
      <c r="C108" s="1090"/>
      <c r="D108" s="1093"/>
      <c r="E108" s="1095"/>
      <c r="F108" s="9"/>
      <c r="G108" s="1097"/>
      <c r="H108" s="1095"/>
      <c r="I108" s="12"/>
      <c r="J108" s="1097"/>
      <c r="K108" s="1095"/>
      <c r="L108" s="12"/>
      <c r="M108" s="1097"/>
      <c r="N108" s="1095"/>
      <c r="O108" s="12"/>
    </row>
    <row r="109" spans="2:15" ht="14.45" customHeight="1">
      <c r="B109" s="1098"/>
      <c r="C109" s="1090"/>
      <c r="D109" s="1093"/>
      <c r="E109" s="1095"/>
      <c r="F109" s="9"/>
      <c r="G109" s="1097"/>
      <c r="H109" s="1095"/>
      <c r="I109" s="12"/>
      <c r="J109" s="1097"/>
      <c r="K109" s="1095"/>
      <c r="L109" s="12"/>
      <c r="M109" s="1097"/>
      <c r="N109" s="1095"/>
      <c r="O109" s="12"/>
    </row>
    <row r="110" spans="2:15" ht="14.45" customHeight="1">
      <c r="B110" s="1098"/>
      <c r="C110" s="1090"/>
      <c r="D110" s="1093"/>
      <c r="E110" s="1095"/>
      <c r="F110" s="9"/>
      <c r="G110" s="1097"/>
      <c r="H110" s="1095"/>
      <c r="I110" s="12"/>
      <c r="J110" s="1097"/>
      <c r="K110" s="1095"/>
      <c r="L110" s="12"/>
      <c r="M110" s="1097"/>
      <c r="N110" s="1095"/>
      <c r="O110" s="12"/>
    </row>
    <row r="111" spans="2:15" ht="14.45" customHeight="1">
      <c r="B111" s="1098"/>
      <c r="C111" s="1090"/>
      <c r="D111" s="1093"/>
      <c r="E111" s="1095"/>
      <c r="F111" s="9"/>
      <c r="G111" s="1097"/>
      <c r="H111" s="1095"/>
      <c r="I111" s="12"/>
      <c r="J111" s="1097"/>
      <c r="K111" s="1095"/>
      <c r="L111" s="12"/>
      <c r="M111" s="1097"/>
      <c r="N111" s="1095"/>
      <c r="O111" s="12"/>
    </row>
    <row r="112" spans="2:15" ht="14.45" customHeight="1">
      <c r="B112" s="1098"/>
      <c r="C112" s="1090"/>
      <c r="D112" s="1093"/>
      <c r="E112" s="1095"/>
      <c r="F112" s="9"/>
      <c r="G112" s="1097"/>
      <c r="H112" s="1095"/>
      <c r="I112" s="12"/>
      <c r="J112" s="1097"/>
      <c r="K112" s="1095"/>
      <c r="L112" s="12"/>
      <c r="M112" s="1097"/>
      <c r="N112" s="1095"/>
      <c r="O112" s="12"/>
    </row>
    <row r="113" spans="2:15" ht="14.45" customHeight="1">
      <c r="B113" s="1098"/>
      <c r="C113" s="1091"/>
      <c r="D113" s="1101"/>
      <c r="E113" s="1100"/>
      <c r="F113" s="9"/>
      <c r="G113" s="1099"/>
      <c r="H113" s="1100"/>
      <c r="I113" s="17"/>
      <c r="J113" s="1099"/>
      <c r="K113" s="1100"/>
      <c r="L113" s="17"/>
      <c r="M113" s="1099"/>
      <c r="N113" s="1100"/>
      <c r="O113" s="17"/>
    </row>
    <row r="114" spans="2:15" ht="14.45" customHeight="1">
      <c r="B114" s="1088" t="s">
        <v>831</v>
      </c>
      <c r="C114" s="1088" t="s">
        <v>1455</v>
      </c>
      <c r="D114" s="1092" t="s">
        <v>1042</v>
      </c>
      <c r="E114" s="1094" t="s">
        <v>1399</v>
      </c>
      <c r="F114" s="8" t="s">
        <v>1608</v>
      </c>
      <c r="G114" s="1096"/>
      <c r="H114" s="1094"/>
      <c r="I114" s="8"/>
      <c r="J114" s="1096"/>
      <c r="K114" s="1094"/>
      <c r="L114" s="8"/>
      <c r="M114" s="1096"/>
      <c r="N114" s="1094"/>
      <c r="O114" s="8"/>
    </row>
    <row r="115" spans="2:15" ht="14.45" customHeight="1">
      <c r="B115" s="1098"/>
      <c r="C115" s="1090"/>
      <c r="D115" s="1093"/>
      <c r="E115" s="1095"/>
      <c r="F115" s="9"/>
      <c r="G115" s="1097"/>
      <c r="H115" s="1095"/>
      <c r="I115" s="12"/>
      <c r="J115" s="1097"/>
      <c r="K115" s="1095"/>
      <c r="L115" s="12"/>
      <c r="M115" s="1097"/>
      <c r="N115" s="1095"/>
      <c r="O115" s="12"/>
    </row>
    <row r="116" spans="2:15" ht="14.45" customHeight="1">
      <c r="B116" s="1098"/>
      <c r="C116" s="1090"/>
      <c r="D116" s="1093"/>
      <c r="E116" s="1095"/>
      <c r="F116" s="9"/>
      <c r="G116" s="1097"/>
      <c r="H116" s="1095"/>
      <c r="I116" s="12"/>
      <c r="J116" s="1097"/>
      <c r="K116" s="1095"/>
      <c r="L116" s="12"/>
      <c r="M116" s="1097"/>
      <c r="N116" s="1095"/>
      <c r="O116" s="12"/>
    </row>
    <row r="117" spans="2:15" ht="14.45" customHeight="1">
      <c r="B117" s="1098"/>
      <c r="C117" s="1090"/>
      <c r="D117" s="1093"/>
      <c r="E117" s="1095"/>
      <c r="F117" s="9"/>
      <c r="G117" s="1097"/>
      <c r="H117" s="1095"/>
      <c r="I117" s="12"/>
      <c r="J117" s="1097"/>
      <c r="K117" s="1095"/>
      <c r="L117" s="12"/>
      <c r="M117" s="1097"/>
      <c r="N117" s="1095"/>
      <c r="O117" s="12"/>
    </row>
    <row r="118" spans="2:15" ht="14.45" customHeight="1">
      <c r="B118" s="1098"/>
      <c r="C118" s="1090"/>
      <c r="D118" s="1093"/>
      <c r="E118" s="1095"/>
      <c r="F118" s="9"/>
      <c r="G118" s="1097"/>
      <c r="H118" s="1095"/>
      <c r="I118" s="12"/>
      <c r="J118" s="1097"/>
      <c r="K118" s="1095"/>
      <c r="L118" s="12"/>
      <c r="M118" s="1097"/>
      <c r="N118" s="1095"/>
      <c r="O118" s="12"/>
    </row>
    <row r="119" spans="2:15" ht="14.45" customHeight="1">
      <c r="B119" s="1098"/>
      <c r="C119" s="1090"/>
      <c r="D119" s="1093"/>
      <c r="E119" s="1095"/>
      <c r="F119" s="9"/>
      <c r="G119" s="1097"/>
      <c r="H119" s="1095"/>
      <c r="I119" s="12"/>
      <c r="J119" s="1097"/>
      <c r="K119" s="1095"/>
      <c r="L119" s="12"/>
      <c r="M119" s="1097"/>
      <c r="N119" s="1095"/>
      <c r="O119" s="12"/>
    </row>
    <row r="120" spans="2:15" ht="14.45" customHeight="1">
      <c r="B120" s="1098"/>
      <c r="C120" s="1090"/>
      <c r="D120" s="1093"/>
      <c r="E120" s="1095"/>
      <c r="F120" s="9"/>
      <c r="G120" s="1097"/>
      <c r="H120" s="1095"/>
      <c r="I120" s="12"/>
      <c r="J120" s="1097"/>
      <c r="K120" s="1095"/>
      <c r="L120" s="12"/>
      <c r="M120" s="1097"/>
      <c r="N120" s="1095"/>
      <c r="O120" s="12"/>
    </row>
    <row r="121" spans="2:15" ht="14.45" customHeight="1">
      <c r="B121" s="1098"/>
      <c r="C121" s="1090"/>
      <c r="D121" s="1093"/>
      <c r="E121" s="1095"/>
      <c r="F121" s="9"/>
      <c r="G121" s="1097"/>
      <c r="H121" s="1095"/>
      <c r="I121" s="12"/>
      <c r="J121" s="1097"/>
      <c r="K121" s="1095"/>
      <c r="L121" s="12"/>
      <c r="M121" s="1097"/>
      <c r="N121" s="1095"/>
      <c r="O121" s="12"/>
    </row>
    <row r="122" spans="2:15" ht="14.45" customHeight="1">
      <c r="B122" s="1098"/>
      <c r="C122" s="1090"/>
      <c r="D122" s="1093"/>
      <c r="E122" s="1095"/>
      <c r="F122" s="9"/>
      <c r="G122" s="1097"/>
      <c r="H122" s="1095"/>
      <c r="I122" s="12"/>
      <c r="J122" s="1097"/>
      <c r="K122" s="1095"/>
      <c r="L122" s="12"/>
      <c r="M122" s="1097"/>
      <c r="N122" s="1095"/>
      <c r="O122" s="12"/>
    </row>
    <row r="123" spans="2:15" ht="14.45" customHeight="1">
      <c r="B123" s="1098"/>
      <c r="C123" s="1091"/>
      <c r="D123" s="1101"/>
      <c r="E123" s="1100"/>
      <c r="F123" s="9"/>
      <c r="G123" s="1099"/>
      <c r="H123" s="1100"/>
      <c r="I123" s="17"/>
      <c r="J123" s="1099"/>
      <c r="K123" s="1100"/>
      <c r="L123" s="17"/>
      <c r="M123" s="1099"/>
      <c r="N123" s="1100"/>
      <c r="O123" s="17"/>
    </row>
    <row r="124" spans="2:15" ht="14.45" customHeight="1">
      <c r="B124" s="1088" t="s">
        <v>1028</v>
      </c>
      <c r="C124" s="1088" t="s">
        <v>1024</v>
      </c>
      <c r="D124" s="1092" t="s">
        <v>1042</v>
      </c>
      <c r="E124" s="1094" t="s">
        <v>1062</v>
      </c>
      <c r="F124" s="8" t="s">
        <v>1609</v>
      </c>
      <c r="G124" s="1096"/>
      <c r="H124" s="1094"/>
      <c r="I124" s="8"/>
      <c r="J124" s="1096"/>
      <c r="K124" s="1094"/>
      <c r="L124" s="8"/>
      <c r="M124" s="1096"/>
      <c r="N124" s="1094"/>
      <c r="O124" s="8"/>
    </row>
    <row r="125" spans="2:15" ht="14.45" customHeight="1">
      <c r="B125" s="1098"/>
      <c r="C125" s="1090"/>
      <c r="D125" s="1093"/>
      <c r="E125" s="1095"/>
      <c r="F125" s="9"/>
      <c r="G125" s="1097"/>
      <c r="H125" s="1095"/>
      <c r="I125" s="12"/>
      <c r="J125" s="1097"/>
      <c r="K125" s="1095"/>
      <c r="L125" s="12"/>
      <c r="M125" s="1097"/>
      <c r="N125" s="1095"/>
      <c r="O125" s="12"/>
    </row>
    <row r="126" spans="2:15" ht="14.45" customHeight="1">
      <c r="B126" s="1098"/>
      <c r="C126" s="1090"/>
      <c r="D126" s="1093"/>
      <c r="E126" s="1095"/>
      <c r="F126" s="9"/>
      <c r="G126" s="1097"/>
      <c r="H126" s="1095"/>
      <c r="I126" s="12"/>
      <c r="J126" s="1097"/>
      <c r="K126" s="1095"/>
      <c r="L126" s="12"/>
      <c r="M126" s="1097"/>
      <c r="N126" s="1095"/>
      <c r="O126" s="12"/>
    </row>
    <row r="127" spans="2:15" ht="14.45" customHeight="1">
      <c r="B127" s="1098"/>
      <c r="C127" s="1090"/>
      <c r="D127" s="1093"/>
      <c r="E127" s="1095"/>
      <c r="F127" s="9"/>
      <c r="G127" s="1097"/>
      <c r="H127" s="1095"/>
      <c r="I127" s="12"/>
      <c r="J127" s="1097"/>
      <c r="K127" s="1095"/>
      <c r="L127" s="12"/>
      <c r="M127" s="1097"/>
      <c r="N127" s="1095"/>
      <c r="O127" s="12"/>
    </row>
    <row r="128" spans="2:15" ht="14.45" customHeight="1">
      <c r="B128" s="1098"/>
      <c r="C128" s="1090"/>
      <c r="D128" s="1093"/>
      <c r="E128" s="1095"/>
      <c r="F128" s="9"/>
      <c r="G128" s="1097"/>
      <c r="H128" s="1095"/>
      <c r="I128" s="12"/>
      <c r="J128" s="1097"/>
      <c r="K128" s="1095"/>
      <c r="L128" s="12"/>
      <c r="M128" s="1097"/>
      <c r="N128" s="1095"/>
      <c r="O128" s="12"/>
    </row>
    <row r="129" spans="2:15" ht="14.45" customHeight="1">
      <c r="B129" s="1098"/>
      <c r="C129" s="1090"/>
      <c r="D129" s="1093"/>
      <c r="E129" s="1095"/>
      <c r="F129" s="9"/>
      <c r="G129" s="1097"/>
      <c r="H129" s="1095"/>
      <c r="I129" s="12"/>
      <c r="J129" s="1097"/>
      <c r="K129" s="1095"/>
      <c r="L129" s="12"/>
      <c r="M129" s="1097"/>
      <c r="N129" s="1095"/>
      <c r="O129" s="12"/>
    </row>
    <row r="130" spans="2:15" ht="14.45" customHeight="1">
      <c r="B130" s="1098"/>
      <c r="C130" s="1090"/>
      <c r="D130" s="1093"/>
      <c r="E130" s="1095"/>
      <c r="F130" s="9"/>
      <c r="G130" s="1097"/>
      <c r="H130" s="1095"/>
      <c r="I130" s="12"/>
      <c r="J130" s="1097"/>
      <c r="K130" s="1095"/>
      <c r="L130" s="12"/>
      <c r="M130" s="1097"/>
      <c r="N130" s="1095"/>
      <c r="O130" s="12"/>
    </row>
    <row r="131" spans="2:15" ht="14.45" customHeight="1">
      <c r="B131" s="1098"/>
      <c r="C131" s="1090"/>
      <c r="D131" s="1093"/>
      <c r="E131" s="1095"/>
      <c r="F131" s="9"/>
      <c r="G131" s="1097"/>
      <c r="H131" s="1095"/>
      <c r="I131" s="12"/>
      <c r="J131" s="1097"/>
      <c r="K131" s="1095"/>
      <c r="L131" s="12"/>
      <c r="M131" s="1097"/>
      <c r="N131" s="1095"/>
      <c r="O131" s="12"/>
    </row>
    <row r="132" spans="2:15" ht="14.45" customHeight="1">
      <c r="B132" s="1098"/>
      <c r="C132" s="1090"/>
      <c r="D132" s="1093"/>
      <c r="E132" s="1095"/>
      <c r="F132" s="9"/>
      <c r="G132" s="1097"/>
      <c r="H132" s="1095"/>
      <c r="I132" s="12"/>
      <c r="J132" s="1097"/>
      <c r="K132" s="1095"/>
      <c r="L132" s="12"/>
      <c r="M132" s="1097"/>
      <c r="N132" s="1095"/>
      <c r="O132" s="12"/>
    </row>
    <row r="133" spans="2:15" ht="14.45" customHeight="1">
      <c r="B133" s="1098"/>
      <c r="C133" s="1091"/>
      <c r="D133" s="1101"/>
      <c r="E133" s="1100"/>
      <c r="F133" s="9"/>
      <c r="G133" s="1099"/>
      <c r="H133" s="1100"/>
      <c r="I133" s="17"/>
      <c r="J133" s="1099"/>
      <c r="K133" s="1100"/>
      <c r="L133" s="17"/>
      <c r="M133" s="1099"/>
      <c r="N133" s="1100"/>
      <c r="O133" s="17"/>
    </row>
    <row r="134" spans="2:15" ht="14.45" customHeight="1">
      <c r="B134" s="1088" t="s">
        <v>832</v>
      </c>
      <c r="C134" s="1088" t="s">
        <v>17789</v>
      </c>
      <c r="D134" s="1092" t="s">
        <v>1047</v>
      </c>
      <c r="E134" s="1094" t="s">
        <v>1063</v>
      </c>
      <c r="F134" s="8" t="s">
        <v>1610</v>
      </c>
      <c r="G134" s="1096"/>
      <c r="H134" s="1094" t="s">
        <v>1064</v>
      </c>
      <c r="I134" s="8" t="s">
        <v>1611</v>
      </c>
      <c r="J134" s="1096"/>
      <c r="K134" s="1094"/>
      <c r="L134" s="8"/>
      <c r="M134" s="1096"/>
      <c r="N134" s="1094"/>
      <c r="O134" s="8"/>
    </row>
    <row r="135" spans="2:15" ht="14.45" customHeight="1">
      <c r="B135" s="1098"/>
      <c r="C135" s="1090"/>
      <c r="D135" s="1093"/>
      <c r="E135" s="1095"/>
      <c r="F135" s="9"/>
      <c r="G135" s="1097"/>
      <c r="H135" s="1095"/>
      <c r="I135" s="12"/>
      <c r="J135" s="1097"/>
      <c r="K135" s="1095"/>
      <c r="L135" s="12"/>
      <c r="M135" s="1097"/>
      <c r="N135" s="1095"/>
      <c r="O135" s="12"/>
    </row>
    <row r="136" spans="2:15" ht="14.45" customHeight="1">
      <c r="B136" s="1098"/>
      <c r="C136" s="1090"/>
      <c r="D136" s="1093"/>
      <c r="E136" s="1095"/>
      <c r="F136" s="9"/>
      <c r="G136" s="1097"/>
      <c r="H136" s="1095"/>
      <c r="I136" s="12"/>
      <c r="J136" s="1097"/>
      <c r="K136" s="1095"/>
      <c r="L136" s="12"/>
      <c r="M136" s="1097"/>
      <c r="N136" s="1095"/>
      <c r="O136" s="12"/>
    </row>
    <row r="137" spans="2:15" ht="14.45" customHeight="1">
      <c r="B137" s="1098"/>
      <c r="C137" s="1090"/>
      <c r="D137" s="1093"/>
      <c r="E137" s="1095"/>
      <c r="F137" s="9"/>
      <c r="G137" s="1097"/>
      <c r="H137" s="1095"/>
      <c r="I137" s="12"/>
      <c r="J137" s="1097"/>
      <c r="K137" s="1095"/>
      <c r="L137" s="12"/>
      <c r="M137" s="1097"/>
      <c r="N137" s="1095"/>
      <c r="O137" s="12"/>
    </row>
    <row r="138" spans="2:15" ht="14.45" customHeight="1">
      <c r="B138" s="1098"/>
      <c r="C138" s="1090"/>
      <c r="D138" s="1093"/>
      <c r="E138" s="1095"/>
      <c r="F138" s="9"/>
      <c r="G138" s="1097"/>
      <c r="H138" s="1095"/>
      <c r="I138" s="12"/>
      <c r="J138" s="1097"/>
      <c r="K138" s="1095"/>
      <c r="L138" s="12"/>
      <c r="M138" s="1097"/>
      <c r="N138" s="1095"/>
      <c r="O138" s="12"/>
    </row>
    <row r="139" spans="2:15" ht="14.45" customHeight="1">
      <c r="B139" s="1098"/>
      <c r="C139" s="1090"/>
      <c r="D139" s="1093"/>
      <c r="E139" s="1095"/>
      <c r="F139" s="9"/>
      <c r="G139" s="1097"/>
      <c r="H139" s="1095"/>
      <c r="I139" s="12"/>
      <c r="J139" s="1097"/>
      <c r="K139" s="1095"/>
      <c r="L139" s="12"/>
      <c r="M139" s="1097"/>
      <c r="N139" s="1095"/>
      <c r="O139" s="12"/>
    </row>
    <row r="140" spans="2:15" ht="14.45" customHeight="1">
      <c r="B140" s="1098"/>
      <c r="C140" s="1090"/>
      <c r="D140" s="1093"/>
      <c r="E140" s="1095"/>
      <c r="F140" s="9"/>
      <c r="G140" s="1097"/>
      <c r="H140" s="1095"/>
      <c r="I140" s="12"/>
      <c r="J140" s="1097"/>
      <c r="K140" s="1095"/>
      <c r="L140" s="12"/>
      <c r="M140" s="1097"/>
      <c r="N140" s="1095"/>
      <c r="O140" s="12"/>
    </row>
    <row r="141" spans="2:15" ht="14.45" customHeight="1">
      <c r="B141" s="1098"/>
      <c r="C141" s="1090"/>
      <c r="D141" s="1093"/>
      <c r="E141" s="1095"/>
      <c r="F141" s="9"/>
      <c r="G141" s="1097"/>
      <c r="H141" s="1095"/>
      <c r="I141" s="12"/>
      <c r="J141" s="1097"/>
      <c r="K141" s="1095"/>
      <c r="L141" s="12"/>
      <c r="M141" s="1097"/>
      <c r="N141" s="1095"/>
      <c r="O141" s="12"/>
    </row>
    <row r="142" spans="2:15" ht="14.45" customHeight="1">
      <c r="B142" s="1098"/>
      <c r="C142" s="1090"/>
      <c r="D142" s="1093"/>
      <c r="E142" s="1095"/>
      <c r="F142" s="9"/>
      <c r="G142" s="1097"/>
      <c r="H142" s="1095"/>
      <c r="I142" s="12"/>
      <c r="J142" s="1097"/>
      <c r="K142" s="1095"/>
      <c r="L142" s="12"/>
      <c r="M142" s="1097"/>
      <c r="N142" s="1095"/>
      <c r="O142" s="12"/>
    </row>
    <row r="143" spans="2:15" ht="14.45" customHeight="1">
      <c r="B143" s="1098"/>
      <c r="C143" s="1091"/>
      <c r="D143" s="1101"/>
      <c r="E143" s="1100"/>
      <c r="F143" s="9"/>
      <c r="G143" s="1099"/>
      <c r="H143" s="1100"/>
      <c r="I143" s="17"/>
      <c r="J143" s="1099"/>
      <c r="K143" s="1100"/>
      <c r="L143" s="17"/>
      <c r="M143" s="1099"/>
      <c r="N143" s="1100"/>
      <c r="O143" s="17"/>
    </row>
    <row r="144" spans="2:15" ht="14.45" customHeight="1">
      <c r="B144" s="1088" t="s">
        <v>833</v>
      </c>
      <c r="C144" s="1088" t="s">
        <v>1068</v>
      </c>
      <c r="D144" s="1092" t="s">
        <v>1042</v>
      </c>
      <c r="E144" s="1094" t="s">
        <v>1065</v>
      </c>
      <c r="F144" s="8" t="s">
        <v>1612</v>
      </c>
      <c r="G144" s="1096"/>
      <c r="H144" s="1094"/>
      <c r="I144" s="8"/>
      <c r="J144" s="1096"/>
      <c r="K144" s="1094"/>
      <c r="L144" s="8"/>
      <c r="M144" s="1096"/>
      <c r="N144" s="1094"/>
      <c r="O144" s="8"/>
    </row>
    <row r="145" spans="2:15" ht="14.45" customHeight="1">
      <c r="B145" s="1098"/>
      <c r="C145" s="1090"/>
      <c r="D145" s="1093"/>
      <c r="E145" s="1095"/>
      <c r="F145" s="9"/>
      <c r="G145" s="1097"/>
      <c r="H145" s="1095"/>
      <c r="I145" s="12"/>
      <c r="J145" s="1097"/>
      <c r="K145" s="1095"/>
      <c r="L145" s="12"/>
      <c r="M145" s="1097"/>
      <c r="N145" s="1095"/>
      <c r="O145" s="12"/>
    </row>
    <row r="146" spans="2:15" ht="14.45" customHeight="1">
      <c r="B146" s="1098"/>
      <c r="C146" s="1090"/>
      <c r="D146" s="1093"/>
      <c r="E146" s="1095"/>
      <c r="F146" s="9"/>
      <c r="G146" s="1097"/>
      <c r="H146" s="1095"/>
      <c r="I146" s="12"/>
      <c r="J146" s="1097"/>
      <c r="K146" s="1095"/>
      <c r="L146" s="12"/>
      <c r="M146" s="1097"/>
      <c r="N146" s="1095"/>
      <c r="O146" s="12"/>
    </row>
    <row r="147" spans="2:15" ht="14.45" customHeight="1">
      <c r="B147" s="1098"/>
      <c r="C147" s="1090"/>
      <c r="D147" s="1093"/>
      <c r="E147" s="1095"/>
      <c r="F147" s="9"/>
      <c r="G147" s="1097"/>
      <c r="H147" s="1095"/>
      <c r="I147" s="12"/>
      <c r="J147" s="1097"/>
      <c r="K147" s="1095"/>
      <c r="L147" s="12"/>
      <c r="M147" s="1097"/>
      <c r="N147" s="1095"/>
      <c r="O147" s="12"/>
    </row>
    <row r="148" spans="2:15" ht="14.45" customHeight="1">
      <c r="B148" s="1098"/>
      <c r="C148" s="1090"/>
      <c r="D148" s="1093"/>
      <c r="E148" s="1095"/>
      <c r="F148" s="9"/>
      <c r="G148" s="1097"/>
      <c r="H148" s="1095"/>
      <c r="I148" s="12"/>
      <c r="J148" s="1097"/>
      <c r="K148" s="1095"/>
      <c r="L148" s="12"/>
      <c r="M148" s="1097"/>
      <c r="N148" s="1095"/>
      <c r="O148" s="12"/>
    </row>
    <row r="149" spans="2:15" ht="14.45" customHeight="1">
      <c r="B149" s="1098"/>
      <c r="C149" s="1090"/>
      <c r="D149" s="1093"/>
      <c r="E149" s="1095"/>
      <c r="F149" s="9"/>
      <c r="G149" s="1097"/>
      <c r="H149" s="1095"/>
      <c r="I149" s="12"/>
      <c r="J149" s="1097"/>
      <c r="K149" s="1095"/>
      <c r="L149" s="12"/>
      <c r="M149" s="1097"/>
      <c r="N149" s="1095"/>
      <c r="O149" s="12"/>
    </row>
    <row r="150" spans="2:15" ht="14.45" customHeight="1">
      <c r="B150" s="1098"/>
      <c r="C150" s="1090"/>
      <c r="D150" s="1093"/>
      <c r="E150" s="1095"/>
      <c r="F150" s="9"/>
      <c r="G150" s="1097"/>
      <c r="H150" s="1095"/>
      <c r="I150" s="12"/>
      <c r="J150" s="1097"/>
      <c r="K150" s="1095"/>
      <c r="L150" s="12"/>
      <c r="M150" s="1097"/>
      <c r="N150" s="1095"/>
      <c r="O150" s="12"/>
    </row>
    <row r="151" spans="2:15" ht="14.45" customHeight="1">
      <c r="B151" s="1098"/>
      <c r="C151" s="1090"/>
      <c r="D151" s="1093"/>
      <c r="E151" s="1095"/>
      <c r="F151" s="9"/>
      <c r="G151" s="1097"/>
      <c r="H151" s="1095"/>
      <c r="I151" s="12"/>
      <c r="J151" s="1097"/>
      <c r="K151" s="1095"/>
      <c r="L151" s="12"/>
      <c r="M151" s="1097"/>
      <c r="N151" s="1095"/>
      <c r="O151" s="12"/>
    </row>
    <row r="152" spans="2:15" ht="14.45" customHeight="1">
      <c r="B152" s="1098"/>
      <c r="C152" s="1090"/>
      <c r="D152" s="1093"/>
      <c r="E152" s="1095"/>
      <c r="F152" s="9"/>
      <c r="G152" s="1097"/>
      <c r="H152" s="1095"/>
      <c r="I152" s="12"/>
      <c r="J152" s="1097"/>
      <c r="K152" s="1095"/>
      <c r="L152" s="12"/>
      <c r="M152" s="1097"/>
      <c r="N152" s="1095"/>
      <c r="O152" s="12"/>
    </row>
    <row r="153" spans="2:15" ht="14.45" customHeight="1">
      <c r="B153" s="1098"/>
      <c r="C153" s="1091"/>
      <c r="D153" s="1101"/>
      <c r="E153" s="1100"/>
      <c r="F153" s="9"/>
      <c r="G153" s="1099"/>
      <c r="H153" s="1100"/>
      <c r="I153" s="17"/>
      <c r="J153" s="1099"/>
      <c r="K153" s="1100"/>
      <c r="L153" s="17"/>
      <c r="M153" s="1099"/>
      <c r="N153" s="1100"/>
      <c r="O153" s="17"/>
    </row>
    <row r="154" spans="2:15" ht="14.45" customHeight="1">
      <c r="B154" s="1088" t="s">
        <v>834</v>
      </c>
      <c r="C154" s="1088" t="s">
        <v>1069</v>
      </c>
      <c r="D154" s="1092" t="s">
        <v>1042</v>
      </c>
      <c r="E154" s="1094" t="s">
        <v>1400</v>
      </c>
      <c r="F154" s="8" t="s">
        <v>1613</v>
      </c>
      <c r="G154" s="1096"/>
      <c r="H154" s="1094"/>
      <c r="I154" s="8"/>
      <c r="J154" s="1096"/>
      <c r="K154" s="1094"/>
      <c r="L154" s="8"/>
      <c r="M154" s="1096"/>
      <c r="N154" s="1094"/>
      <c r="O154" s="8"/>
    </row>
    <row r="155" spans="2:15" ht="14.45" customHeight="1">
      <c r="B155" s="1098"/>
      <c r="C155" s="1090"/>
      <c r="D155" s="1093"/>
      <c r="E155" s="1095"/>
      <c r="F155" s="9"/>
      <c r="G155" s="1097"/>
      <c r="H155" s="1095"/>
      <c r="I155" s="12"/>
      <c r="J155" s="1097"/>
      <c r="K155" s="1095"/>
      <c r="L155" s="12"/>
      <c r="M155" s="1097"/>
      <c r="N155" s="1095"/>
      <c r="O155" s="12"/>
    </row>
    <row r="156" spans="2:15" ht="14.45" customHeight="1">
      <c r="B156" s="1098"/>
      <c r="C156" s="1090"/>
      <c r="D156" s="1093"/>
      <c r="E156" s="1095"/>
      <c r="F156" s="9"/>
      <c r="G156" s="1097"/>
      <c r="H156" s="1095"/>
      <c r="I156" s="12"/>
      <c r="J156" s="1097"/>
      <c r="K156" s="1095"/>
      <c r="L156" s="12"/>
      <c r="M156" s="1097"/>
      <c r="N156" s="1095"/>
      <c r="O156" s="12"/>
    </row>
    <row r="157" spans="2:15" ht="14.45" customHeight="1">
      <c r="B157" s="1098"/>
      <c r="C157" s="1090"/>
      <c r="D157" s="1093"/>
      <c r="E157" s="1095"/>
      <c r="F157" s="9"/>
      <c r="G157" s="1097"/>
      <c r="H157" s="1095"/>
      <c r="I157" s="12"/>
      <c r="J157" s="1097"/>
      <c r="K157" s="1095"/>
      <c r="L157" s="12"/>
      <c r="M157" s="1097"/>
      <c r="N157" s="1095"/>
      <c r="O157" s="12"/>
    </row>
    <row r="158" spans="2:15" ht="14.45" customHeight="1">
      <c r="B158" s="1098"/>
      <c r="C158" s="1090"/>
      <c r="D158" s="1093"/>
      <c r="E158" s="1095"/>
      <c r="F158" s="9"/>
      <c r="G158" s="1097"/>
      <c r="H158" s="1095"/>
      <c r="I158" s="12"/>
      <c r="J158" s="1097"/>
      <c r="K158" s="1095"/>
      <c r="L158" s="12"/>
      <c r="M158" s="1097"/>
      <c r="N158" s="1095"/>
      <c r="O158" s="12"/>
    </row>
    <row r="159" spans="2:15" ht="14.45" customHeight="1">
      <c r="B159" s="1098"/>
      <c r="C159" s="1090"/>
      <c r="D159" s="1093"/>
      <c r="E159" s="1095"/>
      <c r="F159" s="9"/>
      <c r="G159" s="1097"/>
      <c r="H159" s="1095"/>
      <c r="I159" s="12"/>
      <c r="J159" s="1097"/>
      <c r="K159" s="1095"/>
      <c r="L159" s="12"/>
      <c r="M159" s="1097"/>
      <c r="N159" s="1095"/>
      <c r="O159" s="12"/>
    </row>
    <row r="160" spans="2:15" ht="14.45" customHeight="1">
      <c r="B160" s="1098"/>
      <c r="C160" s="1090"/>
      <c r="D160" s="1093"/>
      <c r="E160" s="1095"/>
      <c r="F160" s="9"/>
      <c r="G160" s="1097"/>
      <c r="H160" s="1095"/>
      <c r="I160" s="12"/>
      <c r="J160" s="1097"/>
      <c r="K160" s="1095"/>
      <c r="L160" s="12"/>
      <c r="M160" s="1097"/>
      <c r="N160" s="1095"/>
      <c r="O160" s="12"/>
    </row>
    <row r="161" spans="2:15" ht="14.45" customHeight="1">
      <c r="B161" s="1098"/>
      <c r="C161" s="1090"/>
      <c r="D161" s="1093"/>
      <c r="E161" s="1095"/>
      <c r="F161" s="9"/>
      <c r="G161" s="1097"/>
      <c r="H161" s="1095"/>
      <c r="I161" s="12"/>
      <c r="J161" s="1097"/>
      <c r="K161" s="1095"/>
      <c r="L161" s="12"/>
      <c r="M161" s="1097"/>
      <c r="N161" s="1095"/>
      <c r="O161" s="12"/>
    </row>
    <row r="162" spans="2:15" ht="14.45" customHeight="1">
      <c r="B162" s="1098"/>
      <c r="C162" s="1090"/>
      <c r="D162" s="1093"/>
      <c r="E162" s="1095"/>
      <c r="F162" s="9"/>
      <c r="G162" s="1097"/>
      <c r="H162" s="1095"/>
      <c r="I162" s="12"/>
      <c r="J162" s="1097"/>
      <c r="K162" s="1095"/>
      <c r="L162" s="12"/>
      <c r="M162" s="1097"/>
      <c r="N162" s="1095"/>
      <c r="O162" s="12"/>
    </row>
    <row r="163" spans="2:15" ht="14.45" customHeight="1">
      <c r="B163" s="1098"/>
      <c r="C163" s="1091"/>
      <c r="D163" s="1101"/>
      <c r="E163" s="1100"/>
      <c r="F163" s="9"/>
      <c r="G163" s="1099"/>
      <c r="H163" s="1100"/>
      <c r="I163" s="17"/>
      <c r="J163" s="1099"/>
      <c r="K163" s="1100"/>
      <c r="L163" s="17"/>
      <c r="M163" s="1099"/>
      <c r="N163" s="1100"/>
      <c r="O163" s="17"/>
    </row>
    <row r="164" spans="2:15" ht="14.45" customHeight="1">
      <c r="B164" s="1088" t="s">
        <v>835</v>
      </c>
      <c r="C164" s="1088" t="s">
        <v>627</v>
      </c>
      <c r="D164" s="1092" t="s">
        <v>1042</v>
      </c>
      <c r="E164" s="1094" t="s">
        <v>1401</v>
      </c>
      <c r="F164" s="8" t="s">
        <v>1614</v>
      </c>
      <c r="G164" s="1096"/>
      <c r="H164" s="1094"/>
      <c r="I164" s="8"/>
      <c r="J164" s="1096"/>
      <c r="K164" s="1094"/>
      <c r="L164" s="8"/>
      <c r="M164" s="1096"/>
      <c r="N164" s="1094"/>
      <c r="O164" s="8"/>
    </row>
    <row r="165" spans="2:15" ht="14.45" customHeight="1">
      <c r="B165" s="1098"/>
      <c r="C165" s="1090"/>
      <c r="D165" s="1093"/>
      <c r="E165" s="1095"/>
      <c r="F165" s="9"/>
      <c r="G165" s="1097"/>
      <c r="H165" s="1095"/>
      <c r="I165" s="12"/>
      <c r="J165" s="1097"/>
      <c r="K165" s="1095"/>
      <c r="L165" s="12"/>
      <c r="M165" s="1097"/>
      <c r="N165" s="1095"/>
      <c r="O165" s="12"/>
    </row>
    <row r="166" spans="2:15" ht="14.45" customHeight="1">
      <c r="B166" s="1098"/>
      <c r="C166" s="1090"/>
      <c r="D166" s="1093"/>
      <c r="E166" s="1095"/>
      <c r="F166" s="9"/>
      <c r="G166" s="1097"/>
      <c r="H166" s="1095"/>
      <c r="I166" s="12"/>
      <c r="J166" s="1097"/>
      <c r="K166" s="1095"/>
      <c r="L166" s="12"/>
      <c r="M166" s="1097"/>
      <c r="N166" s="1095"/>
      <c r="O166" s="12"/>
    </row>
    <row r="167" spans="2:15" ht="14.45" customHeight="1">
      <c r="B167" s="1098"/>
      <c r="C167" s="1090"/>
      <c r="D167" s="1093"/>
      <c r="E167" s="1095"/>
      <c r="F167" s="9"/>
      <c r="G167" s="1097"/>
      <c r="H167" s="1095"/>
      <c r="I167" s="12"/>
      <c r="J167" s="1097"/>
      <c r="K167" s="1095"/>
      <c r="L167" s="12"/>
      <c r="M167" s="1097"/>
      <c r="N167" s="1095"/>
      <c r="O167" s="12"/>
    </row>
    <row r="168" spans="2:15" ht="14.45" customHeight="1">
      <c r="B168" s="1098"/>
      <c r="C168" s="1090"/>
      <c r="D168" s="1093"/>
      <c r="E168" s="1095"/>
      <c r="F168" s="9"/>
      <c r="G168" s="1097"/>
      <c r="H168" s="1095"/>
      <c r="I168" s="12"/>
      <c r="J168" s="1097"/>
      <c r="K168" s="1095"/>
      <c r="L168" s="12"/>
      <c r="M168" s="1097"/>
      <c r="N168" s="1095"/>
      <c r="O168" s="12"/>
    </row>
    <row r="169" spans="2:15" ht="14.45" customHeight="1">
      <c r="B169" s="1098"/>
      <c r="C169" s="1090"/>
      <c r="D169" s="1093"/>
      <c r="E169" s="1095"/>
      <c r="F169" s="9"/>
      <c r="G169" s="1097"/>
      <c r="H169" s="1095"/>
      <c r="I169" s="12"/>
      <c r="J169" s="1097"/>
      <c r="K169" s="1095"/>
      <c r="L169" s="12"/>
      <c r="M169" s="1097"/>
      <c r="N169" s="1095"/>
      <c r="O169" s="12"/>
    </row>
    <row r="170" spans="2:15" ht="14.45" customHeight="1">
      <c r="B170" s="1098"/>
      <c r="C170" s="1090"/>
      <c r="D170" s="1093"/>
      <c r="E170" s="1095"/>
      <c r="F170" s="9"/>
      <c r="G170" s="1097"/>
      <c r="H170" s="1095"/>
      <c r="I170" s="12"/>
      <c r="J170" s="1097"/>
      <c r="K170" s="1095"/>
      <c r="L170" s="12"/>
      <c r="M170" s="1097"/>
      <c r="N170" s="1095"/>
      <c r="O170" s="12"/>
    </row>
    <row r="171" spans="2:15" ht="14.45" customHeight="1">
      <c r="B171" s="1098"/>
      <c r="C171" s="1090"/>
      <c r="D171" s="1093"/>
      <c r="E171" s="1095"/>
      <c r="F171" s="9"/>
      <c r="G171" s="1097"/>
      <c r="H171" s="1095"/>
      <c r="I171" s="12"/>
      <c r="J171" s="1097"/>
      <c r="K171" s="1095"/>
      <c r="L171" s="12"/>
      <c r="M171" s="1097"/>
      <c r="N171" s="1095"/>
      <c r="O171" s="12"/>
    </row>
    <row r="172" spans="2:15" ht="14.45" customHeight="1">
      <c r="B172" s="1098"/>
      <c r="C172" s="1090"/>
      <c r="D172" s="1093"/>
      <c r="E172" s="1095"/>
      <c r="F172" s="9"/>
      <c r="G172" s="1097"/>
      <c r="H172" s="1095"/>
      <c r="I172" s="12"/>
      <c r="J172" s="1097"/>
      <c r="K172" s="1095"/>
      <c r="L172" s="12"/>
      <c r="M172" s="1097"/>
      <c r="N172" s="1095"/>
      <c r="O172" s="12"/>
    </row>
    <row r="173" spans="2:15" ht="14.45" customHeight="1">
      <c r="B173" s="1098"/>
      <c r="C173" s="1091"/>
      <c r="D173" s="1101"/>
      <c r="E173" s="1100"/>
      <c r="F173" s="9"/>
      <c r="G173" s="1099"/>
      <c r="H173" s="1100"/>
      <c r="I173" s="17"/>
      <c r="J173" s="1099"/>
      <c r="K173" s="1100"/>
      <c r="L173" s="17"/>
      <c r="M173" s="1099"/>
      <c r="N173" s="1100"/>
      <c r="O173" s="17"/>
    </row>
    <row r="174" spans="2:15" ht="14.45" customHeight="1">
      <c r="B174" s="1088" t="s">
        <v>804</v>
      </c>
      <c r="C174" s="1088" t="s">
        <v>1122</v>
      </c>
      <c r="D174" s="1092" t="s">
        <v>1042</v>
      </c>
      <c r="E174" s="1094" t="s">
        <v>1066</v>
      </c>
      <c r="F174" s="8" t="s">
        <v>1615</v>
      </c>
      <c r="G174" s="1096"/>
      <c r="H174" s="1094"/>
      <c r="I174" s="8"/>
      <c r="J174" s="1096"/>
      <c r="K174" s="1094"/>
      <c r="L174" s="8"/>
      <c r="M174" s="1096"/>
      <c r="N174" s="1094"/>
      <c r="O174" s="8"/>
    </row>
    <row r="175" spans="2:15" ht="14.45" customHeight="1">
      <c r="B175" s="1098"/>
      <c r="C175" s="1090"/>
      <c r="D175" s="1093"/>
      <c r="E175" s="1095"/>
      <c r="F175" s="9"/>
      <c r="G175" s="1097"/>
      <c r="H175" s="1095"/>
      <c r="I175" s="12"/>
      <c r="J175" s="1097"/>
      <c r="K175" s="1095"/>
      <c r="L175" s="12"/>
      <c r="M175" s="1097"/>
      <c r="N175" s="1095"/>
      <c r="O175" s="12"/>
    </row>
    <row r="176" spans="2:15" ht="14.45" customHeight="1">
      <c r="B176" s="1098"/>
      <c r="C176" s="1090"/>
      <c r="D176" s="1093"/>
      <c r="E176" s="1095"/>
      <c r="F176" s="9"/>
      <c r="G176" s="1097"/>
      <c r="H176" s="1095"/>
      <c r="I176" s="12"/>
      <c r="J176" s="1097"/>
      <c r="K176" s="1095"/>
      <c r="L176" s="12"/>
      <c r="M176" s="1097"/>
      <c r="N176" s="1095"/>
      <c r="O176" s="12"/>
    </row>
    <row r="177" spans="2:15" ht="14.45" customHeight="1">
      <c r="B177" s="1098"/>
      <c r="C177" s="1090"/>
      <c r="D177" s="1093"/>
      <c r="E177" s="1095"/>
      <c r="F177" s="9"/>
      <c r="G177" s="1097"/>
      <c r="H177" s="1095"/>
      <c r="I177" s="12"/>
      <c r="J177" s="1097"/>
      <c r="K177" s="1095"/>
      <c r="L177" s="12"/>
      <c r="M177" s="1097"/>
      <c r="N177" s="1095"/>
      <c r="O177" s="12"/>
    </row>
    <row r="178" spans="2:15" ht="14.45" customHeight="1">
      <c r="B178" s="1098"/>
      <c r="C178" s="1090"/>
      <c r="D178" s="1093"/>
      <c r="E178" s="1095"/>
      <c r="F178" s="9"/>
      <c r="G178" s="1097"/>
      <c r="H178" s="1095"/>
      <c r="I178" s="12"/>
      <c r="J178" s="1097"/>
      <c r="K178" s="1095"/>
      <c r="L178" s="12"/>
      <c r="M178" s="1097"/>
      <c r="N178" s="1095"/>
      <c r="O178" s="12"/>
    </row>
    <row r="179" spans="2:15" ht="14.45" customHeight="1">
      <c r="B179" s="1098"/>
      <c r="C179" s="1090"/>
      <c r="D179" s="1093"/>
      <c r="E179" s="1095"/>
      <c r="F179" s="9"/>
      <c r="G179" s="1097"/>
      <c r="H179" s="1095"/>
      <c r="I179" s="12"/>
      <c r="J179" s="1097"/>
      <c r="K179" s="1095"/>
      <c r="L179" s="12"/>
      <c r="M179" s="1097"/>
      <c r="N179" s="1095"/>
      <c r="O179" s="12"/>
    </row>
    <row r="180" spans="2:15" ht="14.45" customHeight="1">
      <c r="B180" s="1098"/>
      <c r="C180" s="1090"/>
      <c r="D180" s="1093"/>
      <c r="E180" s="1095"/>
      <c r="F180" s="9"/>
      <c r="G180" s="1097"/>
      <c r="H180" s="1095"/>
      <c r="I180" s="12"/>
      <c r="J180" s="1097"/>
      <c r="K180" s="1095"/>
      <c r="L180" s="12"/>
      <c r="M180" s="1097"/>
      <c r="N180" s="1095"/>
      <c r="O180" s="12"/>
    </row>
    <row r="181" spans="2:15" ht="14.45" customHeight="1">
      <c r="B181" s="1098"/>
      <c r="C181" s="1090"/>
      <c r="D181" s="1093"/>
      <c r="E181" s="1095"/>
      <c r="F181" s="9"/>
      <c r="G181" s="1097"/>
      <c r="H181" s="1095"/>
      <c r="I181" s="12"/>
      <c r="J181" s="1097"/>
      <c r="K181" s="1095"/>
      <c r="L181" s="12"/>
      <c r="M181" s="1097"/>
      <c r="N181" s="1095"/>
      <c r="O181" s="12"/>
    </row>
    <row r="182" spans="2:15" ht="14.45" customHeight="1">
      <c r="B182" s="1098"/>
      <c r="C182" s="1090"/>
      <c r="D182" s="1093"/>
      <c r="E182" s="1095"/>
      <c r="F182" s="9"/>
      <c r="G182" s="1097"/>
      <c r="H182" s="1095"/>
      <c r="I182" s="12"/>
      <c r="J182" s="1097"/>
      <c r="K182" s="1095"/>
      <c r="L182" s="12"/>
      <c r="M182" s="1097"/>
      <c r="N182" s="1095"/>
      <c r="O182" s="12"/>
    </row>
    <row r="183" spans="2:15" ht="14.45" customHeight="1">
      <c r="B183" s="1098"/>
      <c r="C183" s="1091"/>
      <c r="D183" s="1101"/>
      <c r="E183" s="1100"/>
      <c r="F183" s="9"/>
      <c r="G183" s="1099"/>
      <c r="H183" s="1100"/>
      <c r="I183" s="17"/>
      <c r="J183" s="1099"/>
      <c r="K183" s="1100"/>
      <c r="L183" s="17"/>
      <c r="M183" s="1099"/>
      <c r="N183" s="1100"/>
      <c r="O183" s="17"/>
    </row>
    <row r="184" spans="2:15" ht="14.45" customHeight="1">
      <c r="B184" s="1088" t="s">
        <v>777</v>
      </c>
      <c r="C184" s="1088" t="s">
        <v>1067</v>
      </c>
      <c r="D184" s="1092" t="s">
        <v>1047</v>
      </c>
      <c r="E184" s="1094" t="s">
        <v>1402</v>
      </c>
      <c r="F184" s="8" t="s">
        <v>1616</v>
      </c>
      <c r="G184" s="1096"/>
      <c r="H184" s="1094" t="s">
        <v>1403</v>
      </c>
      <c r="I184" s="8" t="s">
        <v>1617</v>
      </c>
      <c r="J184" s="1096"/>
      <c r="K184" s="1094"/>
      <c r="L184" s="8"/>
      <c r="M184" s="1096"/>
      <c r="N184" s="1094"/>
      <c r="O184" s="8"/>
    </row>
    <row r="185" spans="2:15" ht="14.45" customHeight="1">
      <c r="B185" s="1102"/>
      <c r="C185" s="1090"/>
      <c r="D185" s="1093"/>
      <c r="E185" s="1095"/>
      <c r="F185" s="9"/>
      <c r="G185" s="1097"/>
      <c r="H185" s="1095"/>
      <c r="I185" s="12"/>
      <c r="J185" s="1097"/>
      <c r="K185" s="1095"/>
      <c r="L185" s="12"/>
      <c r="M185" s="1097"/>
      <c r="N185" s="1095"/>
      <c r="O185" s="12"/>
    </row>
    <row r="186" spans="2:15" ht="14.45" customHeight="1">
      <c r="B186" s="1102"/>
      <c r="C186" s="1090"/>
      <c r="D186" s="1093"/>
      <c r="E186" s="1095"/>
      <c r="F186" s="9"/>
      <c r="G186" s="1097"/>
      <c r="H186" s="1095"/>
      <c r="I186" s="12"/>
      <c r="J186" s="1097"/>
      <c r="K186" s="1095"/>
      <c r="L186" s="12"/>
      <c r="M186" s="1097"/>
      <c r="N186" s="1095"/>
      <c r="O186" s="12"/>
    </row>
    <row r="187" spans="2:15" ht="14.45" customHeight="1">
      <c r="B187" s="1102"/>
      <c r="C187" s="1090"/>
      <c r="D187" s="1093"/>
      <c r="E187" s="1095"/>
      <c r="F187" s="9"/>
      <c r="G187" s="1097"/>
      <c r="H187" s="1095"/>
      <c r="I187" s="12"/>
      <c r="J187" s="1097"/>
      <c r="K187" s="1095"/>
      <c r="L187" s="12"/>
      <c r="M187" s="1097"/>
      <c r="N187" s="1095"/>
      <c r="O187" s="12"/>
    </row>
    <row r="188" spans="2:15" ht="14.45" customHeight="1">
      <c r="B188" s="1102"/>
      <c r="C188" s="1090"/>
      <c r="D188" s="1093"/>
      <c r="E188" s="1095"/>
      <c r="F188" s="9"/>
      <c r="G188" s="1097"/>
      <c r="H188" s="1095"/>
      <c r="I188" s="12"/>
      <c r="J188" s="1097"/>
      <c r="K188" s="1095"/>
      <c r="L188" s="12"/>
      <c r="M188" s="1097"/>
      <c r="N188" s="1095"/>
      <c r="O188" s="12"/>
    </row>
    <row r="189" spans="2:15" ht="14.45" customHeight="1">
      <c r="B189" s="1102"/>
      <c r="C189" s="1090"/>
      <c r="D189" s="1093"/>
      <c r="E189" s="1095"/>
      <c r="F189" s="9"/>
      <c r="G189" s="1097"/>
      <c r="H189" s="1095"/>
      <c r="I189" s="12"/>
      <c r="J189" s="1097"/>
      <c r="K189" s="1095"/>
      <c r="L189" s="12"/>
      <c r="M189" s="1097"/>
      <c r="N189" s="1095"/>
      <c r="O189" s="12"/>
    </row>
    <row r="190" spans="2:15" ht="14.45" customHeight="1">
      <c r="B190" s="1102"/>
      <c r="C190" s="1090"/>
      <c r="D190" s="1093"/>
      <c r="E190" s="1095"/>
      <c r="F190" s="9"/>
      <c r="G190" s="1097"/>
      <c r="H190" s="1095"/>
      <c r="I190" s="12"/>
      <c r="J190" s="1097"/>
      <c r="K190" s="1095"/>
      <c r="L190" s="12"/>
      <c r="M190" s="1097"/>
      <c r="N190" s="1095"/>
      <c r="O190" s="12"/>
    </row>
    <row r="191" spans="2:15" ht="14.45" customHeight="1">
      <c r="B191" s="1102"/>
      <c r="C191" s="1090"/>
      <c r="D191" s="1093"/>
      <c r="E191" s="1095"/>
      <c r="F191" s="9"/>
      <c r="G191" s="1097"/>
      <c r="H191" s="1095"/>
      <c r="I191" s="12"/>
      <c r="J191" s="1097"/>
      <c r="K191" s="1095"/>
      <c r="L191" s="12"/>
      <c r="M191" s="1097"/>
      <c r="N191" s="1095"/>
      <c r="O191" s="12"/>
    </row>
    <row r="192" spans="2:15" ht="14.45" customHeight="1">
      <c r="B192" s="1102"/>
      <c r="C192" s="1090"/>
      <c r="D192" s="1093"/>
      <c r="E192" s="1095"/>
      <c r="F192" s="9"/>
      <c r="G192" s="1097"/>
      <c r="H192" s="1095"/>
      <c r="I192" s="12"/>
      <c r="J192" s="1097"/>
      <c r="K192" s="1095"/>
      <c r="L192" s="12"/>
      <c r="M192" s="1097"/>
      <c r="N192" s="1095"/>
      <c r="O192" s="12"/>
    </row>
    <row r="193" spans="2:15" ht="14.45" customHeight="1">
      <c r="B193" s="1102"/>
      <c r="C193" s="1091"/>
      <c r="D193" s="1101"/>
      <c r="E193" s="1100"/>
      <c r="F193" s="9"/>
      <c r="G193" s="1099"/>
      <c r="H193" s="1100"/>
      <c r="I193" s="17"/>
      <c r="J193" s="1099"/>
      <c r="K193" s="1100"/>
      <c r="L193" s="17"/>
      <c r="M193" s="1099"/>
      <c r="N193" s="1100"/>
      <c r="O193" s="17"/>
    </row>
    <row r="194" spans="2:15" ht="14.45" customHeight="1">
      <c r="B194" s="1088" t="s">
        <v>836</v>
      </c>
      <c r="C194" s="1088" t="s">
        <v>1456</v>
      </c>
      <c r="D194" s="1092" t="s">
        <v>1042</v>
      </c>
      <c r="E194" s="1094" t="s">
        <v>1070</v>
      </c>
      <c r="F194" s="8" t="s">
        <v>1618</v>
      </c>
      <c r="G194" s="1096"/>
      <c r="H194" s="1094"/>
      <c r="I194" s="8"/>
      <c r="J194" s="1096"/>
      <c r="K194" s="1094"/>
      <c r="L194" s="8"/>
      <c r="M194" s="1096"/>
      <c r="N194" s="1094"/>
      <c r="O194" s="8"/>
    </row>
    <row r="195" spans="2:15" ht="14.45" customHeight="1">
      <c r="B195" s="1098"/>
      <c r="C195" s="1090"/>
      <c r="D195" s="1093"/>
      <c r="E195" s="1095"/>
      <c r="F195" s="9"/>
      <c r="G195" s="1097"/>
      <c r="H195" s="1095"/>
      <c r="I195" s="12"/>
      <c r="J195" s="1097"/>
      <c r="K195" s="1095"/>
      <c r="L195" s="12"/>
      <c r="M195" s="1097"/>
      <c r="N195" s="1095"/>
      <c r="O195" s="12"/>
    </row>
    <row r="196" spans="2:15" ht="14.45" customHeight="1">
      <c r="B196" s="1098"/>
      <c r="C196" s="1090"/>
      <c r="D196" s="1093"/>
      <c r="E196" s="1095"/>
      <c r="F196" s="9"/>
      <c r="G196" s="1097"/>
      <c r="H196" s="1095"/>
      <c r="I196" s="12"/>
      <c r="J196" s="1097"/>
      <c r="K196" s="1095"/>
      <c r="L196" s="12"/>
      <c r="M196" s="1097"/>
      <c r="N196" s="1095"/>
      <c r="O196" s="12"/>
    </row>
    <row r="197" spans="2:15" ht="14.45" customHeight="1">
      <c r="B197" s="1098"/>
      <c r="C197" s="1090"/>
      <c r="D197" s="1093"/>
      <c r="E197" s="1095"/>
      <c r="F197" s="9"/>
      <c r="G197" s="1097"/>
      <c r="H197" s="1095"/>
      <c r="I197" s="12"/>
      <c r="J197" s="1097"/>
      <c r="K197" s="1095"/>
      <c r="L197" s="12"/>
      <c r="M197" s="1097"/>
      <c r="N197" s="1095"/>
      <c r="O197" s="12"/>
    </row>
    <row r="198" spans="2:15" ht="14.45" customHeight="1">
      <c r="B198" s="1098"/>
      <c r="C198" s="1090"/>
      <c r="D198" s="1093"/>
      <c r="E198" s="1095"/>
      <c r="F198" s="9"/>
      <c r="G198" s="1097"/>
      <c r="H198" s="1095"/>
      <c r="I198" s="12"/>
      <c r="J198" s="1097"/>
      <c r="K198" s="1095"/>
      <c r="L198" s="12"/>
      <c r="M198" s="1097"/>
      <c r="N198" s="1095"/>
      <c r="O198" s="12"/>
    </row>
    <row r="199" spans="2:15" ht="14.45" customHeight="1">
      <c r="B199" s="1098"/>
      <c r="C199" s="1090"/>
      <c r="D199" s="1093"/>
      <c r="E199" s="1095"/>
      <c r="F199" s="9"/>
      <c r="G199" s="1097"/>
      <c r="H199" s="1095"/>
      <c r="I199" s="12"/>
      <c r="J199" s="1097"/>
      <c r="K199" s="1095"/>
      <c r="L199" s="12"/>
      <c r="M199" s="1097"/>
      <c r="N199" s="1095"/>
      <c r="O199" s="12"/>
    </row>
    <row r="200" spans="2:15" ht="14.45" customHeight="1">
      <c r="B200" s="1098"/>
      <c r="C200" s="1090"/>
      <c r="D200" s="1093"/>
      <c r="E200" s="1095"/>
      <c r="F200" s="9"/>
      <c r="G200" s="1097"/>
      <c r="H200" s="1095"/>
      <c r="I200" s="12"/>
      <c r="J200" s="1097"/>
      <c r="K200" s="1095"/>
      <c r="L200" s="12"/>
      <c r="M200" s="1097"/>
      <c r="N200" s="1095"/>
      <c r="O200" s="12"/>
    </row>
    <row r="201" spans="2:15" ht="14.45" customHeight="1">
      <c r="B201" s="1098"/>
      <c r="C201" s="1090"/>
      <c r="D201" s="1093"/>
      <c r="E201" s="1095"/>
      <c r="F201" s="9"/>
      <c r="G201" s="1097"/>
      <c r="H201" s="1095"/>
      <c r="I201" s="12"/>
      <c r="J201" s="1097"/>
      <c r="K201" s="1095"/>
      <c r="L201" s="12"/>
      <c r="M201" s="1097"/>
      <c r="N201" s="1095"/>
      <c r="O201" s="12"/>
    </row>
    <row r="202" spans="2:15" ht="14.45" customHeight="1">
      <c r="B202" s="1098"/>
      <c r="C202" s="1090"/>
      <c r="D202" s="1093"/>
      <c r="E202" s="1095"/>
      <c r="F202" s="9"/>
      <c r="G202" s="1097"/>
      <c r="H202" s="1095"/>
      <c r="I202" s="12"/>
      <c r="J202" s="1097"/>
      <c r="K202" s="1095"/>
      <c r="L202" s="12"/>
      <c r="M202" s="1097"/>
      <c r="N202" s="1095"/>
      <c r="O202" s="12"/>
    </row>
    <row r="203" spans="2:15" ht="14.45" customHeight="1">
      <c r="B203" s="1098"/>
      <c r="C203" s="1091"/>
      <c r="D203" s="1101"/>
      <c r="E203" s="1100"/>
      <c r="F203" s="9"/>
      <c r="G203" s="1099"/>
      <c r="H203" s="1100"/>
      <c r="I203" s="17"/>
      <c r="J203" s="1099"/>
      <c r="K203" s="1100"/>
      <c r="L203" s="17"/>
      <c r="M203" s="1099"/>
      <c r="N203" s="1100"/>
      <c r="O203" s="17"/>
    </row>
    <row r="204" spans="2:15" ht="14.45" customHeight="1">
      <c r="B204" s="1088" t="s">
        <v>650</v>
      </c>
      <c r="C204" s="1088" t="s">
        <v>1129</v>
      </c>
      <c r="D204" s="1092" t="s">
        <v>1047</v>
      </c>
      <c r="E204" s="1094" t="s">
        <v>1405</v>
      </c>
      <c r="F204" s="8" t="s">
        <v>1619</v>
      </c>
      <c r="G204" s="1096"/>
      <c r="H204" s="1094" t="s">
        <v>1404</v>
      </c>
      <c r="I204" s="8" t="s">
        <v>1620</v>
      </c>
      <c r="J204" s="1096"/>
      <c r="K204" s="1094"/>
      <c r="L204" s="8"/>
      <c r="M204" s="1096"/>
      <c r="N204" s="1094"/>
      <c r="O204" s="8"/>
    </row>
    <row r="205" spans="2:15" ht="14.45" customHeight="1">
      <c r="B205" s="1098"/>
      <c r="C205" s="1090"/>
      <c r="D205" s="1093"/>
      <c r="E205" s="1095"/>
      <c r="F205" s="9"/>
      <c r="G205" s="1097"/>
      <c r="H205" s="1095"/>
      <c r="I205" s="12"/>
      <c r="J205" s="1097"/>
      <c r="K205" s="1095"/>
      <c r="L205" s="12"/>
      <c r="M205" s="1097"/>
      <c r="N205" s="1095"/>
      <c r="O205" s="12"/>
    </row>
    <row r="206" spans="2:15" ht="14.45" customHeight="1">
      <c r="B206" s="1098"/>
      <c r="C206" s="1090"/>
      <c r="D206" s="1093"/>
      <c r="E206" s="1095"/>
      <c r="F206" s="9"/>
      <c r="G206" s="1097"/>
      <c r="H206" s="1095"/>
      <c r="I206" s="12"/>
      <c r="J206" s="1097"/>
      <c r="K206" s="1095"/>
      <c r="L206" s="12"/>
      <c r="M206" s="1097"/>
      <c r="N206" s="1095"/>
      <c r="O206" s="12"/>
    </row>
    <row r="207" spans="2:15" ht="14.45" customHeight="1">
      <c r="B207" s="1098"/>
      <c r="C207" s="1090"/>
      <c r="D207" s="1093"/>
      <c r="E207" s="1095"/>
      <c r="F207" s="9"/>
      <c r="G207" s="1097"/>
      <c r="H207" s="1095"/>
      <c r="I207" s="12"/>
      <c r="J207" s="1097"/>
      <c r="K207" s="1095"/>
      <c r="L207" s="12"/>
      <c r="M207" s="1097"/>
      <c r="N207" s="1095"/>
      <c r="O207" s="12"/>
    </row>
    <row r="208" spans="2:15" ht="14.45" customHeight="1">
      <c r="B208" s="1098"/>
      <c r="C208" s="1090"/>
      <c r="D208" s="1093"/>
      <c r="E208" s="1095"/>
      <c r="F208" s="9"/>
      <c r="G208" s="1097"/>
      <c r="H208" s="1095"/>
      <c r="I208" s="12"/>
      <c r="J208" s="1097"/>
      <c r="K208" s="1095"/>
      <c r="L208" s="12"/>
      <c r="M208" s="1097"/>
      <c r="N208" s="1095"/>
      <c r="O208" s="12"/>
    </row>
    <row r="209" spans="2:15" ht="14.45" customHeight="1">
      <c r="B209" s="1098"/>
      <c r="C209" s="1090"/>
      <c r="D209" s="1093"/>
      <c r="E209" s="1095"/>
      <c r="F209" s="9"/>
      <c r="G209" s="1097"/>
      <c r="H209" s="1095"/>
      <c r="I209" s="12"/>
      <c r="J209" s="1097"/>
      <c r="K209" s="1095"/>
      <c r="L209" s="12"/>
      <c r="M209" s="1097"/>
      <c r="N209" s="1095"/>
      <c r="O209" s="12"/>
    </row>
    <row r="210" spans="2:15" ht="14.45" customHeight="1">
      <c r="B210" s="1098"/>
      <c r="C210" s="1090"/>
      <c r="D210" s="1093"/>
      <c r="E210" s="1095"/>
      <c r="F210" s="9"/>
      <c r="G210" s="1097"/>
      <c r="H210" s="1095"/>
      <c r="I210" s="12"/>
      <c r="J210" s="1097"/>
      <c r="K210" s="1095"/>
      <c r="L210" s="12"/>
      <c r="M210" s="1097"/>
      <c r="N210" s="1095"/>
      <c r="O210" s="12"/>
    </row>
    <row r="211" spans="2:15" ht="14.45" customHeight="1">
      <c r="B211" s="1098"/>
      <c r="C211" s="1090"/>
      <c r="D211" s="1093"/>
      <c r="E211" s="1095"/>
      <c r="F211" s="9"/>
      <c r="G211" s="1097"/>
      <c r="H211" s="1095"/>
      <c r="I211" s="12"/>
      <c r="J211" s="1097"/>
      <c r="K211" s="1095"/>
      <c r="L211" s="12"/>
      <c r="M211" s="1097"/>
      <c r="N211" s="1095"/>
      <c r="O211" s="12"/>
    </row>
    <row r="212" spans="2:15" ht="14.45" customHeight="1">
      <c r="B212" s="1098"/>
      <c r="C212" s="1090"/>
      <c r="D212" s="1093"/>
      <c r="E212" s="1095"/>
      <c r="F212" s="9"/>
      <c r="G212" s="1097"/>
      <c r="H212" s="1095"/>
      <c r="I212" s="12"/>
      <c r="J212" s="1097"/>
      <c r="K212" s="1095"/>
      <c r="L212" s="12"/>
      <c r="M212" s="1097"/>
      <c r="N212" s="1095"/>
      <c r="O212" s="12"/>
    </row>
    <row r="213" spans="2:15" ht="14.45" customHeight="1">
      <c r="B213" s="1098"/>
      <c r="C213" s="1091"/>
      <c r="D213" s="1101"/>
      <c r="E213" s="1100"/>
      <c r="F213" s="9"/>
      <c r="G213" s="1099"/>
      <c r="H213" s="1100"/>
      <c r="I213" s="17"/>
      <c r="J213" s="1099"/>
      <c r="K213" s="1100"/>
      <c r="L213" s="17"/>
      <c r="M213" s="1099"/>
      <c r="N213" s="1100"/>
      <c r="O213" s="17"/>
    </row>
    <row r="214" spans="2:15" ht="14.45" customHeight="1">
      <c r="B214" s="1088" t="s">
        <v>837</v>
      </c>
      <c r="C214" s="1088" t="s">
        <v>1073</v>
      </c>
      <c r="D214" s="1092" t="s">
        <v>1047</v>
      </c>
      <c r="E214" s="1094" t="s">
        <v>1071</v>
      </c>
      <c r="F214" s="8" t="s">
        <v>1621</v>
      </c>
      <c r="G214" s="1096"/>
      <c r="H214" s="1094" t="s">
        <v>1072</v>
      </c>
      <c r="I214" s="8" t="s">
        <v>1622</v>
      </c>
      <c r="J214" s="1096"/>
      <c r="K214" s="1094"/>
      <c r="L214" s="8"/>
      <c r="M214" s="1096"/>
      <c r="N214" s="1094"/>
      <c r="O214" s="8"/>
    </row>
    <row r="215" spans="2:15" ht="14.45" customHeight="1">
      <c r="B215" s="1098"/>
      <c r="C215" s="1090"/>
      <c r="D215" s="1093"/>
      <c r="E215" s="1095"/>
      <c r="F215" s="10"/>
      <c r="G215" s="1097"/>
      <c r="H215" s="1095"/>
      <c r="I215" s="12"/>
      <c r="J215" s="1097"/>
      <c r="K215" s="1095"/>
      <c r="L215" s="12"/>
      <c r="M215" s="1097"/>
      <c r="N215" s="1095"/>
      <c r="O215" s="12"/>
    </row>
    <row r="216" spans="2:15" ht="14.45" customHeight="1">
      <c r="B216" s="1098"/>
      <c r="C216" s="1090"/>
      <c r="D216" s="1093"/>
      <c r="E216" s="1095"/>
      <c r="F216" s="10"/>
      <c r="G216" s="1097"/>
      <c r="H216" s="1095"/>
      <c r="I216" s="12"/>
      <c r="J216" s="1097"/>
      <c r="K216" s="1095"/>
      <c r="L216" s="12"/>
      <c r="M216" s="1097"/>
      <c r="N216" s="1095"/>
      <c r="O216" s="12"/>
    </row>
    <row r="217" spans="2:15" ht="14.45" customHeight="1">
      <c r="B217" s="1098"/>
      <c r="C217" s="1090"/>
      <c r="D217" s="1093"/>
      <c r="E217" s="1095"/>
      <c r="F217" s="10"/>
      <c r="G217" s="1097"/>
      <c r="H217" s="1095"/>
      <c r="I217" s="12"/>
      <c r="J217" s="1097"/>
      <c r="K217" s="1095"/>
      <c r="L217" s="12"/>
      <c r="M217" s="1097"/>
      <c r="N217" s="1095"/>
      <c r="O217" s="12"/>
    </row>
    <row r="218" spans="2:15" ht="14.45" customHeight="1">
      <c r="B218" s="1098"/>
      <c r="C218" s="1090"/>
      <c r="D218" s="1093"/>
      <c r="E218" s="1095"/>
      <c r="F218" s="10"/>
      <c r="G218" s="1097"/>
      <c r="H218" s="1095"/>
      <c r="I218" s="12"/>
      <c r="J218" s="1097"/>
      <c r="K218" s="1095"/>
      <c r="L218" s="12"/>
      <c r="M218" s="1097"/>
      <c r="N218" s="1095"/>
      <c r="O218" s="12"/>
    </row>
    <row r="219" spans="2:15" ht="14.45" customHeight="1">
      <c r="B219" s="1098"/>
      <c r="C219" s="1090"/>
      <c r="D219" s="1093"/>
      <c r="E219" s="1095"/>
      <c r="F219" s="10"/>
      <c r="G219" s="1097"/>
      <c r="H219" s="1095"/>
      <c r="I219" s="12"/>
      <c r="J219" s="1097"/>
      <c r="K219" s="1095"/>
      <c r="L219" s="12"/>
      <c r="M219" s="1097"/>
      <c r="N219" s="1095"/>
      <c r="O219" s="12"/>
    </row>
    <row r="220" spans="2:15" ht="14.45" customHeight="1">
      <c r="B220" s="1098"/>
      <c r="C220" s="1090"/>
      <c r="D220" s="1093"/>
      <c r="E220" s="1095"/>
      <c r="F220" s="10"/>
      <c r="G220" s="1097"/>
      <c r="H220" s="1095"/>
      <c r="I220" s="12"/>
      <c r="J220" s="1097"/>
      <c r="K220" s="1095"/>
      <c r="L220" s="12"/>
      <c r="M220" s="1097"/>
      <c r="N220" s="1095"/>
      <c r="O220" s="12"/>
    </row>
    <row r="221" spans="2:15" ht="14.45" customHeight="1">
      <c r="B221" s="1098"/>
      <c r="C221" s="1090"/>
      <c r="D221" s="1093"/>
      <c r="E221" s="1095"/>
      <c r="F221" s="10"/>
      <c r="G221" s="1097"/>
      <c r="H221" s="1095"/>
      <c r="I221" s="12"/>
      <c r="J221" s="1097"/>
      <c r="K221" s="1095"/>
      <c r="L221" s="12"/>
      <c r="M221" s="1097"/>
      <c r="N221" s="1095"/>
      <c r="O221" s="12"/>
    </row>
    <row r="222" spans="2:15" ht="14.45" customHeight="1">
      <c r="B222" s="1098"/>
      <c r="C222" s="1090"/>
      <c r="D222" s="1093"/>
      <c r="E222" s="1095"/>
      <c r="F222" s="10"/>
      <c r="G222" s="1097"/>
      <c r="H222" s="1095"/>
      <c r="I222" s="12"/>
      <c r="J222" s="1097"/>
      <c r="K222" s="1095"/>
      <c r="L222" s="12"/>
      <c r="M222" s="1097"/>
      <c r="N222" s="1095"/>
      <c r="O222" s="12"/>
    </row>
    <row r="223" spans="2:15" ht="14.45" customHeight="1">
      <c r="B223" s="1098"/>
      <c r="C223" s="1091"/>
      <c r="D223" s="1101"/>
      <c r="E223" s="1100"/>
      <c r="F223" s="10"/>
      <c r="G223" s="1099"/>
      <c r="H223" s="1100"/>
      <c r="I223" s="17"/>
      <c r="J223" s="1099"/>
      <c r="K223" s="1100"/>
      <c r="L223" s="17"/>
      <c r="M223" s="1099"/>
      <c r="N223" s="1100"/>
      <c r="O223" s="17"/>
    </row>
    <row r="224" spans="2:15" ht="14.45" customHeight="1">
      <c r="B224" s="1088" t="s">
        <v>838</v>
      </c>
      <c r="C224" s="1088" t="s">
        <v>1457</v>
      </c>
      <c r="D224" s="1092" t="s">
        <v>1076</v>
      </c>
      <c r="E224" s="1094" t="s">
        <v>1077</v>
      </c>
      <c r="F224" s="8" t="s">
        <v>1623</v>
      </c>
      <c r="G224" s="1096"/>
      <c r="H224" s="1094" t="s">
        <v>1074</v>
      </c>
      <c r="I224" s="8" t="s">
        <v>1624</v>
      </c>
      <c r="J224" s="1096"/>
      <c r="K224" s="1094" t="s">
        <v>1075</v>
      </c>
      <c r="L224" s="8" t="s">
        <v>1625</v>
      </c>
      <c r="M224" s="1096"/>
      <c r="N224" s="1094"/>
      <c r="O224" s="8"/>
    </row>
    <row r="225" spans="2:15" ht="14.45" customHeight="1">
      <c r="B225" s="1098"/>
      <c r="C225" s="1090"/>
      <c r="D225" s="1093"/>
      <c r="E225" s="1095"/>
      <c r="F225" s="9"/>
      <c r="G225" s="1097"/>
      <c r="H225" s="1095"/>
      <c r="I225" s="12"/>
      <c r="J225" s="1097"/>
      <c r="K225" s="1095"/>
      <c r="L225" s="12"/>
      <c r="M225" s="1097"/>
      <c r="N225" s="1095"/>
      <c r="O225" s="12"/>
    </row>
    <row r="226" spans="2:15" ht="14.45" customHeight="1">
      <c r="B226" s="1098"/>
      <c r="C226" s="1090"/>
      <c r="D226" s="1093"/>
      <c r="E226" s="1095"/>
      <c r="F226" s="9"/>
      <c r="G226" s="1097"/>
      <c r="H226" s="1095"/>
      <c r="I226" s="12"/>
      <c r="J226" s="1097"/>
      <c r="K226" s="1095"/>
      <c r="L226" s="12"/>
      <c r="M226" s="1097"/>
      <c r="N226" s="1095"/>
      <c r="O226" s="12"/>
    </row>
    <row r="227" spans="2:15" ht="14.45" customHeight="1">
      <c r="B227" s="1098"/>
      <c r="C227" s="1090"/>
      <c r="D227" s="1093"/>
      <c r="E227" s="1095"/>
      <c r="F227" s="9"/>
      <c r="G227" s="1097"/>
      <c r="H227" s="1095"/>
      <c r="I227" s="12"/>
      <c r="J227" s="1097"/>
      <c r="K227" s="1095"/>
      <c r="L227" s="12"/>
      <c r="M227" s="1097"/>
      <c r="N227" s="1095"/>
      <c r="O227" s="12"/>
    </row>
    <row r="228" spans="2:15" ht="14.45" customHeight="1">
      <c r="B228" s="1098"/>
      <c r="C228" s="1090"/>
      <c r="D228" s="1093"/>
      <c r="E228" s="1095"/>
      <c r="F228" s="9"/>
      <c r="G228" s="1097"/>
      <c r="H228" s="1095"/>
      <c r="I228" s="12"/>
      <c r="J228" s="1097"/>
      <c r="K228" s="1095"/>
      <c r="L228" s="12"/>
      <c r="M228" s="1097"/>
      <c r="N228" s="1095"/>
      <c r="O228" s="12"/>
    </row>
    <row r="229" spans="2:15" ht="14.45" customHeight="1">
      <c r="B229" s="1098"/>
      <c r="C229" s="1090"/>
      <c r="D229" s="1093"/>
      <c r="E229" s="1095"/>
      <c r="F229" s="9"/>
      <c r="G229" s="1097"/>
      <c r="H229" s="1095"/>
      <c r="I229" s="12"/>
      <c r="J229" s="1097"/>
      <c r="K229" s="1095"/>
      <c r="L229" s="12"/>
      <c r="M229" s="1097"/>
      <c r="N229" s="1095"/>
      <c r="O229" s="12"/>
    </row>
    <row r="230" spans="2:15" ht="14.45" customHeight="1">
      <c r="B230" s="1098"/>
      <c r="C230" s="1090"/>
      <c r="D230" s="1093"/>
      <c r="E230" s="1095"/>
      <c r="F230" s="9"/>
      <c r="G230" s="1097"/>
      <c r="H230" s="1095"/>
      <c r="I230" s="12"/>
      <c r="J230" s="1097"/>
      <c r="K230" s="1095"/>
      <c r="L230" s="12"/>
      <c r="M230" s="1097"/>
      <c r="N230" s="1095"/>
      <c r="O230" s="12"/>
    </row>
    <row r="231" spans="2:15" ht="14.45" customHeight="1">
      <c r="B231" s="1098"/>
      <c r="C231" s="1090"/>
      <c r="D231" s="1093"/>
      <c r="E231" s="1095"/>
      <c r="F231" s="9"/>
      <c r="G231" s="1097"/>
      <c r="H231" s="1095"/>
      <c r="I231" s="12"/>
      <c r="J231" s="1097"/>
      <c r="K231" s="1095"/>
      <c r="L231" s="12"/>
      <c r="M231" s="1097"/>
      <c r="N231" s="1095"/>
      <c r="O231" s="12"/>
    </row>
    <row r="232" spans="2:15" ht="14.45" customHeight="1">
      <c r="B232" s="1098"/>
      <c r="C232" s="1090"/>
      <c r="D232" s="1093"/>
      <c r="E232" s="1095"/>
      <c r="F232" s="9"/>
      <c r="G232" s="1097"/>
      <c r="H232" s="1095"/>
      <c r="I232" s="12"/>
      <c r="J232" s="1097"/>
      <c r="K232" s="1095"/>
      <c r="L232" s="12"/>
      <c r="M232" s="1097"/>
      <c r="N232" s="1095"/>
      <c r="O232" s="12"/>
    </row>
    <row r="233" spans="2:15" ht="14.45" customHeight="1">
      <c r="B233" s="1098"/>
      <c r="C233" s="1091"/>
      <c r="D233" s="1101"/>
      <c r="E233" s="1100"/>
      <c r="F233" s="9"/>
      <c r="G233" s="1099"/>
      <c r="H233" s="1100"/>
      <c r="I233" s="17"/>
      <c r="J233" s="1099"/>
      <c r="K233" s="1100"/>
      <c r="L233" s="17"/>
      <c r="M233" s="1099"/>
      <c r="N233" s="1100"/>
      <c r="O233" s="17"/>
    </row>
    <row r="234" spans="2:15" ht="14.45" customHeight="1">
      <c r="B234" s="1088" t="s">
        <v>1106</v>
      </c>
      <c r="C234" s="1088" t="s">
        <v>644</v>
      </c>
      <c r="D234" s="1092" t="s">
        <v>1042</v>
      </c>
      <c r="E234" s="1094" t="s">
        <v>1406</v>
      </c>
      <c r="F234" s="8" t="s">
        <v>1626</v>
      </c>
      <c r="G234" s="1096"/>
      <c r="H234" s="1094"/>
      <c r="I234" s="8"/>
      <c r="J234" s="1096"/>
      <c r="K234" s="1094"/>
      <c r="L234" s="8"/>
      <c r="M234" s="1096"/>
      <c r="N234" s="1094"/>
      <c r="O234" s="8"/>
    </row>
    <row r="235" spans="2:15" ht="14.45" customHeight="1">
      <c r="B235" s="1098"/>
      <c r="C235" s="1090"/>
      <c r="D235" s="1093"/>
      <c r="E235" s="1095"/>
      <c r="F235" s="9"/>
      <c r="G235" s="1097"/>
      <c r="H235" s="1095"/>
      <c r="I235" s="12"/>
      <c r="J235" s="1097"/>
      <c r="K235" s="1095"/>
      <c r="L235" s="12"/>
      <c r="M235" s="1097"/>
      <c r="N235" s="1095"/>
      <c r="O235" s="12"/>
    </row>
    <row r="236" spans="2:15" ht="14.45" customHeight="1">
      <c r="B236" s="1098"/>
      <c r="C236" s="1090"/>
      <c r="D236" s="1093"/>
      <c r="E236" s="1095"/>
      <c r="F236" s="9"/>
      <c r="G236" s="1097"/>
      <c r="H236" s="1095"/>
      <c r="I236" s="12"/>
      <c r="J236" s="1097"/>
      <c r="K236" s="1095"/>
      <c r="L236" s="12"/>
      <c r="M236" s="1097"/>
      <c r="N236" s="1095"/>
      <c r="O236" s="12"/>
    </row>
    <row r="237" spans="2:15" ht="14.45" customHeight="1">
      <c r="B237" s="1098"/>
      <c r="C237" s="1090"/>
      <c r="D237" s="1093"/>
      <c r="E237" s="1095"/>
      <c r="F237" s="9"/>
      <c r="G237" s="1097"/>
      <c r="H237" s="1095"/>
      <c r="I237" s="12"/>
      <c r="J237" s="1097"/>
      <c r="K237" s="1095"/>
      <c r="L237" s="12"/>
      <c r="M237" s="1097"/>
      <c r="N237" s="1095"/>
      <c r="O237" s="12"/>
    </row>
    <row r="238" spans="2:15" ht="14.45" customHeight="1">
      <c r="B238" s="1098"/>
      <c r="C238" s="1090"/>
      <c r="D238" s="1093"/>
      <c r="E238" s="1095"/>
      <c r="F238" s="9"/>
      <c r="G238" s="1097"/>
      <c r="H238" s="1095"/>
      <c r="I238" s="12"/>
      <c r="J238" s="1097"/>
      <c r="K238" s="1095"/>
      <c r="L238" s="12"/>
      <c r="M238" s="1097"/>
      <c r="N238" s="1095"/>
      <c r="O238" s="12"/>
    </row>
    <row r="239" spans="2:15" ht="14.45" customHeight="1">
      <c r="B239" s="1098"/>
      <c r="C239" s="1090"/>
      <c r="D239" s="1093"/>
      <c r="E239" s="1095"/>
      <c r="F239" s="9"/>
      <c r="G239" s="1097"/>
      <c r="H239" s="1095"/>
      <c r="I239" s="12"/>
      <c r="J239" s="1097"/>
      <c r="K239" s="1095"/>
      <c r="L239" s="12"/>
      <c r="M239" s="1097"/>
      <c r="N239" s="1095"/>
      <c r="O239" s="12"/>
    </row>
    <row r="240" spans="2:15" ht="14.45" customHeight="1">
      <c r="B240" s="1098"/>
      <c r="C240" s="1090"/>
      <c r="D240" s="1093"/>
      <c r="E240" s="1095"/>
      <c r="F240" s="9"/>
      <c r="G240" s="1097"/>
      <c r="H240" s="1095"/>
      <c r="I240" s="12"/>
      <c r="J240" s="1097"/>
      <c r="K240" s="1095"/>
      <c r="L240" s="12"/>
      <c r="M240" s="1097"/>
      <c r="N240" s="1095"/>
      <c r="O240" s="12"/>
    </row>
    <row r="241" spans="2:15" ht="14.45" customHeight="1">
      <c r="B241" s="1098"/>
      <c r="C241" s="1090"/>
      <c r="D241" s="1093"/>
      <c r="E241" s="1095"/>
      <c r="F241" s="9"/>
      <c r="G241" s="1097"/>
      <c r="H241" s="1095"/>
      <c r="I241" s="12"/>
      <c r="J241" s="1097"/>
      <c r="K241" s="1095"/>
      <c r="L241" s="12"/>
      <c r="M241" s="1097"/>
      <c r="N241" s="1095"/>
      <c r="O241" s="12"/>
    </row>
    <row r="242" spans="2:15" ht="14.45" customHeight="1">
      <c r="B242" s="1098"/>
      <c r="C242" s="1090"/>
      <c r="D242" s="1093"/>
      <c r="E242" s="1095"/>
      <c r="F242" s="9"/>
      <c r="G242" s="1097"/>
      <c r="H242" s="1095"/>
      <c r="I242" s="12"/>
      <c r="J242" s="1097"/>
      <c r="K242" s="1095"/>
      <c r="L242" s="12"/>
      <c r="M242" s="1097"/>
      <c r="N242" s="1095"/>
      <c r="O242" s="12"/>
    </row>
    <row r="243" spans="2:15" ht="14.45" customHeight="1">
      <c r="B243" s="1098"/>
      <c r="C243" s="1091"/>
      <c r="D243" s="1093"/>
      <c r="E243" s="1095"/>
      <c r="F243" s="13"/>
      <c r="G243" s="1097"/>
      <c r="H243" s="1095"/>
      <c r="I243" s="12"/>
      <c r="J243" s="1097"/>
      <c r="K243" s="1095"/>
      <c r="L243" s="12"/>
      <c r="M243" s="1097"/>
      <c r="N243" s="1095"/>
      <c r="O243" s="12"/>
    </row>
    <row r="244" spans="2:15" ht="14.45" customHeight="1">
      <c r="B244" s="1088" t="s">
        <v>839</v>
      </c>
      <c r="C244" s="1088" t="s">
        <v>1105</v>
      </c>
      <c r="D244" s="1092" t="s">
        <v>1047</v>
      </c>
      <c r="E244" s="1094" t="s">
        <v>1104</v>
      </c>
      <c r="F244" s="12" t="s">
        <v>1627</v>
      </c>
      <c r="G244" s="1096"/>
      <c r="H244" s="1094" t="s">
        <v>1103</v>
      </c>
      <c r="I244" s="8" t="s">
        <v>1628</v>
      </c>
      <c r="J244" s="1096"/>
      <c r="K244" s="1094"/>
      <c r="L244" s="8"/>
      <c r="M244" s="1096"/>
      <c r="N244" s="1094"/>
      <c r="O244" s="8"/>
    </row>
    <row r="245" spans="2:15" ht="14.45" customHeight="1">
      <c r="B245" s="1098"/>
      <c r="C245" s="1090"/>
      <c r="D245" s="1093"/>
      <c r="E245" s="1095"/>
      <c r="F245" s="9"/>
      <c r="G245" s="1097"/>
      <c r="H245" s="1095"/>
      <c r="I245" s="12"/>
      <c r="J245" s="1097"/>
      <c r="K245" s="1095"/>
      <c r="L245" s="12"/>
      <c r="M245" s="1097"/>
      <c r="N245" s="1095"/>
      <c r="O245" s="12"/>
    </row>
    <row r="246" spans="2:15" ht="14.45" customHeight="1">
      <c r="B246" s="1098"/>
      <c r="C246" s="1090"/>
      <c r="D246" s="1093"/>
      <c r="E246" s="1095"/>
      <c r="F246" s="9"/>
      <c r="G246" s="1097"/>
      <c r="H246" s="1095"/>
      <c r="I246" s="12"/>
      <c r="J246" s="1097"/>
      <c r="K246" s="1095"/>
      <c r="L246" s="12"/>
      <c r="M246" s="1097"/>
      <c r="N246" s="1095"/>
      <c r="O246" s="12"/>
    </row>
    <row r="247" spans="2:15" ht="14.45" customHeight="1">
      <c r="B247" s="1098"/>
      <c r="C247" s="1090"/>
      <c r="D247" s="1093"/>
      <c r="E247" s="1095"/>
      <c r="F247" s="9"/>
      <c r="G247" s="1097"/>
      <c r="H247" s="1095"/>
      <c r="I247" s="12"/>
      <c r="J247" s="1097"/>
      <c r="K247" s="1095"/>
      <c r="L247" s="12"/>
      <c r="M247" s="1097"/>
      <c r="N247" s="1095"/>
      <c r="O247" s="12"/>
    </row>
    <row r="248" spans="2:15" ht="14.45" customHeight="1">
      <c r="B248" s="1098"/>
      <c r="C248" s="1090"/>
      <c r="D248" s="1093"/>
      <c r="E248" s="1095"/>
      <c r="F248" s="9"/>
      <c r="G248" s="1097"/>
      <c r="H248" s="1095"/>
      <c r="I248" s="12"/>
      <c r="J248" s="1097"/>
      <c r="K248" s="1095"/>
      <c r="L248" s="12"/>
      <c r="M248" s="1097"/>
      <c r="N248" s="1095"/>
      <c r="O248" s="12"/>
    </row>
    <row r="249" spans="2:15" ht="14.45" customHeight="1">
      <c r="B249" s="1098"/>
      <c r="C249" s="1090"/>
      <c r="D249" s="1093"/>
      <c r="E249" s="1095"/>
      <c r="F249" s="9"/>
      <c r="G249" s="1097"/>
      <c r="H249" s="1095"/>
      <c r="I249" s="12"/>
      <c r="J249" s="1097"/>
      <c r="K249" s="1095"/>
      <c r="L249" s="12"/>
      <c r="M249" s="1097"/>
      <c r="N249" s="1095"/>
      <c r="O249" s="12"/>
    </row>
    <row r="250" spans="2:15" ht="14.45" customHeight="1">
      <c r="B250" s="1098"/>
      <c r="C250" s="1090"/>
      <c r="D250" s="1093"/>
      <c r="E250" s="1095"/>
      <c r="F250" s="9"/>
      <c r="G250" s="1097"/>
      <c r="H250" s="1095"/>
      <c r="I250" s="12"/>
      <c r="J250" s="1097"/>
      <c r="K250" s="1095"/>
      <c r="L250" s="12"/>
      <c r="M250" s="1097"/>
      <c r="N250" s="1095"/>
      <c r="O250" s="12"/>
    </row>
    <row r="251" spans="2:15" ht="14.45" customHeight="1">
      <c r="B251" s="1098"/>
      <c r="C251" s="1090"/>
      <c r="D251" s="1093"/>
      <c r="E251" s="1095"/>
      <c r="F251" s="9"/>
      <c r="G251" s="1097"/>
      <c r="H251" s="1095"/>
      <c r="I251" s="12"/>
      <c r="J251" s="1097"/>
      <c r="K251" s="1095"/>
      <c r="L251" s="12"/>
      <c r="M251" s="1097"/>
      <c r="N251" s="1095"/>
      <c r="O251" s="12"/>
    </row>
    <row r="252" spans="2:15" ht="14.45" customHeight="1">
      <c r="B252" s="1098"/>
      <c r="C252" s="1090"/>
      <c r="D252" s="1093"/>
      <c r="E252" s="1095"/>
      <c r="F252" s="9"/>
      <c r="G252" s="1097"/>
      <c r="H252" s="1095"/>
      <c r="I252" s="12"/>
      <c r="J252" s="1097"/>
      <c r="K252" s="1095"/>
      <c r="L252" s="12"/>
      <c r="M252" s="1097"/>
      <c r="N252" s="1095"/>
      <c r="O252" s="12"/>
    </row>
    <row r="253" spans="2:15" ht="14.45" customHeight="1">
      <c r="B253" s="1098"/>
      <c r="C253" s="1091"/>
      <c r="D253" s="1093"/>
      <c r="E253" s="1095"/>
      <c r="F253" s="9"/>
      <c r="G253" s="1097"/>
      <c r="H253" s="1095"/>
      <c r="I253" s="12"/>
      <c r="J253" s="1097"/>
      <c r="K253" s="1095"/>
      <c r="L253" s="12"/>
      <c r="M253" s="1097"/>
      <c r="N253" s="1095"/>
      <c r="O253" s="12"/>
    </row>
    <row r="254" spans="2:15" ht="14.45" customHeight="1">
      <c r="B254" s="1088" t="s">
        <v>840</v>
      </c>
      <c r="C254" s="1088" t="s">
        <v>1080</v>
      </c>
      <c r="D254" s="1092" t="s">
        <v>1047</v>
      </c>
      <c r="E254" s="1094" t="s">
        <v>1078</v>
      </c>
      <c r="F254" s="8" t="s">
        <v>1629</v>
      </c>
      <c r="G254" s="1096"/>
      <c r="H254" s="1094" t="s">
        <v>1079</v>
      </c>
      <c r="I254" s="8" t="s">
        <v>1630</v>
      </c>
      <c r="J254" s="1096"/>
      <c r="K254" s="1094"/>
      <c r="L254" s="8"/>
      <c r="M254" s="1096"/>
      <c r="N254" s="1094"/>
      <c r="O254" s="8"/>
    </row>
    <row r="255" spans="2:15" ht="14.45" customHeight="1">
      <c r="B255" s="1098"/>
      <c r="C255" s="1090"/>
      <c r="D255" s="1093"/>
      <c r="E255" s="1095"/>
      <c r="F255" s="10"/>
      <c r="G255" s="1097"/>
      <c r="H255" s="1095"/>
      <c r="I255" s="12"/>
      <c r="J255" s="1097"/>
      <c r="K255" s="1095"/>
      <c r="L255" s="12"/>
      <c r="M255" s="1097"/>
      <c r="N255" s="1095"/>
      <c r="O255" s="12"/>
    </row>
    <row r="256" spans="2:15" ht="14.45" customHeight="1">
      <c r="B256" s="1098"/>
      <c r="C256" s="1090"/>
      <c r="D256" s="1093"/>
      <c r="E256" s="1095"/>
      <c r="F256" s="10"/>
      <c r="G256" s="1097"/>
      <c r="H256" s="1095"/>
      <c r="I256" s="12"/>
      <c r="J256" s="1097"/>
      <c r="K256" s="1095"/>
      <c r="L256" s="12"/>
      <c r="M256" s="1097"/>
      <c r="N256" s="1095"/>
      <c r="O256" s="12"/>
    </row>
    <row r="257" spans="2:15" ht="14.45" customHeight="1">
      <c r="B257" s="1098"/>
      <c r="C257" s="1090"/>
      <c r="D257" s="1093"/>
      <c r="E257" s="1095"/>
      <c r="F257" s="10"/>
      <c r="G257" s="1097"/>
      <c r="H257" s="1095"/>
      <c r="I257" s="12"/>
      <c r="J257" s="1097"/>
      <c r="K257" s="1095"/>
      <c r="L257" s="12"/>
      <c r="M257" s="1097"/>
      <c r="N257" s="1095"/>
      <c r="O257" s="12"/>
    </row>
    <row r="258" spans="2:15" ht="14.45" customHeight="1">
      <c r="B258" s="1098"/>
      <c r="C258" s="1090"/>
      <c r="D258" s="1093"/>
      <c r="E258" s="1095"/>
      <c r="F258" s="10"/>
      <c r="G258" s="1097"/>
      <c r="H258" s="1095"/>
      <c r="I258" s="12"/>
      <c r="J258" s="1097"/>
      <c r="K258" s="1095"/>
      <c r="L258" s="12"/>
      <c r="M258" s="1097"/>
      <c r="N258" s="1095"/>
      <c r="O258" s="12"/>
    </row>
    <row r="259" spans="2:15" ht="14.45" customHeight="1">
      <c r="B259" s="1098"/>
      <c r="C259" s="1090"/>
      <c r="D259" s="1093"/>
      <c r="E259" s="1095"/>
      <c r="F259" s="10"/>
      <c r="G259" s="1097"/>
      <c r="H259" s="1095"/>
      <c r="I259" s="12"/>
      <c r="J259" s="1097"/>
      <c r="K259" s="1095"/>
      <c r="L259" s="12"/>
      <c r="M259" s="1097"/>
      <c r="N259" s="1095"/>
      <c r="O259" s="12"/>
    </row>
    <row r="260" spans="2:15" ht="14.45" customHeight="1">
      <c r="B260" s="1098"/>
      <c r="C260" s="1090"/>
      <c r="D260" s="1093"/>
      <c r="E260" s="1095"/>
      <c r="F260" s="10"/>
      <c r="G260" s="1097"/>
      <c r="H260" s="1095"/>
      <c r="I260" s="12"/>
      <c r="J260" s="1097"/>
      <c r="K260" s="1095"/>
      <c r="L260" s="12"/>
      <c r="M260" s="1097"/>
      <c r="N260" s="1095"/>
      <c r="O260" s="12"/>
    </row>
    <row r="261" spans="2:15" ht="14.45" customHeight="1">
      <c r="B261" s="1098"/>
      <c r="C261" s="1090"/>
      <c r="D261" s="1093"/>
      <c r="E261" s="1095"/>
      <c r="F261" s="10"/>
      <c r="G261" s="1097"/>
      <c r="H261" s="1095"/>
      <c r="I261" s="12"/>
      <c r="J261" s="1097"/>
      <c r="K261" s="1095"/>
      <c r="L261" s="12"/>
      <c r="M261" s="1097"/>
      <c r="N261" s="1095"/>
      <c r="O261" s="12"/>
    </row>
    <row r="262" spans="2:15" ht="14.45" customHeight="1">
      <c r="B262" s="1098"/>
      <c r="C262" s="1090"/>
      <c r="D262" s="1093"/>
      <c r="E262" s="1095"/>
      <c r="F262" s="10"/>
      <c r="G262" s="1097"/>
      <c r="H262" s="1095"/>
      <c r="I262" s="12"/>
      <c r="J262" s="1097"/>
      <c r="K262" s="1095"/>
      <c r="L262" s="12"/>
      <c r="M262" s="1097"/>
      <c r="N262" s="1095"/>
      <c r="O262" s="12"/>
    </row>
    <row r="263" spans="2:15" ht="14.45" customHeight="1">
      <c r="B263" s="1098"/>
      <c r="C263" s="1091"/>
      <c r="D263" s="1101"/>
      <c r="E263" s="1100"/>
      <c r="F263" s="10"/>
      <c r="G263" s="1099"/>
      <c r="H263" s="1100"/>
      <c r="I263" s="17"/>
      <c r="J263" s="1099"/>
      <c r="K263" s="1100"/>
      <c r="L263" s="17"/>
      <c r="M263" s="1099"/>
      <c r="N263" s="1100"/>
      <c r="O263" s="17"/>
    </row>
    <row r="264" spans="2:15" ht="14.45" customHeight="1">
      <c r="B264" s="1088" t="s">
        <v>841</v>
      </c>
      <c r="C264" s="1088" t="s">
        <v>1123</v>
      </c>
      <c r="D264" s="1092" t="s">
        <v>1047</v>
      </c>
      <c r="E264" s="1094" t="s">
        <v>1053</v>
      </c>
      <c r="F264" s="8" t="s">
        <v>1599</v>
      </c>
      <c r="G264" s="1096"/>
      <c r="H264" s="1094" t="s">
        <v>1070</v>
      </c>
      <c r="I264" s="8" t="s">
        <v>1618</v>
      </c>
      <c r="J264" s="1096"/>
      <c r="K264" s="1094"/>
      <c r="L264" s="8"/>
      <c r="M264" s="1096"/>
      <c r="N264" s="1094"/>
      <c r="O264" s="8"/>
    </row>
    <row r="265" spans="2:15" ht="14.45" customHeight="1">
      <c r="B265" s="1098"/>
      <c r="C265" s="1090"/>
      <c r="D265" s="1093"/>
      <c r="E265" s="1095"/>
      <c r="F265" s="10"/>
      <c r="G265" s="1097"/>
      <c r="H265" s="1095"/>
      <c r="I265" s="12"/>
      <c r="J265" s="1097"/>
      <c r="K265" s="1095"/>
      <c r="L265" s="12"/>
      <c r="M265" s="1097"/>
      <c r="N265" s="1095"/>
      <c r="O265" s="12"/>
    </row>
    <row r="266" spans="2:15" ht="14.45" customHeight="1">
      <c r="B266" s="1098"/>
      <c r="C266" s="1090"/>
      <c r="D266" s="1093"/>
      <c r="E266" s="1095"/>
      <c r="F266" s="10"/>
      <c r="G266" s="1097"/>
      <c r="H266" s="1095"/>
      <c r="I266" s="12"/>
      <c r="J266" s="1097"/>
      <c r="K266" s="1095"/>
      <c r="L266" s="12"/>
      <c r="M266" s="1097"/>
      <c r="N266" s="1095"/>
      <c r="O266" s="12"/>
    </row>
    <row r="267" spans="2:15" ht="14.45" customHeight="1">
      <c r="B267" s="1098"/>
      <c r="C267" s="1090"/>
      <c r="D267" s="1093"/>
      <c r="E267" s="1095"/>
      <c r="F267" s="10"/>
      <c r="G267" s="1097"/>
      <c r="H267" s="1095"/>
      <c r="I267" s="12"/>
      <c r="J267" s="1097"/>
      <c r="K267" s="1095"/>
      <c r="L267" s="12"/>
      <c r="M267" s="1097"/>
      <c r="N267" s="1095"/>
      <c r="O267" s="12"/>
    </row>
    <row r="268" spans="2:15" ht="14.45" customHeight="1">
      <c r="B268" s="1098"/>
      <c r="C268" s="1090"/>
      <c r="D268" s="1093"/>
      <c r="E268" s="1095"/>
      <c r="F268" s="10"/>
      <c r="G268" s="1097"/>
      <c r="H268" s="1095"/>
      <c r="I268" s="12"/>
      <c r="J268" s="1097"/>
      <c r="K268" s="1095"/>
      <c r="L268" s="12"/>
      <c r="M268" s="1097"/>
      <c r="N268" s="1095"/>
      <c r="O268" s="12"/>
    </row>
    <row r="269" spans="2:15" ht="14.45" customHeight="1">
      <c r="B269" s="1098"/>
      <c r="C269" s="1090"/>
      <c r="D269" s="1093"/>
      <c r="E269" s="1095"/>
      <c r="F269" s="10"/>
      <c r="G269" s="1097"/>
      <c r="H269" s="1095"/>
      <c r="I269" s="12"/>
      <c r="J269" s="1097"/>
      <c r="K269" s="1095"/>
      <c r="L269" s="12"/>
      <c r="M269" s="1097"/>
      <c r="N269" s="1095"/>
      <c r="O269" s="12"/>
    </row>
    <row r="270" spans="2:15" ht="14.45" customHeight="1">
      <c r="B270" s="1098"/>
      <c r="C270" s="1090"/>
      <c r="D270" s="1093"/>
      <c r="E270" s="1095"/>
      <c r="F270" s="10"/>
      <c r="G270" s="1097"/>
      <c r="H270" s="1095"/>
      <c r="I270" s="12"/>
      <c r="J270" s="1097"/>
      <c r="K270" s="1095"/>
      <c r="L270" s="12"/>
      <c r="M270" s="1097"/>
      <c r="N270" s="1095"/>
      <c r="O270" s="12"/>
    </row>
    <row r="271" spans="2:15" ht="14.45" customHeight="1">
      <c r="B271" s="1098"/>
      <c r="C271" s="1090"/>
      <c r="D271" s="1093"/>
      <c r="E271" s="1095"/>
      <c r="F271" s="10"/>
      <c r="G271" s="1097"/>
      <c r="H271" s="1095"/>
      <c r="I271" s="12"/>
      <c r="J271" s="1097"/>
      <c r="K271" s="1095"/>
      <c r="L271" s="12"/>
      <c r="M271" s="1097"/>
      <c r="N271" s="1095"/>
      <c r="O271" s="12"/>
    </row>
    <row r="272" spans="2:15" ht="14.45" customHeight="1">
      <c r="B272" s="1098"/>
      <c r="C272" s="1090"/>
      <c r="D272" s="1093"/>
      <c r="E272" s="1095"/>
      <c r="F272" s="10"/>
      <c r="G272" s="1097"/>
      <c r="H272" s="1095"/>
      <c r="I272" s="12"/>
      <c r="J272" s="1097"/>
      <c r="K272" s="1095"/>
      <c r="L272" s="12"/>
      <c r="M272" s="1097"/>
      <c r="N272" s="1095"/>
      <c r="O272" s="12"/>
    </row>
    <row r="273" spans="2:15" ht="14.45" customHeight="1">
      <c r="B273" s="1098"/>
      <c r="C273" s="1091"/>
      <c r="D273" s="1101"/>
      <c r="E273" s="1100"/>
      <c r="F273" s="10"/>
      <c r="G273" s="1099"/>
      <c r="H273" s="1100"/>
      <c r="I273" s="17"/>
      <c r="J273" s="1099"/>
      <c r="K273" s="1100"/>
      <c r="L273" s="17"/>
      <c r="M273" s="1099"/>
      <c r="N273" s="1100"/>
      <c r="O273" s="17"/>
    </row>
    <row r="274" spans="2:15" ht="14.45" customHeight="1">
      <c r="B274" s="1088" t="s">
        <v>842</v>
      </c>
      <c r="C274" s="1088" t="s">
        <v>1130</v>
      </c>
      <c r="D274" s="1092" t="s">
        <v>1042</v>
      </c>
      <c r="E274" s="1094" t="s">
        <v>1407</v>
      </c>
      <c r="F274" s="8" t="s">
        <v>1631</v>
      </c>
      <c r="G274" s="1096"/>
      <c r="H274" s="1094"/>
      <c r="I274" s="8"/>
      <c r="J274" s="1096"/>
      <c r="K274" s="1094"/>
      <c r="L274" s="8"/>
      <c r="M274" s="1096"/>
      <c r="N274" s="1094"/>
      <c r="O274" s="8"/>
    </row>
    <row r="275" spans="2:15" ht="14.45" customHeight="1">
      <c r="B275" s="1098"/>
      <c r="C275" s="1090"/>
      <c r="D275" s="1093"/>
      <c r="E275" s="1095"/>
      <c r="F275" s="9"/>
      <c r="G275" s="1097"/>
      <c r="H275" s="1095"/>
      <c r="I275" s="12"/>
      <c r="J275" s="1097"/>
      <c r="K275" s="1095"/>
      <c r="L275" s="12"/>
      <c r="M275" s="1097"/>
      <c r="N275" s="1095"/>
      <c r="O275" s="12"/>
    </row>
    <row r="276" spans="2:15" ht="14.45" customHeight="1">
      <c r="B276" s="1098"/>
      <c r="C276" s="1090"/>
      <c r="D276" s="1093"/>
      <c r="E276" s="1095"/>
      <c r="F276" s="9"/>
      <c r="G276" s="1097"/>
      <c r="H276" s="1095"/>
      <c r="I276" s="12"/>
      <c r="J276" s="1097"/>
      <c r="K276" s="1095"/>
      <c r="L276" s="12"/>
      <c r="M276" s="1097"/>
      <c r="N276" s="1095"/>
      <c r="O276" s="12"/>
    </row>
    <row r="277" spans="2:15" ht="14.45" customHeight="1">
      <c r="B277" s="1098"/>
      <c r="C277" s="1090"/>
      <c r="D277" s="1093"/>
      <c r="E277" s="1095"/>
      <c r="F277" s="9"/>
      <c r="G277" s="1097"/>
      <c r="H277" s="1095"/>
      <c r="I277" s="12"/>
      <c r="J277" s="1097"/>
      <c r="K277" s="1095"/>
      <c r="L277" s="12"/>
      <c r="M277" s="1097"/>
      <c r="N277" s="1095"/>
      <c r="O277" s="12"/>
    </row>
    <row r="278" spans="2:15" ht="14.45" customHeight="1">
      <c r="B278" s="1098"/>
      <c r="C278" s="1090"/>
      <c r="D278" s="1093"/>
      <c r="E278" s="1095"/>
      <c r="F278" s="9"/>
      <c r="G278" s="1097"/>
      <c r="H278" s="1095"/>
      <c r="I278" s="12"/>
      <c r="J278" s="1097"/>
      <c r="K278" s="1095"/>
      <c r="L278" s="12"/>
      <c r="M278" s="1097"/>
      <c r="N278" s="1095"/>
      <c r="O278" s="12"/>
    </row>
    <row r="279" spans="2:15" ht="14.45" customHeight="1">
      <c r="B279" s="1098"/>
      <c r="C279" s="1090"/>
      <c r="D279" s="1093"/>
      <c r="E279" s="1095"/>
      <c r="F279" s="9"/>
      <c r="G279" s="1097"/>
      <c r="H279" s="1095"/>
      <c r="I279" s="12"/>
      <c r="J279" s="1097"/>
      <c r="K279" s="1095"/>
      <c r="L279" s="12"/>
      <c r="M279" s="1097"/>
      <c r="N279" s="1095"/>
      <c r="O279" s="12"/>
    </row>
    <row r="280" spans="2:15" ht="14.45" customHeight="1">
      <c r="B280" s="1098"/>
      <c r="C280" s="1090"/>
      <c r="D280" s="1093"/>
      <c r="E280" s="1095"/>
      <c r="F280" s="9"/>
      <c r="G280" s="1097"/>
      <c r="H280" s="1095"/>
      <c r="I280" s="12"/>
      <c r="J280" s="1097"/>
      <c r="K280" s="1095"/>
      <c r="L280" s="12"/>
      <c r="M280" s="1097"/>
      <c r="N280" s="1095"/>
      <c r="O280" s="12"/>
    </row>
    <row r="281" spans="2:15" ht="14.45" customHeight="1">
      <c r="B281" s="1098"/>
      <c r="C281" s="1090"/>
      <c r="D281" s="1093"/>
      <c r="E281" s="1095"/>
      <c r="F281" s="9"/>
      <c r="G281" s="1097"/>
      <c r="H281" s="1095"/>
      <c r="I281" s="12"/>
      <c r="J281" s="1097"/>
      <c r="K281" s="1095"/>
      <c r="L281" s="12"/>
      <c r="M281" s="1097"/>
      <c r="N281" s="1095"/>
      <c r="O281" s="12"/>
    </row>
    <row r="282" spans="2:15" ht="14.45" customHeight="1">
      <c r="B282" s="1098"/>
      <c r="C282" s="1090"/>
      <c r="D282" s="1093"/>
      <c r="E282" s="1095"/>
      <c r="F282" s="9"/>
      <c r="G282" s="1097"/>
      <c r="H282" s="1095"/>
      <c r="I282" s="12"/>
      <c r="J282" s="1097"/>
      <c r="K282" s="1095"/>
      <c r="L282" s="12"/>
      <c r="M282" s="1097"/>
      <c r="N282" s="1095"/>
      <c r="O282" s="12"/>
    </row>
    <row r="283" spans="2:15" ht="14.45" customHeight="1">
      <c r="B283" s="1098"/>
      <c r="C283" s="1091"/>
      <c r="D283" s="1093"/>
      <c r="E283" s="1095"/>
      <c r="F283" s="9"/>
      <c r="G283" s="1097"/>
      <c r="H283" s="1095"/>
      <c r="I283" s="12"/>
      <c r="J283" s="1097"/>
      <c r="K283" s="1095"/>
      <c r="L283" s="12"/>
      <c r="M283" s="1097"/>
      <c r="N283" s="1095"/>
      <c r="O283" s="12"/>
    </row>
    <row r="284" spans="2:15" ht="14.45" customHeight="1">
      <c r="B284" s="1088" t="s">
        <v>142</v>
      </c>
      <c r="C284" s="1088" t="s">
        <v>1458</v>
      </c>
      <c r="D284" s="1092" t="s">
        <v>1042</v>
      </c>
      <c r="E284" s="1094" t="s">
        <v>1094</v>
      </c>
      <c r="F284" s="8" t="s">
        <v>1632</v>
      </c>
      <c r="G284" s="1096"/>
      <c r="H284" s="1094"/>
      <c r="I284" s="8"/>
      <c r="J284" s="1096"/>
      <c r="K284" s="1094"/>
      <c r="L284" s="8"/>
      <c r="M284" s="1096"/>
      <c r="N284" s="1094"/>
      <c r="O284" s="8"/>
    </row>
    <row r="285" spans="2:15" ht="14.45" customHeight="1">
      <c r="B285" s="1098"/>
      <c r="C285" s="1090"/>
      <c r="D285" s="1093"/>
      <c r="E285" s="1095"/>
      <c r="F285" s="10"/>
      <c r="G285" s="1097"/>
      <c r="H285" s="1095"/>
      <c r="I285" s="12"/>
      <c r="J285" s="1097"/>
      <c r="K285" s="1095"/>
      <c r="L285" s="12"/>
      <c r="M285" s="1097"/>
      <c r="N285" s="1095"/>
      <c r="O285" s="12"/>
    </row>
    <row r="286" spans="2:15" ht="14.45" customHeight="1">
      <c r="B286" s="1098"/>
      <c r="C286" s="1090"/>
      <c r="D286" s="1093"/>
      <c r="E286" s="1095"/>
      <c r="F286" s="10"/>
      <c r="G286" s="1097"/>
      <c r="H286" s="1095"/>
      <c r="I286" s="12"/>
      <c r="J286" s="1097"/>
      <c r="K286" s="1095"/>
      <c r="L286" s="12"/>
      <c r="M286" s="1097"/>
      <c r="N286" s="1095"/>
      <c r="O286" s="12"/>
    </row>
    <row r="287" spans="2:15" ht="14.45" customHeight="1">
      <c r="B287" s="1098"/>
      <c r="C287" s="1090"/>
      <c r="D287" s="1093"/>
      <c r="E287" s="1095"/>
      <c r="F287" s="10"/>
      <c r="G287" s="1097"/>
      <c r="H287" s="1095"/>
      <c r="I287" s="12"/>
      <c r="J287" s="1097"/>
      <c r="K287" s="1095"/>
      <c r="L287" s="12"/>
      <c r="M287" s="1097"/>
      <c r="N287" s="1095"/>
      <c r="O287" s="12"/>
    </row>
    <row r="288" spans="2:15" ht="14.45" customHeight="1">
      <c r="B288" s="1098"/>
      <c r="C288" s="1090"/>
      <c r="D288" s="1093"/>
      <c r="E288" s="1095"/>
      <c r="F288" s="10"/>
      <c r="G288" s="1097"/>
      <c r="H288" s="1095"/>
      <c r="I288" s="12"/>
      <c r="J288" s="1097"/>
      <c r="K288" s="1095"/>
      <c r="L288" s="12"/>
      <c r="M288" s="1097"/>
      <c r="N288" s="1095"/>
      <c r="O288" s="12"/>
    </row>
    <row r="289" spans="2:15" ht="14.45" customHeight="1">
      <c r="B289" s="1098"/>
      <c r="C289" s="1090"/>
      <c r="D289" s="1093"/>
      <c r="E289" s="1095"/>
      <c r="F289" s="10"/>
      <c r="G289" s="1097"/>
      <c r="H289" s="1095"/>
      <c r="I289" s="12"/>
      <c r="J289" s="1097"/>
      <c r="K289" s="1095"/>
      <c r="L289" s="12"/>
      <c r="M289" s="1097"/>
      <c r="N289" s="1095"/>
      <c r="O289" s="12"/>
    </row>
    <row r="290" spans="2:15" ht="14.45" customHeight="1">
      <c r="B290" s="1098"/>
      <c r="C290" s="1090"/>
      <c r="D290" s="1093"/>
      <c r="E290" s="1095"/>
      <c r="F290" s="10"/>
      <c r="G290" s="1097"/>
      <c r="H290" s="1095"/>
      <c r="I290" s="12"/>
      <c r="J290" s="1097"/>
      <c r="K290" s="1095"/>
      <c r="L290" s="12"/>
      <c r="M290" s="1097"/>
      <c r="N290" s="1095"/>
      <c r="O290" s="12"/>
    </row>
    <row r="291" spans="2:15" ht="14.45" customHeight="1">
      <c r="B291" s="1098"/>
      <c r="C291" s="1090"/>
      <c r="D291" s="1093"/>
      <c r="E291" s="1095"/>
      <c r="F291" s="10"/>
      <c r="G291" s="1097"/>
      <c r="H291" s="1095"/>
      <c r="I291" s="12"/>
      <c r="J291" s="1097"/>
      <c r="K291" s="1095"/>
      <c r="L291" s="12"/>
      <c r="M291" s="1097"/>
      <c r="N291" s="1095"/>
      <c r="O291" s="12"/>
    </row>
    <row r="292" spans="2:15" ht="14.45" customHeight="1">
      <c r="B292" s="1098"/>
      <c r="C292" s="1090"/>
      <c r="D292" s="1093"/>
      <c r="E292" s="1095"/>
      <c r="F292" s="10"/>
      <c r="G292" s="1097"/>
      <c r="H292" s="1095"/>
      <c r="I292" s="12"/>
      <c r="J292" s="1097"/>
      <c r="K292" s="1095"/>
      <c r="L292" s="12"/>
      <c r="M292" s="1097"/>
      <c r="N292" s="1095"/>
      <c r="O292" s="12"/>
    </row>
    <row r="293" spans="2:15" ht="14.45" customHeight="1">
      <c r="B293" s="1098"/>
      <c r="C293" s="1091"/>
      <c r="D293" s="1093"/>
      <c r="E293" s="1095"/>
      <c r="F293" s="10"/>
      <c r="G293" s="1097"/>
      <c r="H293" s="1095"/>
      <c r="I293" s="12"/>
      <c r="J293" s="1097"/>
      <c r="K293" s="1095"/>
      <c r="L293" s="12"/>
      <c r="M293" s="1097"/>
      <c r="N293" s="1095"/>
      <c r="O293" s="12"/>
    </row>
    <row r="294" spans="2:15" ht="14.45" customHeight="1">
      <c r="B294" s="1088" t="s">
        <v>141</v>
      </c>
      <c r="C294" s="1088" t="s">
        <v>140</v>
      </c>
      <c r="D294" s="1092" t="s">
        <v>1047</v>
      </c>
      <c r="E294" s="1094" t="s">
        <v>1095</v>
      </c>
      <c r="F294" s="8" t="s">
        <v>1633</v>
      </c>
      <c r="G294" s="1096"/>
      <c r="H294" s="1094" t="s">
        <v>1096</v>
      </c>
      <c r="I294" s="8" t="s">
        <v>1634</v>
      </c>
      <c r="J294" s="1096"/>
      <c r="K294" s="1094"/>
      <c r="L294" s="8"/>
      <c r="M294" s="1096"/>
      <c r="N294" s="1094"/>
      <c r="O294" s="8"/>
    </row>
    <row r="295" spans="2:15" ht="14.45" customHeight="1">
      <c r="B295" s="1098"/>
      <c r="C295" s="1090"/>
      <c r="D295" s="1093"/>
      <c r="E295" s="1095"/>
      <c r="F295" s="10"/>
      <c r="G295" s="1097"/>
      <c r="H295" s="1095"/>
      <c r="I295" s="12"/>
      <c r="J295" s="1097"/>
      <c r="K295" s="1095"/>
      <c r="L295" s="12"/>
      <c r="M295" s="1097"/>
      <c r="N295" s="1095"/>
      <c r="O295" s="12"/>
    </row>
    <row r="296" spans="2:15" ht="14.45" customHeight="1">
      <c r="B296" s="1098"/>
      <c r="C296" s="1090"/>
      <c r="D296" s="1093"/>
      <c r="E296" s="1095"/>
      <c r="F296" s="10"/>
      <c r="G296" s="1097"/>
      <c r="H296" s="1095"/>
      <c r="I296" s="12"/>
      <c r="J296" s="1097"/>
      <c r="K296" s="1095"/>
      <c r="L296" s="12"/>
      <c r="M296" s="1097"/>
      <c r="N296" s="1095"/>
      <c r="O296" s="12"/>
    </row>
    <row r="297" spans="2:15" ht="14.45" customHeight="1">
      <c r="B297" s="1098"/>
      <c r="C297" s="1090"/>
      <c r="D297" s="1093"/>
      <c r="E297" s="1095"/>
      <c r="F297" s="10"/>
      <c r="G297" s="1097"/>
      <c r="H297" s="1095"/>
      <c r="I297" s="12"/>
      <c r="J297" s="1097"/>
      <c r="K297" s="1095"/>
      <c r="L297" s="12"/>
      <c r="M297" s="1097"/>
      <c r="N297" s="1095"/>
      <c r="O297" s="12"/>
    </row>
    <row r="298" spans="2:15" ht="14.45" customHeight="1">
      <c r="B298" s="1098"/>
      <c r="C298" s="1090"/>
      <c r="D298" s="1093"/>
      <c r="E298" s="1095"/>
      <c r="F298" s="10"/>
      <c r="G298" s="1097"/>
      <c r="H298" s="1095"/>
      <c r="I298" s="12"/>
      <c r="J298" s="1097"/>
      <c r="K298" s="1095"/>
      <c r="L298" s="12"/>
      <c r="M298" s="1097"/>
      <c r="N298" s="1095"/>
      <c r="O298" s="12"/>
    </row>
    <row r="299" spans="2:15" ht="14.45" customHeight="1">
      <c r="B299" s="1098"/>
      <c r="C299" s="1090"/>
      <c r="D299" s="1093"/>
      <c r="E299" s="1095"/>
      <c r="F299" s="10"/>
      <c r="G299" s="1097"/>
      <c r="H299" s="1095"/>
      <c r="I299" s="12"/>
      <c r="J299" s="1097"/>
      <c r="K299" s="1095"/>
      <c r="L299" s="12"/>
      <c r="M299" s="1097"/>
      <c r="N299" s="1095"/>
      <c r="O299" s="12"/>
    </row>
    <row r="300" spans="2:15" ht="14.45" customHeight="1">
      <c r="B300" s="1098"/>
      <c r="C300" s="1090"/>
      <c r="D300" s="1093"/>
      <c r="E300" s="1095"/>
      <c r="F300" s="10"/>
      <c r="G300" s="1097"/>
      <c r="H300" s="1095"/>
      <c r="I300" s="12"/>
      <c r="J300" s="1097"/>
      <c r="K300" s="1095"/>
      <c r="L300" s="12"/>
      <c r="M300" s="1097"/>
      <c r="N300" s="1095"/>
      <c r="O300" s="12"/>
    </row>
    <row r="301" spans="2:15" ht="14.45" customHeight="1">
      <c r="B301" s="1098"/>
      <c r="C301" s="1090"/>
      <c r="D301" s="1093"/>
      <c r="E301" s="1095"/>
      <c r="F301" s="10"/>
      <c r="G301" s="1097"/>
      <c r="H301" s="1095"/>
      <c r="I301" s="12"/>
      <c r="J301" s="1097"/>
      <c r="K301" s="1095"/>
      <c r="L301" s="12"/>
      <c r="M301" s="1097"/>
      <c r="N301" s="1095"/>
      <c r="O301" s="12"/>
    </row>
    <row r="302" spans="2:15" ht="14.45" customHeight="1">
      <c r="B302" s="1098"/>
      <c r="C302" s="1090"/>
      <c r="D302" s="1093"/>
      <c r="E302" s="1095"/>
      <c r="F302" s="10"/>
      <c r="G302" s="1097"/>
      <c r="H302" s="1095"/>
      <c r="I302" s="12"/>
      <c r="J302" s="1097"/>
      <c r="K302" s="1095"/>
      <c r="L302" s="12"/>
      <c r="M302" s="1097"/>
      <c r="N302" s="1095"/>
      <c r="O302" s="12"/>
    </row>
    <row r="303" spans="2:15" ht="14.45" customHeight="1">
      <c r="B303" s="1098"/>
      <c r="C303" s="1091"/>
      <c r="D303" s="1093"/>
      <c r="E303" s="1095"/>
      <c r="F303" s="10"/>
      <c r="G303" s="1097"/>
      <c r="H303" s="1095"/>
      <c r="I303" s="12"/>
      <c r="J303" s="1097"/>
      <c r="K303" s="1095"/>
      <c r="L303" s="12"/>
      <c r="M303" s="1097"/>
      <c r="N303" s="1095"/>
      <c r="O303" s="12"/>
    </row>
    <row r="304" spans="2:15" ht="14.45" customHeight="1">
      <c r="B304" s="1088" t="s">
        <v>843</v>
      </c>
      <c r="C304" s="1088" t="s">
        <v>1131</v>
      </c>
      <c r="D304" s="1092" t="s">
        <v>1047</v>
      </c>
      <c r="E304" s="1094" t="s">
        <v>1408</v>
      </c>
      <c r="F304" s="8" t="s">
        <v>1635</v>
      </c>
      <c r="G304" s="1096"/>
      <c r="H304" s="1094" t="s">
        <v>1409</v>
      </c>
      <c r="I304" s="8" t="s">
        <v>1636</v>
      </c>
      <c r="J304" s="1096"/>
      <c r="K304" s="1094"/>
      <c r="L304" s="8"/>
      <c r="M304" s="1096"/>
      <c r="N304" s="1094"/>
      <c r="O304" s="8"/>
    </row>
    <row r="305" spans="2:15" ht="14.45" customHeight="1">
      <c r="B305" s="1098"/>
      <c r="C305" s="1090"/>
      <c r="D305" s="1093"/>
      <c r="E305" s="1095"/>
      <c r="F305" s="10"/>
      <c r="G305" s="1097"/>
      <c r="H305" s="1095"/>
      <c r="I305" s="12"/>
      <c r="J305" s="1097"/>
      <c r="K305" s="1095"/>
      <c r="L305" s="12"/>
      <c r="M305" s="1097"/>
      <c r="N305" s="1095"/>
      <c r="O305" s="12"/>
    </row>
    <row r="306" spans="2:15" ht="14.45" customHeight="1">
      <c r="B306" s="1098"/>
      <c r="C306" s="1090"/>
      <c r="D306" s="1093"/>
      <c r="E306" s="1095"/>
      <c r="F306" s="10"/>
      <c r="G306" s="1097"/>
      <c r="H306" s="1095"/>
      <c r="I306" s="12"/>
      <c r="J306" s="1097"/>
      <c r="K306" s="1095"/>
      <c r="L306" s="12"/>
      <c r="M306" s="1097"/>
      <c r="N306" s="1095"/>
      <c r="O306" s="12"/>
    </row>
    <row r="307" spans="2:15" ht="14.45" customHeight="1">
      <c r="B307" s="1098"/>
      <c r="C307" s="1090"/>
      <c r="D307" s="1093"/>
      <c r="E307" s="1095"/>
      <c r="F307" s="10"/>
      <c r="G307" s="1097"/>
      <c r="H307" s="1095"/>
      <c r="I307" s="12"/>
      <c r="J307" s="1097"/>
      <c r="K307" s="1095"/>
      <c r="L307" s="12"/>
      <c r="M307" s="1097"/>
      <c r="N307" s="1095"/>
      <c r="O307" s="12"/>
    </row>
    <row r="308" spans="2:15" ht="14.45" customHeight="1">
      <c r="B308" s="1098"/>
      <c r="C308" s="1090"/>
      <c r="D308" s="1093"/>
      <c r="E308" s="1095"/>
      <c r="F308" s="10"/>
      <c r="G308" s="1097"/>
      <c r="H308" s="1095"/>
      <c r="I308" s="12"/>
      <c r="J308" s="1097"/>
      <c r="K308" s="1095"/>
      <c r="L308" s="12"/>
      <c r="M308" s="1097"/>
      <c r="N308" s="1095"/>
      <c r="O308" s="12"/>
    </row>
    <row r="309" spans="2:15" ht="14.45" customHeight="1">
      <c r="B309" s="1098"/>
      <c r="C309" s="1090"/>
      <c r="D309" s="1093"/>
      <c r="E309" s="1095"/>
      <c r="F309" s="10"/>
      <c r="G309" s="1097"/>
      <c r="H309" s="1095"/>
      <c r="I309" s="12"/>
      <c r="J309" s="1097"/>
      <c r="K309" s="1095"/>
      <c r="L309" s="12"/>
      <c r="M309" s="1097"/>
      <c r="N309" s="1095"/>
      <c r="O309" s="12"/>
    </row>
    <row r="310" spans="2:15" ht="14.45" customHeight="1">
      <c r="B310" s="1098"/>
      <c r="C310" s="1090"/>
      <c r="D310" s="1093"/>
      <c r="E310" s="1095"/>
      <c r="F310" s="10"/>
      <c r="G310" s="1097"/>
      <c r="H310" s="1095"/>
      <c r="I310" s="12"/>
      <c r="J310" s="1097"/>
      <c r="K310" s="1095"/>
      <c r="L310" s="12"/>
      <c r="M310" s="1097"/>
      <c r="N310" s="1095"/>
      <c r="O310" s="12"/>
    </row>
    <row r="311" spans="2:15" ht="14.45" customHeight="1">
      <c r="B311" s="1098"/>
      <c r="C311" s="1090"/>
      <c r="D311" s="1093"/>
      <c r="E311" s="1095"/>
      <c r="F311" s="10"/>
      <c r="G311" s="1097"/>
      <c r="H311" s="1095"/>
      <c r="I311" s="12"/>
      <c r="J311" s="1097"/>
      <c r="K311" s="1095"/>
      <c r="L311" s="12"/>
      <c r="M311" s="1097"/>
      <c r="N311" s="1095"/>
      <c r="O311" s="12"/>
    </row>
    <row r="312" spans="2:15" ht="14.45" customHeight="1">
      <c r="B312" s="1098"/>
      <c r="C312" s="1090"/>
      <c r="D312" s="1093"/>
      <c r="E312" s="1095"/>
      <c r="F312" s="10"/>
      <c r="G312" s="1097"/>
      <c r="H312" s="1095"/>
      <c r="I312" s="12"/>
      <c r="J312" s="1097"/>
      <c r="K312" s="1095"/>
      <c r="L312" s="12"/>
      <c r="M312" s="1097"/>
      <c r="N312" s="1095"/>
      <c r="O312" s="12"/>
    </row>
    <row r="313" spans="2:15" ht="14.45" customHeight="1">
      <c r="B313" s="1098"/>
      <c r="C313" s="1091"/>
      <c r="D313" s="1093"/>
      <c r="E313" s="1095"/>
      <c r="F313" s="10"/>
      <c r="G313" s="1097"/>
      <c r="H313" s="1095"/>
      <c r="I313" s="12"/>
      <c r="J313" s="1097"/>
      <c r="K313" s="1095"/>
      <c r="L313" s="12"/>
      <c r="M313" s="1097"/>
      <c r="N313" s="1095"/>
      <c r="O313" s="12"/>
    </row>
    <row r="314" spans="2:15" ht="14.45" customHeight="1">
      <c r="B314" s="1088" t="s">
        <v>844</v>
      </c>
      <c r="C314" s="1088" t="s">
        <v>1459</v>
      </c>
      <c r="D314" s="1092" t="s">
        <v>1042</v>
      </c>
      <c r="E314" s="1094" t="s">
        <v>1054</v>
      </c>
      <c r="F314" s="8" t="s">
        <v>1600</v>
      </c>
      <c r="G314" s="1096"/>
      <c r="H314" s="1094"/>
      <c r="I314" s="8"/>
      <c r="J314" s="1096"/>
      <c r="K314" s="1094"/>
      <c r="L314" s="8"/>
      <c r="M314" s="1096"/>
      <c r="N314" s="1094"/>
      <c r="O314" s="8"/>
    </row>
    <row r="315" spans="2:15" ht="14.45" customHeight="1">
      <c r="B315" s="1098"/>
      <c r="C315" s="1090"/>
      <c r="D315" s="1093"/>
      <c r="E315" s="1095"/>
      <c r="F315" s="10"/>
      <c r="G315" s="1097"/>
      <c r="H315" s="1095"/>
      <c r="I315" s="12"/>
      <c r="J315" s="1097"/>
      <c r="K315" s="1095"/>
      <c r="L315" s="12"/>
      <c r="M315" s="1097"/>
      <c r="N315" s="1095"/>
      <c r="O315" s="12"/>
    </row>
    <row r="316" spans="2:15" ht="14.45" customHeight="1">
      <c r="B316" s="1098"/>
      <c r="C316" s="1090"/>
      <c r="D316" s="1093"/>
      <c r="E316" s="1095"/>
      <c r="F316" s="10"/>
      <c r="G316" s="1097"/>
      <c r="H316" s="1095"/>
      <c r="I316" s="12"/>
      <c r="J316" s="1097"/>
      <c r="K316" s="1095"/>
      <c r="L316" s="12"/>
      <c r="M316" s="1097"/>
      <c r="N316" s="1095"/>
      <c r="O316" s="12"/>
    </row>
    <row r="317" spans="2:15" ht="14.45" customHeight="1">
      <c r="B317" s="1098"/>
      <c r="C317" s="1090"/>
      <c r="D317" s="1093"/>
      <c r="E317" s="1095"/>
      <c r="F317" s="10"/>
      <c r="G317" s="1097"/>
      <c r="H317" s="1095"/>
      <c r="I317" s="12"/>
      <c r="J317" s="1097"/>
      <c r="K317" s="1095"/>
      <c r="L317" s="12"/>
      <c r="M317" s="1097"/>
      <c r="N317" s="1095"/>
      <c r="O317" s="12"/>
    </row>
    <row r="318" spans="2:15" ht="14.45" customHeight="1">
      <c r="B318" s="1098"/>
      <c r="C318" s="1090"/>
      <c r="D318" s="1093"/>
      <c r="E318" s="1095"/>
      <c r="F318" s="10"/>
      <c r="G318" s="1097"/>
      <c r="H318" s="1095"/>
      <c r="I318" s="12"/>
      <c r="J318" s="1097"/>
      <c r="K318" s="1095"/>
      <c r="L318" s="12"/>
      <c r="M318" s="1097"/>
      <c r="N318" s="1095"/>
      <c r="O318" s="12"/>
    </row>
    <row r="319" spans="2:15" ht="14.45" customHeight="1">
      <c r="B319" s="1098"/>
      <c r="C319" s="1090"/>
      <c r="D319" s="1093"/>
      <c r="E319" s="1095"/>
      <c r="F319" s="10"/>
      <c r="G319" s="1097"/>
      <c r="H319" s="1095"/>
      <c r="I319" s="12"/>
      <c r="J319" s="1097"/>
      <c r="K319" s="1095"/>
      <c r="L319" s="12"/>
      <c r="M319" s="1097"/>
      <c r="N319" s="1095"/>
      <c r="O319" s="12"/>
    </row>
    <row r="320" spans="2:15" ht="14.45" customHeight="1">
      <c r="B320" s="1098"/>
      <c r="C320" s="1090"/>
      <c r="D320" s="1093"/>
      <c r="E320" s="1095"/>
      <c r="F320" s="10"/>
      <c r="G320" s="1097"/>
      <c r="H320" s="1095"/>
      <c r="I320" s="12"/>
      <c r="J320" s="1097"/>
      <c r="K320" s="1095"/>
      <c r="L320" s="12"/>
      <c r="M320" s="1097"/>
      <c r="N320" s="1095"/>
      <c r="O320" s="12"/>
    </row>
    <row r="321" spans="2:15" ht="14.45" customHeight="1">
      <c r="B321" s="1098"/>
      <c r="C321" s="1090"/>
      <c r="D321" s="1093"/>
      <c r="E321" s="1095"/>
      <c r="F321" s="10"/>
      <c r="G321" s="1097"/>
      <c r="H321" s="1095"/>
      <c r="I321" s="12"/>
      <c r="J321" s="1097"/>
      <c r="K321" s="1095"/>
      <c r="L321" s="12"/>
      <c r="M321" s="1097"/>
      <c r="N321" s="1095"/>
      <c r="O321" s="12"/>
    </row>
    <row r="322" spans="2:15" ht="14.45" customHeight="1">
      <c r="B322" s="1098"/>
      <c r="C322" s="1090"/>
      <c r="D322" s="1093"/>
      <c r="E322" s="1095"/>
      <c r="F322" s="10"/>
      <c r="G322" s="1097"/>
      <c r="H322" s="1095"/>
      <c r="I322" s="12"/>
      <c r="J322" s="1097"/>
      <c r="K322" s="1095"/>
      <c r="L322" s="12"/>
      <c r="M322" s="1097"/>
      <c r="N322" s="1095"/>
      <c r="O322" s="12"/>
    </row>
    <row r="323" spans="2:15" ht="14.45" customHeight="1">
      <c r="B323" s="1098"/>
      <c r="C323" s="1091"/>
      <c r="D323" s="1093"/>
      <c r="E323" s="1095"/>
      <c r="F323" s="10"/>
      <c r="G323" s="1097"/>
      <c r="H323" s="1095"/>
      <c r="I323" s="12"/>
      <c r="J323" s="1097"/>
      <c r="K323" s="1095"/>
      <c r="L323" s="12"/>
      <c r="M323" s="1097"/>
      <c r="N323" s="1095"/>
      <c r="O323" s="12"/>
    </row>
    <row r="324" spans="2:15" ht="14.45" customHeight="1">
      <c r="B324" s="1088" t="s">
        <v>845</v>
      </c>
      <c r="C324" s="1088" t="s">
        <v>1460</v>
      </c>
      <c r="D324" s="1092" t="s">
        <v>1076</v>
      </c>
      <c r="E324" s="1094" t="s">
        <v>1098</v>
      </c>
      <c r="F324" s="8" t="s">
        <v>1637</v>
      </c>
      <c r="G324" s="1096"/>
      <c r="H324" s="1094" t="s">
        <v>1097</v>
      </c>
      <c r="I324" s="8" t="s">
        <v>1638</v>
      </c>
      <c r="J324" s="1096"/>
      <c r="K324" s="1094" t="s">
        <v>1099</v>
      </c>
      <c r="L324" s="8" t="s">
        <v>1639</v>
      </c>
      <c r="M324" s="1096"/>
      <c r="N324" s="1094"/>
      <c r="O324" s="8"/>
    </row>
    <row r="325" spans="2:15" ht="14.45" customHeight="1">
      <c r="B325" s="1089"/>
      <c r="C325" s="1090"/>
      <c r="D325" s="1093"/>
      <c r="E325" s="1095"/>
      <c r="F325" s="9"/>
      <c r="G325" s="1097"/>
      <c r="H325" s="1095"/>
      <c r="I325" s="12"/>
      <c r="J325" s="1097"/>
      <c r="K325" s="1095"/>
      <c r="L325" s="12"/>
      <c r="M325" s="1097"/>
      <c r="N325" s="1095"/>
      <c r="O325" s="12"/>
    </row>
    <row r="326" spans="2:15" ht="14.45" customHeight="1">
      <c r="B326" s="1089"/>
      <c r="C326" s="1090"/>
      <c r="D326" s="1093"/>
      <c r="E326" s="1095"/>
      <c r="F326" s="9"/>
      <c r="G326" s="1097"/>
      <c r="H326" s="1095"/>
      <c r="I326" s="12"/>
      <c r="J326" s="1097"/>
      <c r="K326" s="1095"/>
      <c r="L326" s="12"/>
      <c r="M326" s="1097"/>
      <c r="N326" s="1095"/>
      <c r="O326" s="12"/>
    </row>
    <row r="327" spans="2:15" ht="14.45" customHeight="1">
      <c r="B327" s="1089"/>
      <c r="C327" s="1090"/>
      <c r="D327" s="1093"/>
      <c r="E327" s="1095"/>
      <c r="F327" s="9"/>
      <c r="G327" s="1097"/>
      <c r="H327" s="1095"/>
      <c r="I327" s="12"/>
      <c r="J327" s="1097"/>
      <c r="K327" s="1095"/>
      <c r="L327" s="12"/>
      <c r="M327" s="1097"/>
      <c r="N327" s="1095"/>
      <c r="O327" s="12"/>
    </row>
    <row r="328" spans="2:15" ht="14.45" customHeight="1">
      <c r="B328" s="1089"/>
      <c r="C328" s="1090"/>
      <c r="D328" s="1093"/>
      <c r="E328" s="1095"/>
      <c r="F328" s="9"/>
      <c r="G328" s="1097"/>
      <c r="H328" s="1095"/>
      <c r="I328" s="12"/>
      <c r="J328" s="1097"/>
      <c r="K328" s="1095"/>
      <c r="L328" s="12"/>
      <c r="M328" s="1097"/>
      <c r="N328" s="1095"/>
      <c r="O328" s="12"/>
    </row>
    <row r="329" spans="2:15" ht="14.45" customHeight="1">
      <c r="B329" s="1089"/>
      <c r="C329" s="1090"/>
      <c r="D329" s="1093"/>
      <c r="E329" s="1095"/>
      <c r="F329" s="9"/>
      <c r="G329" s="1097"/>
      <c r="H329" s="1095"/>
      <c r="I329" s="12"/>
      <c r="J329" s="1097"/>
      <c r="K329" s="1095"/>
      <c r="L329" s="12"/>
      <c r="M329" s="1097"/>
      <c r="N329" s="1095"/>
      <c r="O329" s="12"/>
    </row>
    <row r="330" spans="2:15" ht="14.45" customHeight="1">
      <c r="B330" s="1089"/>
      <c r="C330" s="1090"/>
      <c r="D330" s="1093"/>
      <c r="E330" s="1095"/>
      <c r="F330" s="9"/>
      <c r="G330" s="1097"/>
      <c r="H330" s="1095"/>
      <c r="I330" s="12"/>
      <c r="J330" s="1097"/>
      <c r="K330" s="1095"/>
      <c r="L330" s="12"/>
      <c r="M330" s="1097"/>
      <c r="N330" s="1095"/>
      <c r="O330" s="12"/>
    </row>
    <row r="331" spans="2:15" ht="14.45" customHeight="1">
      <c r="B331" s="1089"/>
      <c r="C331" s="1090"/>
      <c r="D331" s="1093"/>
      <c r="E331" s="1095"/>
      <c r="F331" s="9"/>
      <c r="G331" s="1097"/>
      <c r="H331" s="1095"/>
      <c r="I331" s="12"/>
      <c r="J331" s="1097"/>
      <c r="K331" s="1095"/>
      <c r="L331" s="12"/>
      <c r="M331" s="1097"/>
      <c r="N331" s="1095"/>
      <c r="O331" s="12"/>
    </row>
    <row r="332" spans="2:15" ht="14.45" customHeight="1">
      <c r="B332" s="1089"/>
      <c r="C332" s="1090"/>
      <c r="D332" s="1093"/>
      <c r="E332" s="1095"/>
      <c r="F332" s="9"/>
      <c r="G332" s="1097"/>
      <c r="H332" s="1095"/>
      <c r="I332" s="12"/>
      <c r="J332" s="1097"/>
      <c r="K332" s="1095"/>
      <c r="L332" s="12"/>
      <c r="M332" s="1097"/>
      <c r="N332" s="1095"/>
      <c r="O332" s="12"/>
    </row>
    <row r="333" spans="2:15" ht="14.45" customHeight="1">
      <c r="B333" s="1089"/>
      <c r="C333" s="1091"/>
      <c r="D333" s="1093"/>
      <c r="E333" s="1095"/>
      <c r="F333" s="9"/>
      <c r="G333" s="1097"/>
      <c r="H333" s="1095"/>
      <c r="I333" s="12"/>
      <c r="J333" s="1097"/>
      <c r="K333" s="1095"/>
      <c r="L333" s="12"/>
      <c r="M333" s="1097"/>
      <c r="N333" s="1095"/>
      <c r="O333" s="12"/>
    </row>
    <row r="334" spans="2:15" ht="14.45" customHeight="1">
      <c r="B334" s="1088" t="s">
        <v>846</v>
      </c>
      <c r="C334" s="1088" t="s">
        <v>1101</v>
      </c>
      <c r="D334" s="1092" t="s">
        <v>1042</v>
      </c>
      <c r="E334" s="1094" t="s">
        <v>1100</v>
      </c>
      <c r="F334" s="8" t="s">
        <v>1640</v>
      </c>
      <c r="G334" s="1096"/>
      <c r="H334" s="1094"/>
      <c r="I334" s="8"/>
      <c r="J334" s="1096"/>
      <c r="K334" s="1094"/>
      <c r="L334" s="8"/>
      <c r="M334" s="1096"/>
      <c r="N334" s="1094"/>
      <c r="O334" s="8"/>
    </row>
    <row r="335" spans="2:15" ht="14.45" customHeight="1">
      <c r="B335" s="1089"/>
      <c r="C335" s="1090"/>
      <c r="D335" s="1093"/>
      <c r="E335" s="1095"/>
      <c r="F335" s="9"/>
      <c r="G335" s="1097"/>
      <c r="H335" s="1095"/>
      <c r="I335" s="12"/>
      <c r="J335" s="1097"/>
      <c r="K335" s="1095"/>
      <c r="L335" s="12"/>
      <c r="M335" s="1097"/>
      <c r="N335" s="1095"/>
      <c r="O335" s="12"/>
    </row>
    <row r="336" spans="2:15" ht="14.45" customHeight="1">
      <c r="B336" s="1089"/>
      <c r="C336" s="1090"/>
      <c r="D336" s="1093"/>
      <c r="E336" s="1095"/>
      <c r="F336" s="9"/>
      <c r="G336" s="1097"/>
      <c r="H336" s="1095"/>
      <c r="I336" s="12"/>
      <c r="J336" s="1097"/>
      <c r="K336" s="1095"/>
      <c r="L336" s="12"/>
      <c r="M336" s="1097"/>
      <c r="N336" s="1095"/>
      <c r="O336" s="12"/>
    </row>
    <row r="337" spans="2:15" ht="14.45" customHeight="1">
      <c r="B337" s="1089"/>
      <c r="C337" s="1090"/>
      <c r="D337" s="1093"/>
      <c r="E337" s="1095"/>
      <c r="F337" s="9"/>
      <c r="G337" s="1097"/>
      <c r="H337" s="1095"/>
      <c r="I337" s="12"/>
      <c r="J337" s="1097"/>
      <c r="K337" s="1095"/>
      <c r="L337" s="12"/>
      <c r="M337" s="1097"/>
      <c r="N337" s="1095"/>
      <c r="O337" s="12"/>
    </row>
    <row r="338" spans="2:15" ht="14.45" customHeight="1">
      <c r="B338" s="1089"/>
      <c r="C338" s="1090"/>
      <c r="D338" s="1093"/>
      <c r="E338" s="1095"/>
      <c r="F338" s="9"/>
      <c r="G338" s="1097"/>
      <c r="H338" s="1095"/>
      <c r="I338" s="12"/>
      <c r="J338" s="1097"/>
      <c r="K338" s="1095"/>
      <c r="L338" s="12"/>
      <c r="M338" s="1097"/>
      <c r="N338" s="1095"/>
      <c r="O338" s="12"/>
    </row>
    <row r="339" spans="2:15" ht="14.45" customHeight="1">
      <c r="B339" s="1089"/>
      <c r="C339" s="1090"/>
      <c r="D339" s="1093"/>
      <c r="E339" s="1095"/>
      <c r="F339" s="9"/>
      <c r="G339" s="1097"/>
      <c r="H339" s="1095"/>
      <c r="I339" s="12"/>
      <c r="J339" s="1097"/>
      <c r="K339" s="1095"/>
      <c r="L339" s="12"/>
      <c r="M339" s="1097"/>
      <c r="N339" s="1095"/>
      <c r="O339" s="12"/>
    </row>
    <row r="340" spans="2:15" ht="14.45" customHeight="1">
      <c r="B340" s="1089"/>
      <c r="C340" s="1090"/>
      <c r="D340" s="1093"/>
      <c r="E340" s="1095"/>
      <c r="F340" s="9"/>
      <c r="G340" s="1097"/>
      <c r="H340" s="1095"/>
      <c r="I340" s="12"/>
      <c r="J340" s="1097"/>
      <c r="K340" s="1095"/>
      <c r="L340" s="12"/>
      <c r="M340" s="1097"/>
      <c r="N340" s="1095"/>
      <c r="O340" s="12"/>
    </row>
    <row r="341" spans="2:15" ht="14.45" customHeight="1">
      <c r="B341" s="1089"/>
      <c r="C341" s="1090"/>
      <c r="D341" s="1093"/>
      <c r="E341" s="1095"/>
      <c r="F341" s="9"/>
      <c r="G341" s="1097"/>
      <c r="H341" s="1095"/>
      <c r="I341" s="12"/>
      <c r="J341" s="1097"/>
      <c r="K341" s="1095"/>
      <c r="L341" s="12"/>
      <c r="M341" s="1097"/>
      <c r="N341" s="1095"/>
      <c r="O341" s="12"/>
    </row>
    <row r="342" spans="2:15" ht="14.45" customHeight="1">
      <c r="B342" s="1089"/>
      <c r="C342" s="1090"/>
      <c r="D342" s="1093"/>
      <c r="E342" s="1095"/>
      <c r="F342" s="9"/>
      <c r="G342" s="1097"/>
      <c r="H342" s="1095"/>
      <c r="I342" s="12"/>
      <c r="J342" s="1097"/>
      <c r="K342" s="1095"/>
      <c r="L342" s="12"/>
      <c r="M342" s="1097"/>
      <c r="N342" s="1095"/>
      <c r="O342" s="12"/>
    </row>
    <row r="343" spans="2:15" ht="14.45" customHeight="1">
      <c r="B343" s="1089"/>
      <c r="C343" s="1091"/>
      <c r="D343" s="1093"/>
      <c r="E343" s="1095"/>
      <c r="F343" s="9"/>
      <c r="G343" s="1097"/>
      <c r="H343" s="1095"/>
      <c r="I343" s="12"/>
      <c r="J343" s="1097"/>
      <c r="K343" s="1095"/>
      <c r="L343" s="12"/>
      <c r="M343" s="1097"/>
      <c r="N343" s="1095"/>
      <c r="O343" s="12"/>
    </row>
    <row r="344" spans="2:15" ht="14.45" customHeight="1">
      <c r="B344" s="1088" t="s">
        <v>847</v>
      </c>
      <c r="C344" s="1088" t="s">
        <v>1132</v>
      </c>
      <c r="D344" s="1092" t="s">
        <v>1042</v>
      </c>
      <c r="E344" s="1094" t="s">
        <v>1102</v>
      </c>
      <c r="F344" s="8" t="s">
        <v>1641</v>
      </c>
      <c r="G344" s="1096"/>
      <c r="H344" s="1094"/>
      <c r="I344" s="8"/>
      <c r="J344" s="1096"/>
      <c r="K344" s="1094"/>
      <c r="L344" s="8"/>
      <c r="M344" s="1096"/>
      <c r="N344" s="1094"/>
      <c r="O344" s="8"/>
    </row>
    <row r="345" spans="2:15" ht="14.45" customHeight="1">
      <c r="B345" s="1089"/>
      <c r="C345" s="1090"/>
      <c r="D345" s="1093"/>
      <c r="E345" s="1095"/>
      <c r="F345" s="9"/>
      <c r="G345" s="1097"/>
      <c r="H345" s="1095"/>
      <c r="I345" s="12"/>
      <c r="J345" s="1097"/>
      <c r="K345" s="1095"/>
      <c r="L345" s="12"/>
      <c r="M345" s="1097"/>
      <c r="N345" s="1095"/>
      <c r="O345" s="12"/>
    </row>
    <row r="346" spans="2:15" ht="14.45" customHeight="1">
      <c r="B346" s="1089"/>
      <c r="C346" s="1090"/>
      <c r="D346" s="1093"/>
      <c r="E346" s="1095"/>
      <c r="F346" s="9"/>
      <c r="G346" s="1097"/>
      <c r="H346" s="1095"/>
      <c r="I346" s="12"/>
      <c r="J346" s="1097"/>
      <c r="K346" s="1095"/>
      <c r="L346" s="12"/>
      <c r="M346" s="1097"/>
      <c r="N346" s="1095"/>
      <c r="O346" s="12"/>
    </row>
    <row r="347" spans="2:15" ht="14.45" customHeight="1">
      <c r="B347" s="1089"/>
      <c r="C347" s="1090"/>
      <c r="D347" s="1093"/>
      <c r="E347" s="1095"/>
      <c r="F347" s="9"/>
      <c r="G347" s="1097"/>
      <c r="H347" s="1095"/>
      <c r="I347" s="12"/>
      <c r="J347" s="1097"/>
      <c r="K347" s="1095"/>
      <c r="L347" s="12"/>
      <c r="M347" s="1097"/>
      <c r="N347" s="1095"/>
      <c r="O347" s="12"/>
    </row>
    <row r="348" spans="2:15" ht="14.45" customHeight="1">
      <c r="B348" s="1089"/>
      <c r="C348" s="1090"/>
      <c r="D348" s="1093"/>
      <c r="E348" s="1095"/>
      <c r="F348" s="9"/>
      <c r="G348" s="1097"/>
      <c r="H348" s="1095"/>
      <c r="I348" s="12"/>
      <c r="J348" s="1097"/>
      <c r="K348" s="1095"/>
      <c r="L348" s="12"/>
      <c r="M348" s="1097"/>
      <c r="N348" s="1095"/>
      <c r="O348" s="12"/>
    </row>
    <row r="349" spans="2:15" ht="14.45" customHeight="1">
      <c r="B349" s="1089"/>
      <c r="C349" s="1090"/>
      <c r="D349" s="1093"/>
      <c r="E349" s="1095"/>
      <c r="F349" s="9"/>
      <c r="G349" s="1097"/>
      <c r="H349" s="1095"/>
      <c r="I349" s="12"/>
      <c r="J349" s="1097"/>
      <c r="K349" s="1095"/>
      <c r="L349" s="12"/>
      <c r="M349" s="1097"/>
      <c r="N349" s="1095"/>
      <c r="O349" s="12"/>
    </row>
    <row r="350" spans="2:15" ht="14.45" customHeight="1">
      <c r="B350" s="1089"/>
      <c r="C350" s="1090"/>
      <c r="D350" s="1093"/>
      <c r="E350" s="1095"/>
      <c r="F350" s="9"/>
      <c r="G350" s="1097"/>
      <c r="H350" s="1095"/>
      <c r="I350" s="12"/>
      <c r="J350" s="1097"/>
      <c r="K350" s="1095"/>
      <c r="L350" s="12"/>
      <c r="M350" s="1097"/>
      <c r="N350" s="1095"/>
      <c r="O350" s="12"/>
    </row>
    <row r="351" spans="2:15" ht="14.45" customHeight="1">
      <c r="B351" s="1089"/>
      <c r="C351" s="1090"/>
      <c r="D351" s="1093"/>
      <c r="E351" s="1095"/>
      <c r="F351" s="9"/>
      <c r="G351" s="1097"/>
      <c r="H351" s="1095"/>
      <c r="I351" s="12"/>
      <c r="J351" s="1097"/>
      <c r="K351" s="1095"/>
      <c r="L351" s="12"/>
      <c r="M351" s="1097"/>
      <c r="N351" s="1095"/>
      <c r="O351" s="12"/>
    </row>
    <row r="352" spans="2:15" ht="14.45" customHeight="1">
      <c r="B352" s="1089"/>
      <c r="C352" s="1090"/>
      <c r="D352" s="1093"/>
      <c r="E352" s="1095"/>
      <c r="F352" s="9"/>
      <c r="G352" s="1097"/>
      <c r="H352" s="1095"/>
      <c r="I352" s="12"/>
      <c r="J352" s="1097"/>
      <c r="K352" s="1095"/>
      <c r="L352" s="12"/>
      <c r="M352" s="1097"/>
      <c r="N352" s="1095"/>
      <c r="O352" s="12"/>
    </row>
    <row r="353" spans="2:15" ht="14.45" customHeight="1">
      <c r="B353" s="1089"/>
      <c r="C353" s="1091"/>
      <c r="D353" s="1093"/>
      <c r="E353" s="1095"/>
      <c r="F353" s="9"/>
      <c r="G353" s="1097"/>
      <c r="H353" s="1095"/>
      <c r="I353" s="12"/>
      <c r="J353" s="1097"/>
      <c r="K353" s="1095"/>
      <c r="L353" s="12"/>
      <c r="M353" s="1097"/>
      <c r="N353" s="1095"/>
      <c r="O353" s="12"/>
    </row>
    <row r="354" spans="2:15" ht="14.45" customHeight="1">
      <c r="B354" s="1088" t="s">
        <v>827</v>
      </c>
      <c r="C354" s="1088" t="s">
        <v>1295</v>
      </c>
      <c r="D354" s="1092" t="s">
        <v>1042</v>
      </c>
      <c r="E354" s="1094" t="s">
        <v>1107</v>
      </c>
      <c r="F354" s="8" t="s">
        <v>1642</v>
      </c>
      <c r="G354" s="1096"/>
      <c r="H354" s="1094"/>
      <c r="I354" s="8"/>
      <c r="J354" s="1096"/>
      <c r="K354" s="1094"/>
      <c r="L354" s="8"/>
      <c r="M354" s="1096"/>
      <c r="N354" s="1094"/>
      <c r="O354" s="8"/>
    </row>
    <row r="355" spans="2:15" ht="14.45" customHeight="1">
      <c r="B355" s="1089"/>
      <c r="C355" s="1090"/>
      <c r="D355" s="1093"/>
      <c r="E355" s="1095"/>
      <c r="F355" s="9"/>
      <c r="G355" s="1097"/>
      <c r="H355" s="1095"/>
      <c r="I355" s="12"/>
      <c r="J355" s="1097"/>
      <c r="K355" s="1095"/>
      <c r="L355" s="12"/>
      <c r="M355" s="1097"/>
      <c r="N355" s="1095"/>
      <c r="O355" s="12"/>
    </row>
    <row r="356" spans="2:15" ht="14.45" customHeight="1">
      <c r="B356" s="1089"/>
      <c r="C356" s="1090"/>
      <c r="D356" s="1093"/>
      <c r="E356" s="1095"/>
      <c r="F356" s="9"/>
      <c r="G356" s="1097"/>
      <c r="H356" s="1095"/>
      <c r="I356" s="12"/>
      <c r="J356" s="1097"/>
      <c r="K356" s="1095"/>
      <c r="L356" s="12"/>
      <c r="M356" s="1097"/>
      <c r="N356" s="1095"/>
      <c r="O356" s="12"/>
    </row>
    <row r="357" spans="2:15" ht="14.45" customHeight="1">
      <c r="B357" s="1089"/>
      <c r="C357" s="1090"/>
      <c r="D357" s="1093"/>
      <c r="E357" s="1095"/>
      <c r="F357" s="9"/>
      <c r="G357" s="1097"/>
      <c r="H357" s="1095"/>
      <c r="I357" s="12"/>
      <c r="J357" s="1097"/>
      <c r="K357" s="1095"/>
      <c r="L357" s="12"/>
      <c r="M357" s="1097"/>
      <c r="N357" s="1095"/>
      <c r="O357" s="12"/>
    </row>
    <row r="358" spans="2:15" ht="14.45" customHeight="1">
      <c r="B358" s="1089"/>
      <c r="C358" s="1090"/>
      <c r="D358" s="1093"/>
      <c r="E358" s="1095"/>
      <c r="F358" s="9"/>
      <c r="G358" s="1097"/>
      <c r="H358" s="1095"/>
      <c r="I358" s="12"/>
      <c r="J358" s="1097"/>
      <c r="K358" s="1095"/>
      <c r="L358" s="12"/>
      <c r="M358" s="1097"/>
      <c r="N358" s="1095"/>
      <c r="O358" s="12"/>
    </row>
    <row r="359" spans="2:15" ht="14.45" customHeight="1">
      <c r="B359" s="1089"/>
      <c r="C359" s="1090"/>
      <c r="D359" s="1093"/>
      <c r="E359" s="1095"/>
      <c r="F359" s="9"/>
      <c r="G359" s="1097"/>
      <c r="H359" s="1095"/>
      <c r="I359" s="12"/>
      <c r="J359" s="1097"/>
      <c r="K359" s="1095"/>
      <c r="L359" s="12"/>
      <c r="M359" s="1097"/>
      <c r="N359" s="1095"/>
      <c r="O359" s="12"/>
    </row>
    <row r="360" spans="2:15" ht="14.45" customHeight="1">
      <c r="B360" s="1089"/>
      <c r="C360" s="1090"/>
      <c r="D360" s="1093"/>
      <c r="E360" s="1095"/>
      <c r="F360" s="9"/>
      <c r="G360" s="1097"/>
      <c r="H360" s="1095"/>
      <c r="I360" s="12"/>
      <c r="J360" s="1097"/>
      <c r="K360" s="1095"/>
      <c r="L360" s="12"/>
      <c r="M360" s="1097"/>
      <c r="N360" s="1095"/>
      <c r="O360" s="12"/>
    </row>
    <row r="361" spans="2:15" ht="14.45" customHeight="1">
      <c r="B361" s="1089"/>
      <c r="C361" s="1090"/>
      <c r="D361" s="1093"/>
      <c r="E361" s="1095"/>
      <c r="F361" s="9"/>
      <c r="G361" s="1097"/>
      <c r="H361" s="1095"/>
      <c r="I361" s="12"/>
      <c r="J361" s="1097"/>
      <c r="K361" s="1095"/>
      <c r="L361" s="12"/>
      <c r="M361" s="1097"/>
      <c r="N361" s="1095"/>
      <c r="O361" s="12"/>
    </row>
    <row r="362" spans="2:15" ht="14.45" customHeight="1">
      <c r="B362" s="1089"/>
      <c r="C362" s="1090"/>
      <c r="D362" s="1093"/>
      <c r="E362" s="1095"/>
      <c r="F362" s="9"/>
      <c r="G362" s="1097"/>
      <c r="H362" s="1095"/>
      <c r="I362" s="12"/>
      <c r="J362" s="1097"/>
      <c r="K362" s="1095"/>
      <c r="L362" s="12"/>
      <c r="M362" s="1097"/>
      <c r="N362" s="1095"/>
      <c r="O362" s="12"/>
    </row>
    <row r="363" spans="2:15" ht="14.45" customHeight="1">
      <c r="B363" s="1089"/>
      <c r="C363" s="1091"/>
      <c r="D363" s="1093"/>
      <c r="E363" s="1095"/>
      <c r="F363" s="9"/>
      <c r="G363" s="1097"/>
      <c r="H363" s="1095"/>
      <c r="I363" s="12"/>
      <c r="J363" s="1097"/>
      <c r="K363" s="1095"/>
      <c r="L363" s="12"/>
      <c r="M363" s="1097"/>
      <c r="N363" s="1095"/>
      <c r="O363" s="12"/>
    </row>
    <row r="364" spans="2:15" ht="14.45" customHeight="1">
      <c r="B364" s="1088" t="s">
        <v>848</v>
      </c>
      <c r="C364" s="1088" t="s">
        <v>1297</v>
      </c>
      <c r="D364" s="1092" t="s">
        <v>1042</v>
      </c>
      <c r="E364" s="1094" t="s">
        <v>1108</v>
      </c>
      <c r="F364" s="8" t="s">
        <v>1643</v>
      </c>
      <c r="G364" s="1096"/>
      <c r="H364" s="1094"/>
      <c r="I364" s="8"/>
      <c r="J364" s="1096"/>
      <c r="K364" s="1094"/>
      <c r="L364" s="8"/>
      <c r="M364" s="1096"/>
      <c r="N364" s="1094"/>
      <c r="O364" s="8"/>
    </row>
    <row r="365" spans="2:15" ht="14.45" customHeight="1">
      <c r="B365" s="1089"/>
      <c r="C365" s="1090"/>
      <c r="D365" s="1093"/>
      <c r="E365" s="1095"/>
      <c r="F365" s="9"/>
      <c r="G365" s="1097"/>
      <c r="H365" s="1095"/>
      <c r="I365" s="12"/>
      <c r="J365" s="1097"/>
      <c r="K365" s="1095"/>
      <c r="L365" s="12"/>
      <c r="M365" s="1097"/>
      <c r="N365" s="1095"/>
      <c r="O365" s="12"/>
    </row>
    <row r="366" spans="2:15" ht="14.45" customHeight="1">
      <c r="B366" s="1089"/>
      <c r="C366" s="1090"/>
      <c r="D366" s="1093"/>
      <c r="E366" s="1095"/>
      <c r="F366" s="9"/>
      <c r="G366" s="1097"/>
      <c r="H366" s="1095"/>
      <c r="I366" s="12"/>
      <c r="J366" s="1097"/>
      <c r="K366" s="1095"/>
      <c r="L366" s="12"/>
      <c r="M366" s="1097"/>
      <c r="N366" s="1095"/>
      <c r="O366" s="12"/>
    </row>
    <row r="367" spans="2:15" ht="14.45" customHeight="1">
      <c r="B367" s="1089"/>
      <c r="C367" s="1090"/>
      <c r="D367" s="1093"/>
      <c r="E367" s="1095"/>
      <c r="F367" s="9"/>
      <c r="G367" s="1097"/>
      <c r="H367" s="1095"/>
      <c r="I367" s="12"/>
      <c r="J367" s="1097"/>
      <c r="K367" s="1095"/>
      <c r="L367" s="12"/>
      <c r="M367" s="1097"/>
      <c r="N367" s="1095"/>
      <c r="O367" s="12"/>
    </row>
    <row r="368" spans="2:15" ht="14.45" customHeight="1">
      <c r="B368" s="1089"/>
      <c r="C368" s="1090"/>
      <c r="D368" s="1093"/>
      <c r="E368" s="1095"/>
      <c r="F368" s="9"/>
      <c r="G368" s="1097"/>
      <c r="H368" s="1095"/>
      <c r="I368" s="12"/>
      <c r="J368" s="1097"/>
      <c r="K368" s="1095"/>
      <c r="L368" s="12"/>
      <c r="M368" s="1097"/>
      <c r="N368" s="1095"/>
      <c r="O368" s="12"/>
    </row>
    <row r="369" spans="2:15" ht="14.45" customHeight="1">
      <c r="B369" s="1089"/>
      <c r="C369" s="1090"/>
      <c r="D369" s="1093"/>
      <c r="E369" s="1095"/>
      <c r="F369" s="9"/>
      <c r="G369" s="1097"/>
      <c r="H369" s="1095"/>
      <c r="I369" s="12"/>
      <c r="J369" s="1097"/>
      <c r="K369" s="1095"/>
      <c r="L369" s="12"/>
      <c r="M369" s="1097"/>
      <c r="N369" s="1095"/>
      <c r="O369" s="12"/>
    </row>
    <row r="370" spans="2:15" ht="14.45" customHeight="1">
      <c r="B370" s="1089"/>
      <c r="C370" s="1090"/>
      <c r="D370" s="1093"/>
      <c r="E370" s="1095"/>
      <c r="F370" s="9"/>
      <c r="G370" s="1097"/>
      <c r="H370" s="1095"/>
      <c r="I370" s="12"/>
      <c r="J370" s="1097"/>
      <c r="K370" s="1095"/>
      <c r="L370" s="12"/>
      <c r="M370" s="1097"/>
      <c r="N370" s="1095"/>
      <c r="O370" s="12"/>
    </row>
    <row r="371" spans="2:15" ht="14.45" customHeight="1">
      <c r="B371" s="1089"/>
      <c r="C371" s="1090"/>
      <c r="D371" s="1093"/>
      <c r="E371" s="1095"/>
      <c r="F371" s="9"/>
      <c r="G371" s="1097"/>
      <c r="H371" s="1095"/>
      <c r="I371" s="12"/>
      <c r="J371" s="1097"/>
      <c r="K371" s="1095"/>
      <c r="L371" s="12"/>
      <c r="M371" s="1097"/>
      <c r="N371" s="1095"/>
      <c r="O371" s="12"/>
    </row>
    <row r="372" spans="2:15" ht="14.45" customHeight="1">
      <c r="B372" s="1089"/>
      <c r="C372" s="1090"/>
      <c r="D372" s="1093"/>
      <c r="E372" s="1095"/>
      <c r="F372" s="9"/>
      <c r="G372" s="1097"/>
      <c r="H372" s="1095"/>
      <c r="I372" s="12"/>
      <c r="J372" s="1097"/>
      <c r="K372" s="1095"/>
      <c r="L372" s="12"/>
      <c r="M372" s="1097"/>
      <c r="N372" s="1095"/>
      <c r="O372" s="12"/>
    </row>
    <row r="373" spans="2:15" ht="14.45" customHeight="1">
      <c r="B373" s="1089"/>
      <c r="C373" s="1091"/>
      <c r="D373" s="1093"/>
      <c r="E373" s="1095"/>
      <c r="F373" s="9"/>
      <c r="G373" s="1097"/>
      <c r="H373" s="1095"/>
      <c r="I373" s="12"/>
      <c r="J373" s="1097"/>
      <c r="K373" s="1095"/>
      <c r="L373" s="12"/>
      <c r="M373" s="1097"/>
      <c r="N373" s="1095"/>
      <c r="O373" s="12"/>
    </row>
    <row r="374" spans="2:15" ht="14.45" customHeight="1">
      <c r="B374" s="1088" t="s">
        <v>802</v>
      </c>
      <c r="C374" s="1088" t="s">
        <v>1298</v>
      </c>
      <c r="D374" s="1092" t="s">
        <v>1042</v>
      </c>
      <c r="E374" s="1094" t="s">
        <v>1410</v>
      </c>
      <c r="F374" s="8" t="s">
        <v>1644</v>
      </c>
      <c r="G374" s="1096"/>
      <c r="H374" s="1094"/>
      <c r="I374" s="8"/>
      <c r="J374" s="1096"/>
      <c r="K374" s="1094"/>
      <c r="L374" s="8"/>
      <c r="M374" s="1096"/>
      <c r="N374" s="1094"/>
      <c r="O374" s="8"/>
    </row>
    <row r="375" spans="2:15" ht="14.45" customHeight="1">
      <c r="B375" s="1089"/>
      <c r="C375" s="1090"/>
      <c r="D375" s="1093"/>
      <c r="E375" s="1095"/>
      <c r="F375" s="9"/>
      <c r="G375" s="1097"/>
      <c r="H375" s="1095"/>
      <c r="I375" s="12"/>
      <c r="J375" s="1097"/>
      <c r="K375" s="1095"/>
      <c r="L375" s="12"/>
      <c r="M375" s="1097"/>
      <c r="N375" s="1095"/>
      <c r="O375" s="12"/>
    </row>
    <row r="376" spans="2:15" ht="14.45" customHeight="1">
      <c r="B376" s="1089"/>
      <c r="C376" s="1090"/>
      <c r="D376" s="1093"/>
      <c r="E376" s="1095"/>
      <c r="F376" s="9"/>
      <c r="G376" s="1097"/>
      <c r="H376" s="1095"/>
      <c r="I376" s="12"/>
      <c r="J376" s="1097"/>
      <c r="K376" s="1095"/>
      <c r="L376" s="12"/>
      <c r="M376" s="1097"/>
      <c r="N376" s="1095"/>
      <c r="O376" s="12"/>
    </row>
    <row r="377" spans="2:15" ht="14.45" customHeight="1">
      <c r="B377" s="1089"/>
      <c r="C377" s="1090"/>
      <c r="D377" s="1093"/>
      <c r="E377" s="1095"/>
      <c r="F377" s="9"/>
      <c r="G377" s="1097"/>
      <c r="H377" s="1095"/>
      <c r="I377" s="12"/>
      <c r="J377" s="1097"/>
      <c r="K377" s="1095"/>
      <c r="L377" s="12"/>
      <c r="M377" s="1097"/>
      <c r="N377" s="1095"/>
      <c r="O377" s="12"/>
    </row>
    <row r="378" spans="2:15" ht="14.45" customHeight="1">
      <c r="B378" s="1089"/>
      <c r="C378" s="1090"/>
      <c r="D378" s="1093"/>
      <c r="E378" s="1095"/>
      <c r="F378" s="9"/>
      <c r="G378" s="1097"/>
      <c r="H378" s="1095"/>
      <c r="I378" s="12"/>
      <c r="J378" s="1097"/>
      <c r="K378" s="1095"/>
      <c r="L378" s="12"/>
      <c r="M378" s="1097"/>
      <c r="N378" s="1095"/>
      <c r="O378" s="12"/>
    </row>
    <row r="379" spans="2:15" ht="14.45" customHeight="1">
      <c r="B379" s="1089"/>
      <c r="C379" s="1090"/>
      <c r="D379" s="1093"/>
      <c r="E379" s="1095"/>
      <c r="F379" s="9"/>
      <c r="G379" s="1097"/>
      <c r="H379" s="1095"/>
      <c r="I379" s="12"/>
      <c r="J379" s="1097"/>
      <c r="K379" s="1095"/>
      <c r="L379" s="12"/>
      <c r="M379" s="1097"/>
      <c r="N379" s="1095"/>
      <c r="O379" s="12"/>
    </row>
    <row r="380" spans="2:15" ht="14.45" customHeight="1">
      <c r="B380" s="1089"/>
      <c r="C380" s="1090"/>
      <c r="D380" s="1093"/>
      <c r="E380" s="1095"/>
      <c r="F380" s="9"/>
      <c r="G380" s="1097"/>
      <c r="H380" s="1095"/>
      <c r="I380" s="12"/>
      <c r="J380" s="1097"/>
      <c r="K380" s="1095"/>
      <c r="L380" s="12"/>
      <c r="M380" s="1097"/>
      <c r="N380" s="1095"/>
      <c r="O380" s="12"/>
    </row>
    <row r="381" spans="2:15" ht="14.45" customHeight="1">
      <c r="B381" s="1089"/>
      <c r="C381" s="1090"/>
      <c r="D381" s="1093"/>
      <c r="E381" s="1095"/>
      <c r="F381" s="9"/>
      <c r="G381" s="1097"/>
      <c r="H381" s="1095"/>
      <c r="I381" s="12"/>
      <c r="J381" s="1097"/>
      <c r="K381" s="1095"/>
      <c r="L381" s="12"/>
      <c r="M381" s="1097"/>
      <c r="N381" s="1095"/>
      <c r="O381" s="12"/>
    </row>
    <row r="382" spans="2:15" ht="14.45" customHeight="1">
      <c r="B382" s="1089"/>
      <c r="C382" s="1090"/>
      <c r="D382" s="1093"/>
      <c r="E382" s="1095"/>
      <c r="F382" s="9"/>
      <c r="G382" s="1097"/>
      <c r="H382" s="1095"/>
      <c r="I382" s="12"/>
      <c r="J382" s="1097"/>
      <c r="K382" s="1095"/>
      <c r="L382" s="12"/>
      <c r="M382" s="1097"/>
      <c r="N382" s="1095"/>
      <c r="O382" s="12"/>
    </row>
    <row r="383" spans="2:15" ht="14.45" customHeight="1">
      <c r="B383" s="1089"/>
      <c r="C383" s="1091"/>
      <c r="D383" s="1093"/>
      <c r="E383" s="1095"/>
      <c r="F383" s="9"/>
      <c r="G383" s="1097"/>
      <c r="H383" s="1095"/>
      <c r="I383" s="12"/>
      <c r="J383" s="1097"/>
      <c r="K383" s="1095"/>
      <c r="L383" s="12"/>
      <c r="M383" s="1097"/>
      <c r="N383" s="1095"/>
      <c r="O383" s="12"/>
    </row>
    <row r="384" spans="2:15" ht="14.45" customHeight="1">
      <c r="B384" s="1088" t="s">
        <v>849</v>
      </c>
      <c r="C384" s="1088" t="s">
        <v>622</v>
      </c>
      <c r="D384" s="1092" t="s">
        <v>1042</v>
      </c>
      <c r="E384" s="1094" t="s">
        <v>1109</v>
      </c>
      <c r="F384" s="8" t="s">
        <v>1645</v>
      </c>
      <c r="G384" s="1096"/>
      <c r="H384" s="1094"/>
      <c r="I384" s="8"/>
      <c r="J384" s="1096"/>
      <c r="K384" s="1094"/>
      <c r="L384" s="8"/>
      <c r="M384" s="1096"/>
      <c r="N384" s="1094"/>
      <c r="O384" s="8"/>
    </row>
    <row r="385" spans="2:15" ht="14.45" customHeight="1">
      <c r="B385" s="1089"/>
      <c r="C385" s="1090"/>
      <c r="D385" s="1093"/>
      <c r="E385" s="1095"/>
      <c r="F385" s="9"/>
      <c r="G385" s="1097"/>
      <c r="H385" s="1095"/>
      <c r="I385" s="12"/>
      <c r="J385" s="1097"/>
      <c r="K385" s="1095"/>
      <c r="L385" s="12"/>
      <c r="M385" s="1097"/>
      <c r="N385" s="1095"/>
      <c r="O385" s="12"/>
    </row>
    <row r="386" spans="2:15" ht="14.45" customHeight="1">
      <c r="B386" s="1089"/>
      <c r="C386" s="1090"/>
      <c r="D386" s="1093"/>
      <c r="E386" s="1095"/>
      <c r="F386" s="9"/>
      <c r="G386" s="1097"/>
      <c r="H386" s="1095"/>
      <c r="I386" s="12"/>
      <c r="J386" s="1097"/>
      <c r="K386" s="1095"/>
      <c r="L386" s="12"/>
      <c r="M386" s="1097"/>
      <c r="N386" s="1095"/>
      <c r="O386" s="12"/>
    </row>
    <row r="387" spans="2:15" ht="14.45" customHeight="1">
      <c r="B387" s="1089"/>
      <c r="C387" s="1090"/>
      <c r="D387" s="1093"/>
      <c r="E387" s="1095"/>
      <c r="F387" s="9"/>
      <c r="G387" s="1097"/>
      <c r="H387" s="1095"/>
      <c r="I387" s="12"/>
      <c r="J387" s="1097"/>
      <c r="K387" s="1095"/>
      <c r="L387" s="12"/>
      <c r="M387" s="1097"/>
      <c r="N387" s="1095"/>
      <c r="O387" s="12"/>
    </row>
    <row r="388" spans="2:15" ht="14.45" customHeight="1">
      <c r="B388" s="1089"/>
      <c r="C388" s="1090"/>
      <c r="D388" s="1093"/>
      <c r="E388" s="1095"/>
      <c r="F388" s="9"/>
      <c r="G388" s="1097"/>
      <c r="H388" s="1095"/>
      <c r="I388" s="12"/>
      <c r="J388" s="1097"/>
      <c r="K388" s="1095"/>
      <c r="L388" s="12"/>
      <c r="M388" s="1097"/>
      <c r="N388" s="1095"/>
      <c r="O388" s="12"/>
    </row>
    <row r="389" spans="2:15" ht="14.45" customHeight="1">
      <c r="B389" s="1089"/>
      <c r="C389" s="1090"/>
      <c r="D389" s="1093"/>
      <c r="E389" s="1095"/>
      <c r="F389" s="9"/>
      <c r="G389" s="1097"/>
      <c r="H389" s="1095"/>
      <c r="I389" s="12"/>
      <c r="J389" s="1097"/>
      <c r="K389" s="1095"/>
      <c r="L389" s="12"/>
      <c r="M389" s="1097"/>
      <c r="N389" s="1095"/>
      <c r="O389" s="12"/>
    </row>
    <row r="390" spans="2:15" ht="14.45" customHeight="1">
      <c r="B390" s="1089"/>
      <c r="C390" s="1090"/>
      <c r="D390" s="1093"/>
      <c r="E390" s="1095"/>
      <c r="F390" s="9"/>
      <c r="G390" s="1097"/>
      <c r="H390" s="1095"/>
      <c r="I390" s="12"/>
      <c r="J390" s="1097"/>
      <c r="K390" s="1095"/>
      <c r="L390" s="12"/>
      <c r="M390" s="1097"/>
      <c r="N390" s="1095"/>
      <c r="O390" s="12"/>
    </row>
    <row r="391" spans="2:15" ht="14.45" customHeight="1">
      <c r="B391" s="1089"/>
      <c r="C391" s="1090"/>
      <c r="D391" s="1093"/>
      <c r="E391" s="1095"/>
      <c r="F391" s="9"/>
      <c r="G391" s="1097"/>
      <c r="H391" s="1095"/>
      <c r="I391" s="12"/>
      <c r="J391" s="1097"/>
      <c r="K391" s="1095"/>
      <c r="L391" s="12"/>
      <c r="M391" s="1097"/>
      <c r="N391" s="1095"/>
      <c r="O391" s="12"/>
    </row>
    <row r="392" spans="2:15" ht="14.45" customHeight="1">
      <c r="B392" s="1089"/>
      <c r="C392" s="1090"/>
      <c r="D392" s="1093"/>
      <c r="E392" s="1095"/>
      <c r="F392" s="9"/>
      <c r="G392" s="1097"/>
      <c r="H392" s="1095"/>
      <c r="I392" s="12"/>
      <c r="J392" s="1097"/>
      <c r="K392" s="1095"/>
      <c r="L392" s="12"/>
      <c r="M392" s="1097"/>
      <c r="N392" s="1095"/>
      <c r="O392" s="12"/>
    </row>
    <row r="393" spans="2:15" ht="14.45" customHeight="1">
      <c r="B393" s="1089"/>
      <c r="C393" s="1091"/>
      <c r="D393" s="1093"/>
      <c r="E393" s="1095"/>
      <c r="F393" s="9"/>
      <c r="G393" s="1097"/>
      <c r="H393" s="1095"/>
      <c r="I393" s="12"/>
      <c r="J393" s="1097"/>
      <c r="K393" s="1095"/>
      <c r="L393" s="12"/>
      <c r="M393" s="1097"/>
      <c r="N393" s="1095"/>
      <c r="O393" s="12"/>
    </row>
    <row r="394" spans="2:15" ht="14.45" customHeight="1">
      <c r="B394" s="1104" t="s">
        <v>850</v>
      </c>
      <c r="C394" s="1088" t="s">
        <v>1299</v>
      </c>
      <c r="D394" s="1092" t="s">
        <v>1042</v>
      </c>
      <c r="E394" s="1094" t="s">
        <v>1110</v>
      </c>
      <c r="F394" s="8" t="s">
        <v>1646</v>
      </c>
      <c r="G394" s="1096"/>
      <c r="H394" s="1094"/>
      <c r="I394" s="8"/>
      <c r="J394" s="1096"/>
      <c r="K394" s="1094"/>
      <c r="L394" s="8"/>
      <c r="M394" s="1096"/>
      <c r="N394" s="1094"/>
      <c r="O394" s="8"/>
    </row>
    <row r="395" spans="2:15" ht="14.45" customHeight="1">
      <c r="B395" s="1105"/>
      <c r="C395" s="1090"/>
      <c r="D395" s="1093"/>
      <c r="E395" s="1095"/>
      <c r="F395" s="9"/>
      <c r="G395" s="1097"/>
      <c r="H395" s="1095"/>
      <c r="I395" s="12"/>
      <c r="J395" s="1097"/>
      <c r="K395" s="1095"/>
      <c r="L395" s="12"/>
      <c r="M395" s="1097"/>
      <c r="N395" s="1095"/>
      <c r="O395" s="12"/>
    </row>
    <row r="396" spans="2:15" ht="14.45" customHeight="1">
      <c r="B396" s="1105"/>
      <c r="C396" s="1090"/>
      <c r="D396" s="1093"/>
      <c r="E396" s="1095"/>
      <c r="F396" s="9"/>
      <c r="G396" s="1097"/>
      <c r="H396" s="1095"/>
      <c r="I396" s="12"/>
      <c r="J396" s="1097"/>
      <c r="K396" s="1095"/>
      <c r="L396" s="12"/>
      <c r="M396" s="1097"/>
      <c r="N396" s="1095"/>
      <c r="O396" s="12"/>
    </row>
    <row r="397" spans="2:15" ht="14.45" customHeight="1">
      <c r="B397" s="1105"/>
      <c r="C397" s="1090"/>
      <c r="D397" s="1093"/>
      <c r="E397" s="1095"/>
      <c r="F397" s="9"/>
      <c r="G397" s="1097"/>
      <c r="H397" s="1095"/>
      <c r="I397" s="12"/>
      <c r="J397" s="1097"/>
      <c r="K397" s="1095"/>
      <c r="L397" s="12"/>
      <c r="M397" s="1097"/>
      <c r="N397" s="1095"/>
      <c r="O397" s="12"/>
    </row>
    <row r="398" spans="2:15" ht="14.45" customHeight="1">
      <c r="B398" s="1105"/>
      <c r="C398" s="1090"/>
      <c r="D398" s="1093"/>
      <c r="E398" s="1095"/>
      <c r="F398" s="9"/>
      <c r="G398" s="1097"/>
      <c r="H398" s="1095"/>
      <c r="I398" s="12"/>
      <c r="J398" s="1097"/>
      <c r="K398" s="1095"/>
      <c r="L398" s="12"/>
      <c r="M398" s="1097"/>
      <c r="N398" s="1095"/>
      <c r="O398" s="12"/>
    </row>
    <row r="399" spans="2:15" ht="14.45" customHeight="1">
      <c r="B399" s="1105"/>
      <c r="C399" s="1090"/>
      <c r="D399" s="1093"/>
      <c r="E399" s="1095"/>
      <c r="F399" s="9"/>
      <c r="G399" s="1097"/>
      <c r="H399" s="1095"/>
      <c r="I399" s="12"/>
      <c r="J399" s="1097"/>
      <c r="K399" s="1095"/>
      <c r="L399" s="12"/>
      <c r="M399" s="1097"/>
      <c r="N399" s="1095"/>
      <c r="O399" s="12"/>
    </row>
    <row r="400" spans="2:15" ht="14.45" customHeight="1">
      <c r="B400" s="1105"/>
      <c r="C400" s="1090"/>
      <c r="D400" s="1093"/>
      <c r="E400" s="1095"/>
      <c r="F400" s="9"/>
      <c r="G400" s="1097"/>
      <c r="H400" s="1095"/>
      <c r="I400" s="12"/>
      <c r="J400" s="1097"/>
      <c r="K400" s="1095"/>
      <c r="L400" s="12"/>
      <c r="M400" s="1097"/>
      <c r="N400" s="1095"/>
      <c r="O400" s="12"/>
    </row>
    <row r="401" spans="2:15" ht="14.45" customHeight="1">
      <c r="B401" s="1105"/>
      <c r="C401" s="1090"/>
      <c r="D401" s="1093"/>
      <c r="E401" s="1095"/>
      <c r="F401" s="9"/>
      <c r="G401" s="1097"/>
      <c r="H401" s="1095"/>
      <c r="I401" s="12"/>
      <c r="J401" s="1097"/>
      <c r="K401" s="1095"/>
      <c r="L401" s="12"/>
      <c r="M401" s="1097"/>
      <c r="N401" s="1095"/>
      <c r="O401" s="12"/>
    </row>
    <row r="402" spans="2:15" ht="14.45" customHeight="1">
      <c r="B402" s="1105"/>
      <c r="C402" s="1090"/>
      <c r="D402" s="1093"/>
      <c r="E402" s="1095"/>
      <c r="F402" s="9"/>
      <c r="G402" s="1097"/>
      <c r="H402" s="1095"/>
      <c r="I402" s="12"/>
      <c r="J402" s="1097"/>
      <c r="K402" s="1095"/>
      <c r="L402" s="12"/>
      <c r="M402" s="1097"/>
      <c r="N402" s="1095"/>
      <c r="O402" s="12"/>
    </row>
    <row r="403" spans="2:15" ht="14.45" customHeight="1">
      <c r="B403" s="1105"/>
      <c r="C403" s="1091"/>
      <c r="D403" s="1093"/>
      <c r="E403" s="1095"/>
      <c r="F403" s="9"/>
      <c r="G403" s="1097"/>
      <c r="H403" s="1095"/>
      <c r="I403" s="12"/>
      <c r="J403" s="1097"/>
      <c r="K403" s="1095"/>
      <c r="L403" s="12"/>
      <c r="M403" s="1097"/>
      <c r="N403" s="1095"/>
      <c r="O403" s="12"/>
    </row>
    <row r="404" spans="2:15" ht="14.45" customHeight="1">
      <c r="B404" s="1088" t="s">
        <v>851</v>
      </c>
      <c r="C404" s="1088" t="s">
        <v>1300</v>
      </c>
      <c r="D404" s="1092" t="s">
        <v>1076</v>
      </c>
      <c r="E404" s="1094" t="s">
        <v>1113</v>
      </c>
      <c r="F404" s="8" t="s">
        <v>1647</v>
      </c>
      <c r="G404" s="1096"/>
      <c r="H404" s="1094" t="s">
        <v>1111</v>
      </c>
      <c r="I404" s="8" t="s">
        <v>1648</v>
      </c>
      <c r="J404" s="1096"/>
      <c r="K404" s="1094" t="s">
        <v>1112</v>
      </c>
      <c r="L404" s="8" t="s">
        <v>1649</v>
      </c>
      <c r="M404" s="1096"/>
      <c r="N404" s="1094"/>
      <c r="O404" s="8"/>
    </row>
    <row r="405" spans="2:15" ht="14.45" customHeight="1">
      <c r="B405" s="1098"/>
      <c r="C405" s="1090"/>
      <c r="D405" s="1093"/>
      <c r="E405" s="1095"/>
      <c r="F405" s="10"/>
      <c r="G405" s="1097"/>
      <c r="H405" s="1095"/>
      <c r="I405" s="12"/>
      <c r="J405" s="1097"/>
      <c r="K405" s="1095"/>
      <c r="L405" s="12"/>
      <c r="M405" s="1097"/>
      <c r="N405" s="1095"/>
      <c r="O405" s="12"/>
    </row>
    <row r="406" spans="2:15" ht="14.45" customHeight="1">
      <c r="B406" s="1098"/>
      <c r="C406" s="1090"/>
      <c r="D406" s="1093"/>
      <c r="E406" s="1095"/>
      <c r="F406" s="10"/>
      <c r="G406" s="1097"/>
      <c r="H406" s="1095"/>
      <c r="I406" s="12"/>
      <c r="J406" s="1097"/>
      <c r="K406" s="1095"/>
      <c r="L406" s="12"/>
      <c r="M406" s="1097"/>
      <c r="N406" s="1095"/>
      <c r="O406" s="12"/>
    </row>
    <row r="407" spans="2:15" ht="14.45" customHeight="1">
      <c r="B407" s="1098"/>
      <c r="C407" s="1090"/>
      <c r="D407" s="1093"/>
      <c r="E407" s="1095"/>
      <c r="F407" s="10"/>
      <c r="G407" s="1097"/>
      <c r="H407" s="1095"/>
      <c r="I407" s="12"/>
      <c r="J407" s="1097"/>
      <c r="K407" s="1095"/>
      <c r="L407" s="12"/>
      <c r="M407" s="1097"/>
      <c r="N407" s="1095"/>
      <c r="O407" s="12"/>
    </row>
    <row r="408" spans="2:15" ht="14.45" customHeight="1">
      <c r="B408" s="1098"/>
      <c r="C408" s="1090"/>
      <c r="D408" s="1093"/>
      <c r="E408" s="1095"/>
      <c r="F408" s="10"/>
      <c r="G408" s="1097"/>
      <c r="H408" s="1095"/>
      <c r="I408" s="12"/>
      <c r="J408" s="1097"/>
      <c r="K408" s="1095"/>
      <c r="L408" s="12"/>
      <c r="M408" s="1097"/>
      <c r="N408" s="1095"/>
      <c r="O408" s="12"/>
    </row>
    <row r="409" spans="2:15" ht="14.45" customHeight="1">
      <c r="B409" s="1098"/>
      <c r="C409" s="1090"/>
      <c r="D409" s="1093"/>
      <c r="E409" s="1095"/>
      <c r="F409" s="10"/>
      <c r="G409" s="1097"/>
      <c r="H409" s="1095"/>
      <c r="I409" s="12"/>
      <c r="J409" s="1097"/>
      <c r="K409" s="1095"/>
      <c r="L409" s="12"/>
      <c r="M409" s="1097"/>
      <c r="N409" s="1095"/>
      <c r="O409" s="12"/>
    </row>
    <row r="410" spans="2:15" ht="14.45" customHeight="1">
      <c r="B410" s="1098"/>
      <c r="C410" s="1090"/>
      <c r="D410" s="1093"/>
      <c r="E410" s="1095"/>
      <c r="F410" s="10"/>
      <c r="G410" s="1097"/>
      <c r="H410" s="1095"/>
      <c r="I410" s="12"/>
      <c r="J410" s="1097"/>
      <c r="K410" s="1095"/>
      <c r="L410" s="12"/>
      <c r="M410" s="1097"/>
      <c r="N410" s="1095"/>
      <c r="O410" s="12"/>
    </row>
    <row r="411" spans="2:15" ht="14.45" customHeight="1">
      <c r="B411" s="1098"/>
      <c r="C411" s="1090"/>
      <c r="D411" s="1093"/>
      <c r="E411" s="1095"/>
      <c r="F411" s="10"/>
      <c r="G411" s="1097"/>
      <c r="H411" s="1095"/>
      <c r="I411" s="12"/>
      <c r="J411" s="1097"/>
      <c r="K411" s="1095"/>
      <c r="L411" s="12"/>
      <c r="M411" s="1097"/>
      <c r="N411" s="1095"/>
      <c r="O411" s="12"/>
    </row>
    <row r="412" spans="2:15" ht="14.45" customHeight="1">
      <c r="B412" s="1098"/>
      <c r="C412" s="1090"/>
      <c r="D412" s="1093"/>
      <c r="E412" s="1095"/>
      <c r="F412" s="10"/>
      <c r="G412" s="1097"/>
      <c r="H412" s="1095"/>
      <c r="I412" s="12"/>
      <c r="J412" s="1097"/>
      <c r="K412" s="1095"/>
      <c r="L412" s="12"/>
      <c r="M412" s="1097"/>
      <c r="N412" s="1095"/>
      <c r="O412" s="12"/>
    </row>
    <row r="413" spans="2:15" ht="14.45" customHeight="1">
      <c r="B413" s="1098"/>
      <c r="C413" s="1091"/>
      <c r="D413" s="1093"/>
      <c r="E413" s="1095"/>
      <c r="F413" s="10"/>
      <c r="G413" s="1097"/>
      <c r="H413" s="1095"/>
      <c r="I413" s="12"/>
      <c r="J413" s="1097"/>
      <c r="K413" s="1095"/>
      <c r="L413" s="12"/>
      <c r="M413" s="1097"/>
      <c r="N413" s="1095"/>
      <c r="O413" s="12"/>
    </row>
    <row r="414" spans="2:15" ht="14.45" customHeight="1">
      <c r="B414" s="1088" t="s">
        <v>852</v>
      </c>
      <c r="C414" s="1088" t="s">
        <v>1301</v>
      </c>
      <c r="D414" s="1092"/>
      <c r="E414" s="1094" t="s">
        <v>1180</v>
      </c>
      <c r="F414" s="8" t="s">
        <v>1650</v>
      </c>
      <c r="G414" s="1096"/>
      <c r="H414" s="1094"/>
      <c r="I414" s="8"/>
      <c r="J414" s="1096"/>
      <c r="K414" s="1094"/>
      <c r="L414" s="8"/>
      <c r="M414" s="1096"/>
      <c r="N414" s="1094"/>
      <c r="O414" s="8"/>
    </row>
    <row r="415" spans="2:15" ht="14.45" customHeight="1">
      <c r="B415" s="1089"/>
      <c r="C415" s="1090"/>
      <c r="D415" s="1093"/>
      <c r="E415" s="1095"/>
      <c r="F415" s="9"/>
      <c r="G415" s="1097"/>
      <c r="H415" s="1095"/>
      <c r="I415" s="12"/>
      <c r="J415" s="1097"/>
      <c r="K415" s="1095"/>
      <c r="L415" s="12"/>
      <c r="M415" s="1097"/>
      <c r="N415" s="1095"/>
      <c r="O415" s="12"/>
    </row>
    <row r="416" spans="2:15" ht="14.45" customHeight="1">
      <c r="B416" s="1089"/>
      <c r="C416" s="1090"/>
      <c r="D416" s="1093"/>
      <c r="E416" s="1095"/>
      <c r="F416" s="9"/>
      <c r="G416" s="1097"/>
      <c r="H416" s="1095"/>
      <c r="I416" s="12"/>
      <c r="J416" s="1097"/>
      <c r="K416" s="1095"/>
      <c r="L416" s="12"/>
      <c r="M416" s="1097"/>
      <c r="N416" s="1095"/>
      <c r="O416" s="12"/>
    </row>
    <row r="417" spans="2:15" ht="14.45" customHeight="1">
      <c r="B417" s="1089"/>
      <c r="C417" s="1090"/>
      <c r="D417" s="1093"/>
      <c r="E417" s="1095"/>
      <c r="F417" s="9"/>
      <c r="G417" s="1097"/>
      <c r="H417" s="1095"/>
      <c r="I417" s="12"/>
      <c r="J417" s="1097"/>
      <c r="K417" s="1095"/>
      <c r="L417" s="12"/>
      <c r="M417" s="1097"/>
      <c r="N417" s="1095"/>
      <c r="O417" s="12"/>
    </row>
    <row r="418" spans="2:15" ht="14.45" customHeight="1">
      <c r="B418" s="1089"/>
      <c r="C418" s="1090"/>
      <c r="D418" s="1093"/>
      <c r="E418" s="1095"/>
      <c r="F418" s="9"/>
      <c r="G418" s="1097"/>
      <c r="H418" s="1095"/>
      <c r="I418" s="12"/>
      <c r="J418" s="1097"/>
      <c r="K418" s="1095"/>
      <c r="L418" s="12"/>
      <c r="M418" s="1097"/>
      <c r="N418" s="1095"/>
      <c r="O418" s="12"/>
    </row>
    <row r="419" spans="2:15" ht="14.45" customHeight="1">
      <c r="B419" s="1089"/>
      <c r="C419" s="1090"/>
      <c r="D419" s="1093"/>
      <c r="E419" s="1095"/>
      <c r="F419" s="9"/>
      <c r="G419" s="1097"/>
      <c r="H419" s="1095"/>
      <c r="I419" s="12"/>
      <c r="J419" s="1097"/>
      <c r="K419" s="1095"/>
      <c r="L419" s="12"/>
      <c r="M419" s="1097"/>
      <c r="N419" s="1095"/>
      <c r="O419" s="12"/>
    </row>
    <row r="420" spans="2:15" ht="14.45" customHeight="1">
      <c r="B420" s="1089"/>
      <c r="C420" s="1090"/>
      <c r="D420" s="1093"/>
      <c r="E420" s="1095"/>
      <c r="F420" s="9"/>
      <c r="G420" s="1097"/>
      <c r="H420" s="1095"/>
      <c r="I420" s="12"/>
      <c r="J420" s="1097"/>
      <c r="K420" s="1095"/>
      <c r="L420" s="12"/>
      <c r="M420" s="1097"/>
      <c r="N420" s="1095"/>
      <c r="O420" s="12"/>
    </row>
    <row r="421" spans="2:15" ht="14.45" customHeight="1">
      <c r="B421" s="1089"/>
      <c r="C421" s="1090"/>
      <c r="D421" s="1093"/>
      <c r="E421" s="1095"/>
      <c r="F421" s="9"/>
      <c r="G421" s="1097"/>
      <c r="H421" s="1095"/>
      <c r="I421" s="12"/>
      <c r="J421" s="1097"/>
      <c r="K421" s="1095"/>
      <c r="L421" s="12"/>
      <c r="M421" s="1097"/>
      <c r="N421" s="1095"/>
      <c r="O421" s="12"/>
    </row>
    <row r="422" spans="2:15" ht="14.45" customHeight="1">
      <c r="B422" s="1089"/>
      <c r="C422" s="1090"/>
      <c r="D422" s="1093"/>
      <c r="E422" s="1095"/>
      <c r="F422" s="9"/>
      <c r="G422" s="1097"/>
      <c r="H422" s="1095"/>
      <c r="I422" s="12"/>
      <c r="J422" s="1097"/>
      <c r="K422" s="1095"/>
      <c r="L422" s="12"/>
      <c r="M422" s="1097"/>
      <c r="N422" s="1095"/>
      <c r="O422" s="12"/>
    </row>
    <row r="423" spans="2:15" ht="14.45" customHeight="1">
      <c r="B423" s="1089"/>
      <c r="C423" s="1091"/>
      <c r="D423" s="1093"/>
      <c r="E423" s="1095"/>
      <c r="F423" s="9"/>
      <c r="G423" s="1097"/>
      <c r="H423" s="1095"/>
      <c r="I423" s="12"/>
      <c r="J423" s="1097"/>
      <c r="K423" s="1095"/>
      <c r="L423" s="12"/>
      <c r="M423" s="1097"/>
      <c r="N423" s="1095"/>
      <c r="O423" s="12"/>
    </row>
    <row r="424" spans="2:15" ht="14.45" customHeight="1">
      <c r="B424" s="1088" t="s">
        <v>853</v>
      </c>
      <c r="C424" s="1088" t="s">
        <v>1302</v>
      </c>
      <c r="D424" s="1092"/>
      <c r="E424" s="1094" t="s">
        <v>1181</v>
      </c>
      <c r="F424" s="8" t="s">
        <v>1651</v>
      </c>
      <c r="G424" s="1096"/>
      <c r="H424" s="1094"/>
      <c r="I424" s="8"/>
      <c r="J424" s="1096"/>
      <c r="K424" s="1094"/>
      <c r="L424" s="8"/>
      <c r="M424" s="1096"/>
      <c r="N424" s="1094"/>
      <c r="O424" s="8"/>
    </row>
    <row r="425" spans="2:15" ht="14.45" customHeight="1">
      <c r="B425" s="1089"/>
      <c r="C425" s="1090"/>
      <c r="D425" s="1093"/>
      <c r="E425" s="1095"/>
      <c r="F425" s="9"/>
      <c r="G425" s="1097"/>
      <c r="H425" s="1095"/>
      <c r="I425" s="12"/>
      <c r="J425" s="1097"/>
      <c r="K425" s="1095"/>
      <c r="L425" s="12"/>
      <c r="M425" s="1097"/>
      <c r="N425" s="1095"/>
      <c r="O425" s="12"/>
    </row>
    <row r="426" spans="2:15" ht="14.45" customHeight="1">
      <c r="B426" s="1089"/>
      <c r="C426" s="1090"/>
      <c r="D426" s="1093"/>
      <c r="E426" s="1095"/>
      <c r="F426" s="9"/>
      <c r="G426" s="1097"/>
      <c r="H426" s="1095"/>
      <c r="I426" s="12"/>
      <c r="J426" s="1097"/>
      <c r="K426" s="1095"/>
      <c r="L426" s="12"/>
      <c r="M426" s="1097"/>
      <c r="N426" s="1095"/>
      <c r="O426" s="12"/>
    </row>
    <row r="427" spans="2:15" ht="14.45" customHeight="1">
      <c r="B427" s="1089"/>
      <c r="C427" s="1090"/>
      <c r="D427" s="1093"/>
      <c r="E427" s="1095"/>
      <c r="F427" s="9"/>
      <c r="G427" s="1097"/>
      <c r="H427" s="1095"/>
      <c r="I427" s="12"/>
      <c r="J427" s="1097"/>
      <c r="K427" s="1095"/>
      <c r="L427" s="12"/>
      <c r="M427" s="1097"/>
      <c r="N427" s="1095"/>
      <c r="O427" s="12"/>
    </row>
    <row r="428" spans="2:15" ht="14.45" customHeight="1">
      <c r="B428" s="1089"/>
      <c r="C428" s="1090"/>
      <c r="D428" s="1093"/>
      <c r="E428" s="1095"/>
      <c r="F428" s="9"/>
      <c r="G428" s="1097"/>
      <c r="H428" s="1095"/>
      <c r="I428" s="12"/>
      <c r="J428" s="1097"/>
      <c r="K428" s="1095"/>
      <c r="L428" s="12"/>
      <c r="M428" s="1097"/>
      <c r="N428" s="1095"/>
      <c r="O428" s="12"/>
    </row>
    <row r="429" spans="2:15" ht="14.45" customHeight="1">
      <c r="B429" s="1089"/>
      <c r="C429" s="1090"/>
      <c r="D429" s="1093"/>
      <c r="E429" s="1095"/>
      <c r="F429" s="9"/>
      <c r="G429" s="1097"/>
      <c r="H429" s="1095"/>
      <c r="I429" s="12"/>
      <c r="J429" s="1097"/>
      <c r="K429" s="1095"/>
      <c r="L429" s="12"/>
      <c r="M429" s="1097"/>
      <c r="N429" s="1095"/>
      <c r="O429" s="12"/>
    </row>
    <row r="430" spans="2:15" ht="14.45" customHeight="1">
      <c r="B430" s="1089"/>
      <c r="C430" s="1090"/>
      <c r="D430" s="1093"/>
      <c r="E430" s="1095"/>
      <c r="F430" s="9"/>
      <c r="G430" s="1097"/>
      <c r="H430" s="1095"/>
      <c r="I430" s="12"/>
      <c r="J430" s="1097"/>
      <c r="K430" s="1095"/>
      <c r="L430" s="12"/>
      <c r="M430" s="1097"/>
      <c r="N430" s="1095"/>
      <c r="O430" s="12"/>
    </row>
    <row r="431" spans="2:15" ht="14.45" customHeight="1">
      <c r="B431" s="1089"/>
      <c r="C431" s="1090"/>
      <c r="D431" s="1093"/>
      <c r="E431" s="1095"/>
      <c r="F431" s="9"/>
      <c r="G431" s="1097"/>
      <c r="H431" s="1095"/>
      <c r="I431" s="12"/>
      <c r="J431" s="1097"/>
      <c r="K431" s="1095"/>
      <c r="L431" s="12"/>
      <c r="M431" s="1097"/>
      <c r="N431" s="1095"/>
      <c r="O431" s="12"/>
    </row>
    <row r="432" spans="2:15" ht="14.45" customHeight="1">
      <c r="B432" s="1089"/>
      <c r="C432" s="1090"/>
      <c r="D432" s="1093"/>
      <c r="E432" s="1095"/>
      <c r="F432" s="9"/>
      <c r="G432" s="1097"/>
      <c r="H432" s="1095"/>
      <c r="I432" s="12"/>
      <c r="J432" s="1097"/>
      <c r="K432" s="1095"/>
      <c r="L432" s="12"/>
      <c r="M432" s="1097"/>
      <c r="N432" s="1095"/>
      <c r="O432" s="12"/>
    </row>
    <row r="433" spans="2:15" ht="14.45" customHeight="1">
      <c r="B433" s="1089"/>
      <c r="C433" s="1091"/>
      <c r="D433" s="1093"/>
      <c r="E433" s="1095"/>
      <c r="F433" s="9"/>
      <c r="G433" s="1097"/>
      <c r="H433" s="1095"/>
      <c r="I433" s="12"/>
      <c r="J433" s="1097"/>
      <c r="K433" s="1095"/>
      <c r="L433" s="12"/>
      <c r="M433" s="1097"/>
      <c r="N433" s="1095"/>
      <c r="O433" s="12"/>
    </row>
    <row r="434" spans="2:15" ht="14.45" customHeight="1">
      <c r="B434" s="1088" t="s">
        <v>854</v>
      </c>
      <c r="C434" s="1088" t="s">
        <v>1303</v>
      </c>
      <c r="D434" s="1092"/>
      <c r="E434" s="1094" t="s">
        <v>1411</v>
      </c>
      <c r="F434" s="8" t="s">
        <v>1652</v>
      </c>
      <c r="G434" s="1096"/>
      <c r="H434" s="1094" t="s">
        <v>18191</v>
      </c>
      <c r="I434" s="8" t="s">
        <v>18192</v>
      </c>
      <c r="J434" s="1096"/>
      <c r="K434" s="1094"/>
      <c r="L434" s="8"/>
      <c r="M434" s="1096"/>
      <c r="N434" s="1094"/>
      <c r="O434" s="8"/>
    </row>
    <row r="435" spans="2:15" ht="14.45" customHeight="1">
      <c r="B435" s="1089"/>
      <c r="C435" s="1090"/>
      <c r="D435" s="1093"/>
      <c r="E435" s="1095"/>
      <c r="F435" s="9"/>
      <c r="G435" s="1097"/>
      <c r="H435" s="1095"/>
      <c r="I435" s="12"/>
      <c r="J435" s="1097"/>
      <c r="K435" s="1095"/>
      <c r="L435" s="12"/>
      <c r="M435" s="1097"/>
      <c r="N435" s="1095"/>
      <c r="O435" s="12"/>
    </row>
    <row r="436" spans="2:15" ht="14.45" customHeight="1">
      <c r="B436" s="1089"/>
      <c r="C436" s="1090"/>
      <c r="D436" s="1093"/>
      <c r="E436" s="1095"/>
      <c r="F436" s="9"/>
      <c r="G436" s="1097"/>
      <c r="H436" s="1095"/>
      <c r="I436" s="12"/>
      <c r="J436" s="1097"/>
      <c r="K436" s="1095"/>
      <c r="L436" s="12"/>
      <c r="M436" s="1097"/>
      <c r="N436" s="1095"/>
      <c r="O436" s="12"/>
    </row>
    <row r="437" spans="2:15" ht="14.45" customHeight="1">
      <c r="B437" s="1089"/>
      <c r="C437" s="1090"/>
      <c r="D437" s="1093"/>
      <c r="E437" s="1095"/>
      <c r="F437" s="9"/>
      <c r="G437" s="1097"/>
      <c r="H437" s="1095"/>
      <c r="I437" s="12"/>
      <c r="J437" s="1097"/>
      <c r="K437" s="1095"/>
      <c r="L437" s="12"/>
      <c r="M437" s="1097"/>
      <c r="N437" s="1095"/>
      <c r="O437" s="12"/>
    </row>
    <row r="438" spans="2:15" ht="14.45" customHeight="1">
      <c r="B438" s="1089"/>
      <c r="C438" s="1090"/>
      <c r="D438" s="1093"/>
      <c r="E438" s="1095"/>
      <c r="F438" s="9"/>
      <c r="G438" s="1097"/>
      <c r="H438" s="1095"/>
      <c r="I438" s="12"/>
      <c r="J438" s="1097"/>
      <c r="K438" s="1095"/>
      <c r="L438" s="12"/>
      <c r="M438" s="1097"/>
      <c r="N438" s="1095"/>
      <c r="O438" s="12"/>
    </row>
    <row r="439" spans="2:15" ht="14.45" customHeight="1">
      <c r="B439" s="1089"/>
      <c r="C439" s="1090"/>
      <c r="D439" s="1093"/>
      <c r="E439" s="1095"/>
      <c r="F439" s="9"/>
      <c r="G439" s="1097"/>
      <c r="H439" s="1095"/>
      <c r="I439" s="12"/>
      <c r="J439" s="1097"/>
      <c r="K439" s="1095"/>
      <c r="L439" s="12"/>
      <c r="M439" s="1097"/>
      <c r="N439" s="1095"/>
      <c r="O439" s="12"/>
    </row>
    <row r="440" spans="2:15" ht="14.45" customHeight="1">
      <c r="B440" s="1089"/>
      <c r="C440" s="1090"/>
      <c r="D440" s="1093"/>
      <c r="E440" s="1095"/>
      <c r="F440" s="9"/>
      <c r="G440" s="1097"/>
      <c r="H440" s="1095"/>
      <c r="I440" s="12"/>
      <c r="J440" s="1097"/>
      <c r="K440" s="1095"/>
      <c r="L440" s="12"/>
      <c r="M440" s="1097"/>
      <c r="N440" s="1095"/>
      <c r="O440" s="12"/>
    </row>
    <row r="441" spans="2:15" ht="14.45" customHeight="1">
      <c r="B441" s="1089"/>
      <c r="C441" s="1090"/>
      <c r="D441" s="1093"/>
      <c r="E441" s="1095"/>
      <c r="F441" s="9"/>
      <c r="G441" s="1097"/>
      <c r="H441" s="1095"/>
      <c r="I441" s="12"/>
      <c r="J441" s="1097"/>
      <c r="K441" s="1095"/>
      <c r="L441" s="12"/>
      <c r="M441" s="1097"/>
      <c r="N441" s="1095"/>
      <c r="O441" s="12"/>
    </row>
    <row r="442" spans="2:15" ht="14.45" customHeight="1">
      <c r="B442" s="1089"/>
      <c r="C442" s="1090"/>
      <c r="D442" s="1093"/>
      <c r="E442" s="1095"/>
      <c r="F442" s="9"/>
      <c r="G442" s="1097"/>
      <c r="H442" s="1095"/>
      <c r="I442" s="12"/>
      <c r="J442" s="1097"/>
      <c r="K442" s="1095"/>
      <c r="L442" s="12"/>
      <c r="M442" s="1097"/>
      <c r="N442" s="1095"/>
      <c r="O442" s="12"/>
    </row>
    <row r="443" spans="2:15" ht="14.45" customHeight="1">
      <c r="B443" s="1089"/>
      <c r="C443" s="1091"/>
      <c r="D443" s="1093"/>
      <c r="E443" s="1095"/>
      <c r="F443" s="9"/>
      <c r="G443" s="1097"/>
      <c r="H443" s="1095"/>
      <c r="I443" s="12"/>
      <c r="J443" s="1097"/>
      <c r="K443" s="1095"/>
      <c r="L443" s="12"/>
      <c r="M443" s="1097"/>
      <c r="N443" s="1095"/>
      <c r="O443" s="12"/>
    </row>
    <row r="444" spans="2:15" ht="14.45" customHeight="1">
      <c r="B444" s="1088" t="s">
        <v>855</v>
      </c>
      <c r="C444" s="1088" t="s">
        <v>1304</v>
      </c>
      <c r="D444" s="1092"/>
      <c r="E444" s="1094" t="s">
        <v>1182</v>
      </c>
      <c r="F444" s="8" t="s">
        <v>1653</v>
      </c>
      <c r="G444" s="1096"/>
      <c r="H444" s="1094" t="s">
        <v>1183</v>
      </c>
      <c r="I444" s="8" t="s">
        <v>1654</v>
      </c>
      <c r="J444" s="1096"/>
      <c r="K444" s="1094"/>
      <c r="L444" s="8"/>
      <c r="M444" s="1096"/>
      <c r="N444" s="1094"/>
      <c r="O444" s="8"/>
    </row>
    <row r="445" spans="2:15" ht="14.45" customHeight="1">
      <c r="B445" s="1089"/>
      <c r="C445" s="1090"/>
      <c r="D445" s="1093"/>
      <c r="E445" s="1095"/>
      <c r="F445" s="9"/>
      <c r="G445" s="1097"/>
      <c r="H445" s="1095"/>
      <c r="I445" s="12"/>
      <c r="J445" s="1097"/>
      <c r="K445" s="1095"/>
      <c r="L445" s="12"/>
      <c r="M445" s="1097"/>
      <c r="N445" s="1095"/>
      <c r="O445" s="12"/>
    </row>
    <row r="446" spans="2:15" ht="14.45" customHeight="1">
      <c r="B446" s="1089"/>
      <c r="C446" s="1090"/>
      <c r="D446" s="1093"/>
      <c r="E446" s="1095"/>
      <c r="F446" s="9"/>
      <c r="G446" s="1097"/>
      <c r="H446" s="1095"/>
      <c r="I446" s="12"/>
      <c r="J446" s="1097"/>
      <c r="K446" s="1095"/>
      <c r="L446" s="12"/>
      <c r="M446" s="1097"/>
      <c r="N446" s="1095"/>
      <c r="O446" s="12"/>
    </row>
    <row r="447" spans="2:15" ht="14.45" customHeight="1">
      <c r="B447" s="1089"/>
      <c r="C447" s="1090"/>
      <c r="D447" s="1093"/>
      <c r="E447" s="1095"/>
      <c r="F447" s="9"/>
      <c r="G447" s="1097"/>
      <c r="H447" s="1095"/>
      <c r="I447" s="12"/>
      <c r="J447" s="1097"/>
      <c r="K447" s="1095"/>
      <c r="L447" s="12"/>
      <c r="M447" s="1097"/>
      <c r="N447" s="1095"/>
      <c r="O447" s="12"/>
    </row>
    <row r="448" spans="2:15" ht="14.45" customHeight="1">
      <c r="B448" s="1089"/>
      <c r="C448" s="1090"/>
      <c r="D448" s="1093"/>
      <c r="E448" s="1095"/>
      <c r="F448" s="9"/>
      <c r="G448" s="1097"/>
      <c r="H448" s="1095"/>
      <c r="I448" s="12"/>
      <c r="J448" s="1097"/>
      <c r="K448" s="1095"/>
      <c r="L448" s="12"/>
      <c r="M448" s="1097"/>
      <c r="N448" s="1095"/>
      <c r="O448" s="12"/>
    </row>
    <row r="449" spans="2:15" ht="14.45" customHeight="1">
      <c r="B449" s="1089"/>
      <c r="C449" s="1090"/>
      <c r="D449" s="1093"/>
      <c r="E449" s="1095"/>
      <c r="F449" s="9"/>
      <c r="G449" s="1097"/>
      <c r="H449" s="1095"/>
      <c r="I449" s="12"/>
      <c r="J449" s="1097"/>
      <c r="K449" s="1095"/>
      <c r="L449" s="12"/>
      <c r="M449" s="1097"/>
      <c r="N449" s="1095"/>
      <c r="O449" s="12"/>
    </row>
    <row r="450" spans="2:15" ht="14.45" customHeight="1">
      <c r="B450" s="1089"/>
      <c r="C450" s="1090"/>
      <c r="D450" s="1093"/>
      <c r="E450" s="1095"/>
      <c r="F450" s="9"/>
      <c r="G450" s="1097"/>
      <c r="H450" s="1095"/>
      <c r="I450" s="12"/>
      <c r="J450" s="1097"/>
      <c r="K450" s="1095"/>
      <c r="L450" s="12"/>
      <c r="M450" s="1097"/>
      <c r="N450" s="1095"/>
      <c r="O450" s="12"/>
    </row>
    <row r="451" spans="2:15" ht="14.45" customHeight="1">
      <c r="B451" s="1089"/>
      <c r="C451" s="1090"/>
      <c r="D451" s="1093"/>
      <c r="E451" s="1095"/>
      <c r="F451" s="9"/>
      <c r="G451" s="1097"/>
      <c r="H451" s="1095"/>
      <c r="I451" s="12"/>
      <c r="J451" s="1097"/>
      <c r="K451" s="1095"/>
      <c r="L451" s="12"/>
      <c r="M451" s="1097"/>
      <c r="N451" s="1095"/>
      <c r="O451" s="12"/>
    </row>
    <row r="452" spans="2:15" ht="14.45" customHeight="1">
      <c r="B452" s="1089"/>
      <c r="C452" s="1090"/>
      <c r="D452" s="1093"/>
      <c r="E452" s="1095"/>
      <c r="F452" s="9"/>
      <c r="G452" s="1097"/>
      <c r="H452" s="1095"/>
      <c r="I452" s="12"/>
      <c r="J452" s="1097"/>
      <c r="K452" s="1095"/>
      <c r="L452" s="12"/>
      <c r="M452" s="1097"/>
      <c r="N452" s="1095"/>
      <c r="O452" s="12"/>
    </row>
    <row r="453" spans="2:15" ht="14.45" customHeight="1">
      <c r="B453" s="1089"/>
      <c r="C453" s="1091"/>
      <c r="D453" s="1093"/>
      <c r="E453" s="1095"/>
      <c r="F453" s="9"/>
      <c r="G453" s="1097"/>
      <c r="H453" s="1095"/>
      <c r="I453" s="12"/>
      <c r="J453" s="1097"/>
      <c r="K453" s="1095"/>
      <c r="L453" s="12"/>
      <c r="M453" s="1097"/>
      <c r="N453" s="1095"/>
      <c r="O453" s="12"/>
    </row>
    <row r="454" spans="2:15" ht="14.45" customHeight="1">
      <c r="B454" s="1088" t="s">
        <v>856</v>
      </c>
      <c r="C454" s="1088" t="s">
        <v>778</v>
      </c>
      <c r="D454" s="1092"/>
      <c r="E454" s="1094" t="s">
        <v>1184</v>
      </c>
      <c r="F454" s="8" t="s">
        <v>1655</v>
      </c>
      <c r="G454" s="1096"/>
      <c r="H454" s="1094"/>
      <c r="I454" s="8"/>
      <c r="J454" s="1096"/>
      <c r="K454" s="1094"/>
      <c r="L454" s="8"/>
      <c r="M454" s="1096"/>
      <c r="N454" s="1094"/>
      <c r="O454" s="8"/>
    </row>
    <row r="455" spans="2:15" ht="14.45" customHeight="1">
      <c r="B455" s="1089"/>
      <c r="C455" s="1090"/>
      <c r="D455" s="1093"/>
      <c r="E455" s="1095"/>
      <c r="F455" s="9"/>
      <c r="G455" s="1097"/>
      <c r="H455" s="1095"/>
      <c r="I455" s="12"/>
      <c r="J455" s="1097"/>
      <c r="K455" s="1095"/>
      <c r="L455" s="12"/>
      <c r="M455" s="1097"/>
      <c r="N455" s="1095"/>
      <c r="O455" s="12"/>
    </row>
    <row r="456" spans="2:15" ht="14.45" customHeight="1">
      <c r="B456" s="1089"/>
      <c r="C456" s="1090"/>
      <c r="D456" s="1093"/>
      <c r="E456" s="1095"/>
      <c r="F456" s="9"/>
      <c r="G456" s="1097"/>
      <c r="H456" s="1095"/>
      <c r="I456" s="12"/>
      <c r="J456" s="1097"/>
      <c r="K456" s="1095"/>
      <c r="L456" s="12"/>
      <c r="M456" s="1097"/>
      <c r="N456" s="1095"/>
      <c r="O456" s="12"/>
    </row>
    <row r="457" spans="2:15" ht="14.45" customHeight="1">
      <c r="B457" s="1089"/>
      <c r="C457" s="1090"/>
      <c r="D457" s="1093"/>
      <c r="E457" s="1095"/>
      <c r="F457" s="9"/>
      <c r="G457" s="1097"/>
      <c r="H457" s="1095"/>
      <c r="I457" s="12"/>
      <c r="J457" s="1097"/>
      <c r="K457" s="1095"/>
      <c r="L457" s="12"/>
      <c r="M457" s="1097"/>
      <c r="N457" s="1095"/>
      <c r="O457" s="12"/>
    </row>
    <row r="458" spans="2:15" ht="14.45" customHeight="1">
      <c r="B458" s="1089"/>
      <c r="C458" s="1090"/>
      <c r="D458" s="1093"/>
      <c r="E458" s="1095"/>
      <c r="F458" s="9"/>
      <c r="G458" s="1097"/>
      <c r="H458" s="1095"/>
      <c r="I458" s="12"/>
      <c r="J458" s="1097"/>
      <c r="K458" s="1095"/>
      <c r="L458" s="12"/>
      <c r="M458" s="1097"/>
      <c r="N458" s="1095"/>
      <c r="O458" s="12"/>
    </row>
    <row r="459" spans="2:15" ht="14.45" customHeight="1">
      <c r="B459" s="1089"/>
      <c r="C459" s="1090"/>
      <c r="D459" s="1093"/>
      <c r="E459" s="1095"/>
      <c r="F459" s="9"/>
      <c r="G459" s="1097"/>
      <c r="H459" s="1095"/>
      <c r="I459" s="12"/>
      <c r="J459" s="1097"/>
      <c r="K459" s="1095"/>
      <c r="L459" s="12"/>
      <c r="M459" s="1097"/>
      <c r="N459" s="1095"/>
      <c r="O459" s="12"/>
    </row>
    <row r="460" spans="2:15" ht="14.45" customHeight="1">
      <c r="B460" s="1089"/>
      <c r="C460" s="1090"/>
      <c r="D460" s="1093"/>
      <c r="E460" s="1095"/>
      <c r="F460" s="9"/>
      <c r="G460" s="1097"/>
      <c r="H460" s="1095"/>
      <c r="I460" s="12"/>
      <c r="J460" s="1097"/>
      <c r="K460" s="1095"/>
      <c r="L460" s="12"/>
      <c r="M460" s="1097"/>
      <c r="N460" s="1095"/>
      <c r="O460" s="12"/>
    </row>
    <row r="461" spans="2:15" ht="14.45" customHeight="1">
      <c r="B461" s="1089"/>
      <c r="C461" s="1090"/>
      <c r="D461" s="1093"/>
      <c r="E461" s="1095"/>
      <c r="F461" s="9"/>
      <c r="G461" s="1097"/>
      <c r="H461" s="1095"/>
      <c r="I461" s="12"/>
      <c r="J461" s="1097"/>
      <c r="K461" s="1095"/>
      <c r="L461" s="12"/>
      <c r="M461" s="1097"/>
      <c r="N461" s="1095"/>
      <c r="O461" s="12"/>
    </row>
    <row r="462" spans="2:15" ht="14.45" customHeight="1">
      <c r="B462" s="1089"/>
      <c r="C462" s="1090"/>
      <c r="D462" s="1093"/>
      <c r="E462" s="1095"/>
      <c r="F462" s="9"/>
      <c r="G462" s="1097"/>
      <c r="H462" s="1095"/>
      <c r="I462" s="12"/>
      <c r="J462" s="1097"/>
      <c r="K462" s="1095"/>
      <c r="L462" s="12"/>
      <c r="M462" s="1097"/>
      <c r="N462" s="1095"/>
      <c r="O462" s="12"/>
    </row>
    <row r="463" spans="2:15" ht="14.45" customHeight="1">
      <c r="B463" s="1089"/>
      <c r="C463" s="1091"/>
      <c r="D463" s="1093"/>
      <c r="E463" s="1095"/>
      <c r="F463" s="9"/>
      <c r="G463" s="1097"/>
      <c r="H463" s="1095"/>
      <c r="I463" s="12"/>
      <c r="J463" s="1097"/>
      <c r="K463" s="1095"/>
      <c r="L463" s="12"/>
      <c r="M463" s="1097"/>
      <c r="N463" s="1095"/>
      <c r="O463" s="12"/>
    </row>
    <row r="464" spans="2:15" ht="14.45" customHeight="1">
      <c r="B464" s="1088" t="s">
        <v>857</v>
      </c>
      <c r="C464" s="1088" t="s">
        <v>1305</v>
      </c>
      <c r="D464" s="1092"/>
      <c r="E464" s="1094" t="s">
        <v>1185</v>
      </c>
      <c r="F464" s="8" t="s">
        <v>1656</v>
      </c>
      <c r="G464" s="1096"/>
      <c r="H464" s="1094"/>
      <c r="I464" s="8"/>
      <c r="J464" s="1096"/>
      <c r="K464" s="1094"/>
      <c r="L464" s="8"/>
      <c r="M464" s="1096"/>
      <c r="N464" s="1094"/>
      <c r="O464" s="8"/>
    </row>
    <row r="465" spans="2:15" ht="14.45" customHeight="1">
      <c r="B465" s="1089"/>
      <c r="C465" s="1090"/>
      <c r="D465" s="1093"/>
      <c r="E465" s="1095"/>
      <c r="F465" s="9"/>
      <c r="G465" s="1097"/>
      <c r="H465" s="1095"/>
      <c r="I465" s="12"/>
      <c r="J465" s="1097"/>
      <c r="K465" s="1095"/>
      <c r="L465" s="12"/>
      <c r="M465" s="1097"/>
      <c r="N465" s="1095"/>
      <c r="O465" s="12"/>
    </row>
    <row r="466" spans="2:15" ht="14.45" customHeight="1">
      <c r="B466" s="1089"/>
      <c r="C466" s="1090"/>
      <c r="D466" s="1093"/>
      <c r="E466" s="1095"/>
      <c r="F466" s="9"/>
      <c r="G466" s="1097"/>
      <c r="H466" s="1095"/>
      <c r="I466" s="12"/>
      <c r="J466" s="1097"/>
      <c r="K466" s="1095"/>
      <c r="L466" s="12"/>
      <c r="M466" s="1097"/>
      <c r="N466" s="1095"/>
      <c r="O466" s="12"/>
    </row>
    <row r="467" spans="2:15" ht="14.45" customHeight="1">
      <c r="B467" s="1089"/>
      <c r="C467" s="1090"/>
      <c r="D467" s="1093"/>
      <c r="E467" s="1095"/>
      <c r="F467" s="9"/>
      <c r="G467" s="1097"/>
      <c r="H467" s="1095"/>
      <c r="I467" s="12"/>
      <c r="J467" s="1097"/>
      <c r="K467" s="1095"/>
      <c r="L467" s="12"/>
      <c r="M467" s="1097"/>
      <c r="N467" s="1095"/>
      <c r="O467" s="12"/>
    </row>
    <row r="468" spans="2:15" ht="14.45" customHeight="1">
      <c r="B468" s="1089"/>
      <c r="C468" s="1090"/>
      <c r="D468" s="1093"/>
      <c r="E468" s="1095"/>
      <c r="F468" s="9"/>
      <c r="G468" s="1097"/>
      <c r="H468" s="1095"/>
      <c r="I468" s="12"/>
      <c r="J468" s="1097"/>
      <c r="K468" s="1095"/>
      <c r="L468" s="12"/>
      <c r="M468" s="1097"/>
      <c r="N468" s="1095"/>
      <c r="O468" s="12"/>
    </row>
    <row r="469" spans="2:15" ht="14.45" customHeight="1">
      <c r="B469" s="1089"/>
      <c r="C469" s="1090"/>
      <c r="D469" s="1093"/>
      <c r="E469" s="1095"/>
      <c r="F469" s="9"/>
      <c r="G469" s="1097"/>
      <c r="H469" s="1095"/>
      <c r="I469" s="12"/>
      <c r="J469" s="1097"/>
      <c r="K469" s="1095"/>
      <c r="L469" s="12"/>
      <c r="M469" s="1097"/>
      <c r="N469" s="1095"/>
      <c r="O469" s="12"/>
    </row>
    <row r="470" spans="2:15" ht="14.45" customHeight="1">
      <c r="B470" s="1089"/>
      <c r="C470" s="1090"/>
      <c r="D470" s="1093"/>
      <c r="E470" s="1095"/>
      <c r="F470" s="9"/>
      <c r="G470" s="1097"/>
      <c r="H470" s="1095"/>
      <c r="I470" s="12"/>
      <c r="J470" s="1097"/>
      <c r="K470" s="1095"/>
      <c r="L470" s="12"/>
      <c r="M470" s="1097"/>
      <c r="N470" s="1095"/>
      <c r="O470" s="12"/>
    </row>
    <row r="471" spans="2:15" ht="14.45" customHeight="1">
      <c r="B471" s="1089"/>
      <c r="C471" s="1090"/>
      <c r="D471" s="1093"/>
      <c r="E471" s="1095"/>
      <c r="F471" s="9"/>
      <c r="G471" s="1097"/>
      <c r="H471" s="1095"/>
      <c r="I471" s="12"/>
      <c r="J471" s="1097"/>
      <c r="K471" s="1095"/>
      <c r="L471" s="12"/>
      <c r="M471" s="1097"/>
      <c r="N471" s="1095"/>
      <c r="O471" s="12"/>
    </row>
    <row r="472" spans="2:15" ht="14.45" customHeight="1">
      <c r="B472" s="1089"/>
      <c r="C472" s="1090"/>
      <c r="D472" s="1093"/>
      <c r="E472" s="1095"/>
      <c r="F472" s="9"/>
      <c r="G472" s="1097"/>
      <c r="H472" s="1095"/>
      <c r="I472" s="12"/>
      <c r="J472" s="1097"/>
      <c r="K472" s="1095"/>
      <c r="L472" s="12"/>
      <c r="M472" s="1097"/>
      <c r="N472" s="1095"/>
      <c r="O472" s="12"/>
    </row>
    <row r="473" spans="2:15" ht="14.45" customHeight="1">
      <c r="B473" s="1089"/>
      <c r="C473" s="1091"/>
      <c r="D473" s="1093"/>
      <c r="E473" s="1095"/>
      <c r="F473" s="9"/>
      <c r="G473" s="1097"/>
      <c r="H473" s="1095"/>
      <c r="I473" s="12"/>
      <c r="J473" s="1097"/>
      <c r="K473" s="1095"/>
      <c r="L473" s="12"/>
      <c r="M473" s="1097"/>
      <c r="N473" s="1095"/>
      <c r="O473" s="12"/>
    </row>
    <row r="474" spans="2:15" ht="14.45" customHeight="1">
      <c r="B474" s="1088" t="s">
        <v>858</v>
      </c>
      <c r="C474" s="1088" t="s">
        <v>1032</v>
      </c>
      <c r="D474" s="1092"/>
      <c r="E474" s="1094" t="s">
        <v>1186</v>
      </c>
      <c r="F474" s="8" t="s">
        <v>1657</v>
      </c>
      <c r="G474" s="1096"/>
      <c r="H474" s="1094"/>
      <c r="I474" s="8"/>
      <c r="J474" s="1096"/>
      <c r="K474" s="1094"/>
      <c r="L474" s="8"/>
      <c r="M474" s="1096"/>
      <c r="N474" s="1094"/>
      <c r="O474" s="8"/>
    </row>
    <row r="475" spans="2:15" ht="14.45" customHeight="1">
      <c r="B475" s="1089"/>
      <c r="C475" s="1090"/>
      <c r="D475" s="1093"/>
      <c r="E475" s="1095"/>
      <c r="F475" s="9"/>
      <c r="G475" s="1097"/>
      <c r="H475" s="1095"/>
      <c r="I475" s="12"/>
      <c r="J475" s="1097"/>
      <c r="K475" s="1095"/>
      <c r="L475" s="12"/>
      <c r="M475" s="1097"/>
      <c r="N475" s="1095"/>
      <c r="O475" s="12"/>
    </row>
    <row r="476" spans="2:15" ht="14.45" customHeight="1">
      <c r="B476" s="1089"/>
      <c r="C476" s="1090"/>
      <c r="D476" s="1093"/>
      <c r="E476" s="1095"/>
      <c r="F476" s="9"/>
      <c r="G476" s="1097"/>
      <c r="H476" s="1095"/>
      <c r="I476" s="12"/>
      <c r="J476" s="1097"/>
      <c r="K476" s="1095"/>
      <c r="L476" s="12"/>
      <c r="M476" s="1097"/>
      <c r="N476" s="1095"/>
      <c r="O476" s="12"/>
    </row>
    <row r="477" spans="2:15" ht="14.45" customHeight="1">
      <c r="B477" s="1089"/>
      <c r="C477" s="1090"/>
      <c r="D477" s="1093"/>
      <c r="E477" s="1095"/>
      <c r="F477" s="9"/>
      <c r="G477" s="1097"/>
      <c r="H477" s="1095"/>
      <c r="I477" s="12"/>
      <c r="J477" s="1097"/>
      <c r="K477" s="1095"/>
      <c r="L477" s="12"/>
      <c r="M477" s="1097"/>
      <c r="N477" s="1095"/>
      <c r="O477" s="12"/>
    </row>
    <row r="478" spans="2:15" ht="14.45" customHeight="1">
      <c r="B478" s="1089"/>
      <c r="C478" s="1090"/>
      <c r="D478" s="1093"/>
      <c r="E478" s="1095"/>
      <c r="F478" s="9"/>
      <c r="G478" s="1097"/>
      <c r="H478" s="1095"/>
      <c r="I478" s="12"/>
      <c r="J478" s="1097"/>
      <c r="K478" s="1095"/>
      <c r="L478" s="12"/>
      <c r="M478" s="1097"/>
      <c r="N478" s="1095"/>
      <c r="O478" s="12"/>
    </row>
    <row r="479" spans="2:15" ht="14.45" customHeight="1">
      <c r="B479" s="1089"/>
      <c r="C479" s="1090"/>
      <c r="D479" s="1093"/>
      <c r="E479" s="1095"/>
      <c r="F479" s="9"/>
      <c r="G479" s="1097"/>
      <c r="H479" s="1095"/>
      <c r="I479" s="12"/>
      <c r="J479" s="1097"/>
      <c r="K479" s="1095"/>
      <c r="L479" s="12"/>
      <c r="M479" s="1097"/>
      <c r="N479" s="1095"/>
      <c r="O479" s="12"/>
    </row>
    <row r="480" spans="2:15" ht="14.45" customHeight="1">
      <c r="B480" s="1089"/>
      <c r="C480" s="1090"/>
      <c r="D480" s="1093"/>
      <c r="E480" s="1095"/>
      <c r="F480" s="9"/>
      <c r="G480" s="1097"/>
      <c r="H480" s="1095"/>
      <c r="I480" s="12"/>
      <c r="J480" s="1097"/>
      <c r="K480" s="1095"/>
      <c r="L480" s="12"/>
      <c r="M480" s="1097"/>
      <c r="N480" s="1095"/>
      <c r="O480" s="12"/>
    </row>
    <row r="481" spans="2:15" ht="14.45" customHeight="1">
      <c r="B481" s="1089"/>
      <c r="C481" s="1090"/>
      <c r="D481" s="1093"/>
      <c r="E481" s="1095"/>
      <c r="F481" s="9"/>
      <c r="G481" s="1097"/>
      <c r="H481" s="1095"/>
      <c r="I481" s="12"/>
      <c r="J481" s="1097"/>
      <c r="K481" s="1095"/>
      <c r="L481" s="12"/>
      <c r="M481" s="1097"/>
      <c r="N481" s="1095"/>
      <c r="O481" s="12"/>
    </row>
    <row r="482" spans="2:15" ht="14.45" customHeight="1">
      <c r="B482" s="1089"/>
      <c r="C482" s="1090"/>
      <c r="D482" s="1093"/>
      <c r="E482" s="1095"/>
      <c r="F482" s="9"/>
      <c r="G482" s="1097"/>
      <c r="H482" s="1095"/>
      <c r="I482" s="12"/>
      <c r="J482" s="1097"/>
      <c r="K482" s="1095"/>
      <c r="L482" s="12"/>
      <c r="M482" s="1097"/>
      <c r="N482" s="1095"/>
      <c r="O482" s="12"/>
    </row>
    <row r="483" spans="2:15" ht="14.45" customHeight="1">
      <c r="B483" s="1089"/>
      <c r="C483" s="1091"/>
      <c r="D483" s="1093"/>
      <c r="E483" s="1095"/>
      <c r="F483" s="9"/>
      <c r="G483" s="1097"/>
      <c r="H483" s="1095"/>
      <c r="I483" s="12"/>
      <c r="J483" s="1097"/>
      <c r="K483" s="1095"/>
      <c r="L483" s="12"/>
      <c r="M483" s="1097"/>
      <c r="N483" s="1095"/>
      <c r="O483" s="12"/>
    </row>
    <row r="484" spans="2:15" ht="14.45" customHeight="1">
      <c r="B484" s="1088" t="s">
        <v>859</v>
      </c>
      <c r="C484" s="1088" t="s">
        <v>805</v>
      </c>
      <c r="D484" s="1092"/>
      <c r="E484" s="1094" t="s">
        <v>1187</v>
      </c>
      <c r="F484" s="8" t="s">
        <v>1658</v>
      </c>
      <c r="G484" s="1096"/>
      <c r="H484" s="1094"/>
      <c r="I484" s="8"/>
      <c r="J484" s="1096"/>
      <c r="K484" s="1094"/>
      <c r="L484" s="8"/>
      <c r="M484" s="1096"/>
      <c r="N484" s="1094"/>
      <c r="O484" s="8"/>
    </row>
    <row r="485" spans="2:15" ht="14.45" customHeight="1">
      <c r="B485" s="1089"/>
      <c r="C485" s="1090"/>
      <c r="D485" s="1093"/>
      <c r="E485" s="1095"/>
      <c r="F485" s="9"/>
      <c r="G485" s="1097"/>
      <c r="H485" s="1095"/>
      <c r="I485" s="12"/>
      <c r="J485" s="1097"/>
      <c r="K485" s="1095"/>
      <c r="L485" s="12"/>
      <c r="M485" s="1097"/>
      <c r="N485" s="1095"/>
      <c r="O485" s="12"/>
    </row>
    <row r="486" spans="2:15" ht="14.45" customHeight="1">
      <c r="B486" s="1089"/>
      <c r="C486" s="1090"/>
      <c r="D486" s="1093"/>
      <c r="E486" s="1095"/>
      <c r="F486" s="9"/>
      <c r="G486" s="1097"/>
      <c r="H486" s="1095"/>
      <c r="I486" s="12"/>
      <c r="J486" s="1097"/>
      <c r="K486" s="1095"/>
      <c r="L486" s="12"/>
      <c r="M486" s="1097"/>
      <c r="N486" s="1095"/>
      <c r="O486" s="12"/>
    </row>
    <row r="487" spans="2:15" ht="14.45" customHeight="1">
      <c r="B487" s="1089"/>
      <c r="C487" s="1090"/>
      <c r="D487" s="1093"/>
      <c r="E487" s="1095"/>
      <c r="F487" s="9"/>
      <c r="G487" s="1097"/>
      <c r="H487" s="1095"/>
      <c r="I487" s="12"/>
      <c r="J487" s="1097"/>
      <c r="K487" s="1095"/>
      <c r="L487" s="12"/>
      <c r="M487" s="1097"/>
      <c r="N487" s="1095"/>
      <c r="O487" s="12"/>
    </row>
    <row r="488" spans="2:15" ht="14.45" customHeight="1">
      <c r="B488" s="1089"/>
      <c r="C488" s="1090"/>
      <c r="D488" s="1093"/>
      <c r="E488" s="1095"/>
      <c r="F488" s="9"/>
      <c r="G488" s="1097"/>
      <c r="H488" s="1095"/>
      <c r="I488" s="12"/>
      <c r="J488" s="1097"/>
      <c r="K488" s="1095"/>
      <c r="L488" s="12"/>
      <c r="M488" s="1097"/>
      <c r="N488" s="1095"/>
      <c r="O488" s="12"/>
    </row>
    <row r="489" spans="2:15" ht="14.45" customHeight="1">
      <c r="B489" s="1089"/>
      <c r="C489" s="1090"/>
      <c r="D489" s="1093"/>
      <c r="E489" s="1095"/>
      <c r="F489" s="9"/>
      <c r="G489" s="1097"/>
      <c r="H489" s="1095"/>
      <c r="I489" s="12"/>
      <c r="J489" s="1097"/>
      <c r="K489" s="1095"/>
      <c r="L489" s="12"/>
      <c r="M489" s="1097"/>
      <c r="N489" s="1095"/>
      <c r="O489" s="12"/>
    </row>
    <row r="490" spans="2:15" ht="14.45" customHeight="1">
      <c r="B490" s="1089"/>
      <c r="C490" s="1090"/>
      <c r="D490" s="1093"/>
      <c r="E490" s="1095"/>
      <c r="F490" s="9"/>
      <c r="G490" s="1097"/>
      <c r="H490" s="1095"/>
      <c r="I490" s="12"/>
      <c r="J490" s="1097"/>
      <c r="K490" s="1095"/>
      <c r="L490" s="12"/>
      <c r="M490" s="1097"/>
      <c r="N490" s="1095"/>
      <c r="O490" s="12"/>
    </row>
    <row r="491" spans="2:15" ht="14.45" customHeight="1">
      <c r="B491" s="1089"/>
      <c r="C491" s="1090"/>
      <c r="D491" s="1093"/>
      <c r="E491" s="1095"/>
      <c r="F491" s="9"/>
      <c r="G491" s="1097"/>
      <c r="H491" s="1095"/>
      <c r="I491" s="12"/>
      <c r="J491" s="1097"/>
      <c r="K491" s="1095"/>
      <c r="L491" s="12"/>
      <c r="M491" s="1097"/>
      <c r="N491" s="1095"/>
      <c r="O491" s="12"/>
    </row>
    <row r="492" spans="2:15" ht="14.45" customHeight="1">
      <c r="B492" s="1089"/>
      <c r="C492" s="1090"/>
      <c r="D492" s="1093"/>
      <c r="E492" s="1095"/>
      <c r="F492" s="9"/>
      <c r="G492" s="1097"/>
      <c r="H492" s="1095"/>
      <c r="I492" s="12"/>
      <c r="J492" s="1097"/>
      <c r="K492" s="1095"/>
      <c r="L492" s="12"/>
      <c r="M492" s="1097"/>
      <c r="N492" s="1095"/>
      <c r="O492" s="12"/>
    </row>
    <row r="493" spans="2:15" ht="14.45" customHeight="1">
      <c r="B493" s="1089"/>
      <c r="C493" s="1091"/>
      <c r="D493" s="1093"/>
      <c r="E493" s="1095"/>
      <c r="F493" s="9"/>
      <c r="G493" s="1097"/>
      <c r="H493" s="1095"/>
      <c r="I493" s="12"/>
      <c r="J493" s="1097"/>
      <c r="K493" s="1095"/>
      <c r="L493" s="12"/>
      <c r="M493" s="1097"/>
      <c r="N493" s="1095"/>
      <c r="O493" s="12"/>
    </row>
    <row r="494" spans="2:15" ht="14.45" customHeight="1">
      <c r="B494" s="1088" t="s">
        <v>860</v>
      </c>
      <c r="C494" s="1088" t="s">
        <v>783</v>
      </c>
      <c r="D494" s="1092"/>
      <c r="E494" s="1094" t="s">
        <v>1180</v>
      </c>
      <c r="F494" s="8" t="s">
        <v>1650</v>
      </c>
      <c r="G494" s="1096"/>
      <c r="H494" s="1094" t="s">
        <v>1188</v>
      </c>
      <c r="I494" s="8" t="s">
        <v>1659</v>
      </c>
      <c r="J494" s="1096"/>
      <c r="K494" s="1094"/>
      <c r="L494" s="8"/>
      <c r="M494" s="1096"/>
      <c r="N494" s="1094"/>
      <c r="O494" s="8"/>
    </row>
    <row r="495" spans="2:15" ht="14.45" customHeight="1">
      <c r="B495" s="1089"/>
      <c r="C495" s="1090"/>
      <c r="D495" s="1093"/>
      <c r="E495" s="1095"/>
      <c r="F495" s="9"/>
      <c r="G495" s="1097"/>
      <c r="H495" s="1095"/>
      <c r="I495" s="12"/>
      <c r="J495" s="1097"/>
      <c r="K495" s="1095"/>
      <c r="L495" s="12"/>
      <c r="M495" s="1097"/>
      <c r="N495" s="1095"/>
      <c r="O495" s="12"/>
    </row>
    <row r="496" spans="2:15" ht="14.45" customHeight="1">
      <c r="B496" s="1089"/>
      <c r="C496" s="1090"/>
      <c r="D496" s="1093"/>
      <c r="E496" s="1095"/>
      <c r="F496" s="9"/>
      <c r="G496" s="1097"/>
      <c r="H496" s="1095"/>
      <c r="I496" s="12"/>
      <c r="J496" s="1097"/>
      <c r="K496" s="1095"/>
      <c r="L496" s="12"/>
      <c r="M496" s="1097"/>
      <c r="N496" s="1095"/>
      <c r="O496" s="12"/>
    </row>
    <row r="497" spans="2:15" ht="14.45" customHeight="1">
      <c r="B497" s="1089"/>
      <c r="C497" s="1090"/>
      <c r="D497" s="1093"/>
      <c r="E497" s="1095"/>
      <c r="F497" s="9"/>
      <c r="G497" s="1097"/>
      <c r="H497" s="1095"/>
      <c r="I497" s="12"/>
      <c r="J497" s="1097"/>
      <c r="K497" s="1095"/>
      <c r="L497" s="12"/>
      <c r="M497" s="1097"/>
      <c r="N497" s="1095"/>
      <c r="O497" s="12"/>
    </row>
    <row r="498" spans="2:15" ht="14.45" customHeight="1">
      <c r="B498" s="1089"/>
      <c r="C498" s="1090"/>
      <c r="D498" s="1093"/>
      <c r="E498" s="1095"/>
      <c r="F498" s="9"/>
      <c r="G498" s="1097"/>
      <c r="H498" s="1095"/>
      <c r="I498" s="12"/>
      <c r="J498" s="1097"/>
      <c r="K498" s="1095"/>
      <c r="L498" s="12"/>
      <c r="M498" s="1097"/>
      <c r="N498" s="1095"/>
      <c r="O498" s="12"/>
    </row>
    <row r="499" spans="2:15" ht="14.45" customHeight="1">
      <c r="B499" s="1089"/>
      <c r="C499" s="1090"/>
      <c r="D499" s="1093"/>
      <c r="E499" s="1095"/>
      <c r="F499" s="9"/>
      <c r="G499" s="1097"/>
      <c r="H499" s="1095"/>
      <c r="I499" s="12"/>
      <c r="J499" s="1097"/>
      <c r="K499" s="1095"/>
      <c r="L499" s="12"/>
      <c r="M499" s="1097"/>
      <c r="N499" s="1095"/>
      <c r="O499" s="12"/>
    </row>
    <row r="500" spans="2:15" ht="14.45" customHeight="1">
      <c r="B500" s="1089"/>
      <c r="C500" s="1090"/>
      <c r="D500" s="1093"/>
      <c r="E500" s="1095"/>
      <c r="F500" s="9"/>
      <c r="G500" s="1097"/>
      <c r="H500" s="1095"/>
      <c r="I500" s="12"/>
      <c r="J500" s="1097"/>
      <c r="K500" s="1095"/>
      <c r="L500" s="12"/>
      <c r="M500" s="1097"/>
      <c r="N500" s="1095"/>
      <c r="O500" s="12"/>
    </row>
    <row r="501" spans="2:15" ht="14.45" customHeight="1">
      <c r="B501" s="1089"/>
      <c r="C501" s="1090"/>
      <c r="D501" s="1093"/>
      <c r="E501" s="1095"/>
      <c r="F501" s="9"/>
      <c r="G501" s="1097"/>
      <c r="H501" s="1095"/>
      <c r="I501" s="12"/>
      <c r="J501" s="1097"/>
      <c r="K501" s="1095"/>
      <c r="L501" s="12"/>
      <c r="M501" s="1097"/>
      <c r="N501" s="1095"/>
      <c r="O501" s="12"/>
    </row>
    <row r="502" spans="2:15" ht="14.45" customHeight="1">
      <c r="B502" s="1089"/>
      <c r="C502" s="1090"/>
      <c r="D502" s="1093"/>
      <c r="E502" s="1095"/>
      <c r="F502" s="9"/>
      <c r="G502" s="1097"/>
      <c r="H502" s="1095"/>
      <c r="I502" s="12"/>
      <c r="J502" s="1097"/>
      <c r="K502" s="1095"/>
      <c r="L502" s="12"/>
      <c r="M502" s="1097"/>
      <c r="N502" s="1095"/>
      <c r="O502" s="12"/>
    </row>
    <row r="503" spans="2:15" ht="14.45" customHeight="1">
      <c r="B503" s="1089"/>
      <c r="C503" s="1091"/>
      <c r="D503" s="1093"/>
      <c r="E503" s="1095"/>
      <c r="F503" s="9"/>
      <c r="G503" s="1097"/>
      <c r="H503" s="1095"/>
      <c r="I503" s="12"/>
      <c r="J503" s="1097"/>
      <c r="K503" s="1095"/>
      <c r="L503" s="12"/>
      <c r="M503" s="1097"/>
      <c r="N503" s="1095"/>
      <c r="O503" s="12"/>
    </row>
    <row r="504" spans="2:15" ht="14.45" customHeight="1">
      <c r="B504" s="1088" t="s">
        <v>861</v>
      </c>
      <c r="C504" s="1088" t="s">
        <v>1461</v>
      </c>
      <c r="D504" s="1092" t="s">
        <v>1042</v>
      </c>
      <c r="E504" s="1094" t="s">
        <v>1412</v>
      </c>
      <c r="F504" s="8" t="s">
        <v>1660</v>
      </c>
      <c r="G504" s="1096"/>
      <c r="H504" s="1094"/>
      <c r="I504" s="8"/>
      <c r="J504" s="1096"/>
      <c r="K504" s="1094"/>
      <c r="L504" s="8"/>
      <c r="M504" s="1096"/>
      <c r="N504" s="1094"/>
      <c r="O504" s="8"/>
    </row>
    <row r="505" spans="2:15" ht="14.45" customHeight="1">
      <c r="B505" s="1089"/>
      <c r="C505" s="1090"/>
      <c r="D505" s="1093"/>
      <c r="E505" s="1095"/>
      <c r="F505" s="9"/>
      <c r="G505" s="1097"/>
      <c r="H505" s="1095"/>
      <c r="I505" s="12"/>
      <c r="J505" s="1097"/>
      <c r="K505" s="1095"/>
      <c r="L505" s="12"/>
      <c r="M505" s="1097"/>
      <c r="N505" s="1095"/>
      <c r="O505" s="12"/>
    </row>
    <row r="506" spans="2:15" ht="14.45" customHeight="1">
      <c r="B506" s="1089"/>
      <c r="C506" s="1090"/>
      <c r="D506" s="1093"/>
      <c r="E506" s="1095"/>
      <c r="F506" s="9"/>
      <c r="G506" s="1097"/>
      <c r="H506" s="1095"/>
      <c r="I506" s="12"/>
      <c r="J506" s="1097"/>
      <c r="K506" s="1095"/>
      <c r="L506" s="12"/>
      <c r="M506" s="1097"/>
      <c r="N506" s="1095"/>
      <c r="O506" s="12"/>
    </row>
    <row r="507" spans="2:15" ht="14.45" customHeight="1">
      <c r="B507" s="1089"/>
      <c r="C507" s="1090"/>
      <c r="D507" s="1093"/>
      <c r="E507" s="1095"/>
      <c r="F507" s="9"/>
      <c r="G507" s="1097"/>
      <c r="H507" s="1095"/>
      <c r="I507" s="12"/>
      <c r="J507" s="1097"/>
      <c r="K507" s="1095"/>
      <c r="L507" s="12"/>
      <c r="M507" s="1097"/>
      <c r="N507" s="1095"/>
      <c r="O507" s="12"/>
    </row>
    <row r="508" spans="2:15" ht="14.45" customHeight="1">
      <c r="B508" s="1089"/>
      <c r="C508" s="1090"/>
      <c r="D508" s="1093"/>
      <c r="E508" s="1095"/>
      <c r="F508" s="9"/>
      <c r="G508" s="1097"/>
      <c r="H508" s="1095"/>
      <c r="I508" s="12"/>
      <c r="J508" s="1097"/>
      <c r="K508" s="1095"/>
      <c r="L508" s="12"/>
      <c r="M508" s="1097"/>
      <c r="N508" s="1095"/>
      <c r="O508" s="12"/>
    </row>
    <row r="509" spans="2:15" ht="14.45" customHeight="1">
      <c r="B509" s="1089"/>
      <c r="C509" s="1090"/>
      <c r="D509" s="1093"/>
      <c r="E509" s="1095"/>
      <c r="F509" s="9"/>
      <c r="G509" s="1097"/>
      <c r="H509" s="1095"/>
      <c r="I509" s="12"/>
      <c r="J509" s="1097"/>
      <c r="K509" s="1095"/>
      <c r="L509" s="12"/>
      <c r="M509" s="1097"/>
      <c r="N509" s="1095"/>
      <c r="O509" s="12"/>
    </row>
    <row r="510" spans="2:15" ht="14.45" customHeight="1">
      <c r="B510" s="1089"/>
      <c r="C510" s="1090"/>
      <c r="D510" s="1093"/>
      <c r="E510" s="1095"/>
      <c r="F510" s="9"/>
      <c r="G510" s="1097"/>
      <c r="H510" s="1095"/>
      <c r="I510" s="12"/>
      <c r="J510" s="1097"/>
      <c r="K510" s="1095"/>
      <c r="L510" s="12"/>
      <c r="M510" s="1097"/>
      <c r="N510" s="1095"/>
      <c r="O510" s="12"/>
    </row>
    <row r="511" spans="2:15" ht="14.45" customHeight="1">
      <c r="B511" s="1089"/>
      <c r="C511" s="1090"/>
      <c r="D511" s="1093"/>
      <c r="E511" s="1095"/>
      <c r="F511" s="9"/>
      <c r="G511" s="1097"/>
      <c r="H511" s="1095"/>
      <c r="I511" s="12"/>
      <c r="J511" s="1097"/>
      <c r="K511" s="1095"/>
      <c r="L511" s="12"/>
      <c r="M511" s="1097"/>
      <c r="N511" s="1095"/>
      <c r="O511" s="12"/>
    </row>
    <row r="512" spans="2:15" ht="14.45" customHeight="1">
      <c r="B512" s="1089"/>
      <c r="C512" s="1090"/>
      <c r="D512" s="1093"/>
      <c r="E512" s="1095"/>
      <c r="F512" s="9"/>
      <c r="G512" s="1097"/>
      <c r="H512" s="1095"/>
      <c r="I512" s="12"/>
      <c r="J512" s="1097"/>
      <c r="K512" s="1095"/>
      <c r="L512" s="12"/>
      <c r="M512" s="1097"/>
      <c r="N512" s="1095"/>
      <c r="O512" s="12"/>
    </row>
    <row r="513" spans="2:15" ht="14.45" customHeight="1">
      <c r="B513" s="1089"/>
      <c r="C513" s="1091"/>
      <c r="D513" s="1093"/>
      <c r="E513" s="1095"/>
      <c r="F513" s="9"/>
      <c r="G513" s="1097"/>
      <c r="H513" s="1095"/>
      <c r="I513" s="12"/>
      <c r="J513" s="1097"/>
      <c r="K513" s="1095"/>
      <c r="L513" s="12"/>
      <c r="M513" s="1097"/>
      <c r="N513" s="1095"/>
      <c r="O513" s="12"/>
    </row>
    <row r="514" spans="2:15" ht="14.45" customHeight="1">
      <c r="B514" s="1088" t="s">
        <v>862</v>
      </c>
      <c r="C514" s="1088" t="s">
        <v>1445</v>
      </c>
      <c r="D514" s="1092"/>
      <c r="E514" s="1094" t="s">
        <v>1189</v>
      </c>
      <c r="F514" s="8" t="s">
        <v>1661</v>
      </c>
      <c r="G514" s="1096"/>
      <c r="H514" s="1094"/>
      <c r="I514" s="8"/>
      <c r="J514" s="1096"/>
      <c r="K514" s="1094"/>
      <c r="L514" s="8"/>
      <c r="M514" s="1096"/>
      <c r="N514" s="1094"/>
      <c r="O514" s="8"/>
    </row>
    <row r="515" spans="2:15" ht="14.45" customHeight="1">
      <c r="B515" s="1098"/>
      <c r="C515" s="1090"/>
      <c r="D515" s="1093"/>
      <c r="E515" s="1095"/>
      <c r="F515" s="10"/>
      <c r="G515" s="1097"/>
      <c r="H515" s="1095"/>
      <c r="I515" s="12"/>
      <c r="J515" s="1097"/>
      <c r="K515" s="1095"/>
      <c r="L515" s="12"/>
      <c r="M515" s="1097"/>
      <c r="N515" s="1095"/>
      <c r="O515" s="12"/>
    </row>
    <row r="516" spans="2:15" ht="14.45" customHeight="1">
      <c r="B516" s="1098"/>
      <c r="C516" s="1090"/>
      <c r="D516" s="1093"/>
      <c r="E516" s="1095"/>
      <c r="F516" s="10"/>
      <c r="G516" s="1097"/>
      <c r="H516" s="1095"/>
      <c r="I516" s="12"/>
      <c r="J516" s="1097"/>
      <c r="K516" s="1095"/>
      <c r="L516" s="12"/>
      <c r="M516" s="1097"/>
      <c r="N516" s="1095"/>
      <c r="O516" s="12"/>
    </row>
    <row r="517" spans="2:15" ht="14.45" customHeight="1">
      <c r="B517" s="1098"/>
      <c r="C517" s="1090"/>
      <c r="D517" s="1093"/>
      <c r="E517" s="1095"/>
      <c r="F517" s="10"/>
      <c r="G517" s="1097"/>
      <c r="H517" s="1095"/>
      <c r="I517" s="12"/>
      <c r="J517" s="1097"/>
      <c r="K517" s="1095"/>
      <c r="L517" s="12"/>
      <c r="M517" s="1097"/>
      <c r="N517" s="1095"/>
      <c r="O517" s="12"/>
    </row>
    <row r="518" spans="2:15" ht="14.45" customHeight="1">
      <c r="B518" s="1098"/>
      <c r="C518" s="1090"/>
      <c r="D518" s="1093"/>
      <c r="E518" s="1095"/>
      <c r="F518" s="10"/>
      <c r="G518" s="1097"/>
      <c r="H518" s="1095"/>
      <c r="I518" s="12"/>
      <c r="J518" s="1097"/>
      <c r="K518" s="1095"/>
      <c r="L518" s="12"/>
      <c r="M518" s="1097"/>
      <c r="N518" s="1095"/>
      <c r="O518" s="12"/>
    </row>
    <row r="519" spans="2:15" ht="14.45" customHeight="1">
      <c r="B519" s="1098"/>
      <c r="C519" s="1090"/>
      <c r="D519" s="1093"/>
      <c r="E519" s="1095"/>
      <c r="F519" s="10"/>
      <c r="G519" s="1097"/>
      <c r="H519" s="1095"/>
      <c r="I519" s="12"/>
      <c r="J519" s="1097"/>
      <c r="K519" s="1095"/>
      <c r="L519" s="12"/>
      <c r="M519" s="1097"/>
      <c r="N519" s="1095"/>
      <c r="O519" s="12"/>
    </row>
    <row r="520" spans="2:15" ht="14.45" customHeight="1">
      <c r="B520" s="1098"/>
      <c r="C520" s="1090"/>
      <c r="D520" s="1093"/>
      <c r="E520" s="1095"/>
      <c r="F520" s="10"/>
      <c r="G520" s="1097"/>
      <c r="H520" s="1095"/>
      <c r="I520" s="12"/>
      <c r="J520" s="1097"/>
      <c r="K520" s="1095"/>
      <c r="L520" s="12"/>
      <c r="M520" s="1097"/>
      <c r="N520" s="1095"/>
      <c r="O520" s="12"/>
    </row>
    <row r="521" spans="2:15" ht="14.45" customHeight="1">
      <c r="B521" s="1098"/>
      <c r="C521" s="1090"/>
      <c r="D521" s="1093"/>
      <c r="E521" s="1095"/>
      <c r="F521" s="10"/>
      <c r="G521" s="1097"/>
      <c r="H521" s="1095"/>
      <c r="I521" s="12"/>
      <c r="J521" s="1097"/>
      <c r="K521" s="1095"/>
      <c r="L521" s="12"/>
      <c r="M521" s="1097"/>
      <c r="N521" s="1095"/>
      <c r="O521" s="12"/>
    </row>
    <row r="522" spans="2:15" ht="14.45" customHeight="1">
      <c r="B522" s="1098"/>
      <c r="C522" s="1090"/>
      <c r="D522" s="1093"/>
      <c r="E522" s="1095"/>
      <c r="F522" s="10"/>
      <c r="G522" s="1097"/>
      <c r="H522" s="1095"/>
      <c r="I522" s="12"/>
      <c r="J522" s="1097"/>
      <c r="K522" s="1095"/>
      <c r="L522" s="12"/>
      <c r="M522" s="1097"/>
      <c r="N522" s="1095"/>
      <c r="O522" s="12"/>
    </row>
    <row r="523" spans="2:15" ht="14.45" customHeight="1">
      <c r="B523" s="1098"/>
      <c r="C523" s="1091"/>
      <c r="D523" s="1093"/>
      <c r="E523" s="1095"/>
      <c r="F523" s="10"/>
      <c r="G523" s="1097"/>
      <c r="H523" s="1095"/>
      <c r="I523" s="12"/>
      <c r="J523" s="1097"/>
      <c r="K523" s="1095"/>
      <c r="L523" s="12"/>
      <c r="M523" s="1097"/>
      <c r="N523" s="1095"/>
      <c r="O523" s="12"/>
    </row>
    <row r="524" spans="2:15" ht="14.45" customHeight="1">
      <c r="B524" s="1088" t="s">
        <v>863</v>
      </c>
      <c r="C524" s="1088" t="s">
        <v>1306</v>
      </c>
      <c r="D524" s="1092"/>
      <c r="E524" s="1094" t="s">
        <v>1190</v>
      </c>
      <c r="F524" s="8" t="s">
        <v>1662</v>
      </c>
      <c r="G524" s="1096"/>
      <c r="H524" s="1094"/>
      <c r="I524" s="8"/>
      <c r="J524" s="1096"/>
      <c r="K524" s="1094"/>
      <c r="L524" s="8"/>
      <c r="M524" s="1096"/>
      <c r="N524" s="1094"/>
      <c r="O524" s="8"/>
    </row>
    <row r="525" spans="2:15" ht="14.45" customHeight="1">
      <c r="B525" s="1089"/>
      <c r="C525" s="1090"/>
      <c r="D525" s="1093"/>
      <c r="E525" s="1095"/>
      <c r="F525" s="9"/>
      <c r="G525" s="1097"/>
      <c r="H525" s="1095"/>
      <c r="I525" s="12"/>
      <c r="J525" s="1097"/>
      <c r="K525" s="1095"/>
      <c r="L525" s="12"/>
      <c r="M525" s="1097"/>
      <c r="N525" s="1095"/>
      <c r="O525" s="12"/>
    </row>
    <row r="526" spans="2:15" ht="14.45" customHeight="1">
      <c r="B526" s="1089"/>
      <c r="C526" s="1090"/>
      <c r="D526" s="1093"/>
      <c r="E526" s="1095"/>
      <c r="F526" s="9"/>
      <c r="G526" s="1097"/>
      <c r="H526" s="1095"/>
      <c r="I526" s="12"/>
      <c r="J526" s="1097"/>
      <c r="K526" s="1095"/>
      <c r="L526" s="12"/>
      <c r="M526" s="1097"/>
      <c r="N526" s="1095"/>
      <c r="O526" s="12"/>
    </row>
    <row r="527" spans="2:15" ht="14.45" customHeight="1">
      <c r="B527" s="1089"/>
      <c r="C527" s="1090"/>
      <c r="D527" s="1093"/>
      <c r="E527" s="1095"/>
      <c r="F527" s="9"/>
      <c r="G527" s="1097"/>
      <c r="H527" s="1095"/>
      <c r="I527" s="12"/>
      <c r="J527" s="1097"/>
      <c r="K527" s="1095"/>
      <c r="L527" s="12"/>
      <c r="M527" s="1097"/>
      <c r="N527" s="1095"/>
      <c r="O527" s="12"/>
    </row>
    <row r="528" spans="2:15" ht="14.45" customHeight="1">
      <c r="B528" s="1089"/>
      <c r="C528" s="1090"/>
      <c r="D528" s="1093"/>
      <c r="E528" s="1095"/>
      <c r="F528" s="9"/>
      <c r="G528" s="1097"/>
      <c r="H528" s="1095"/>
      <c r="I528" s="12"/>
      <c r="J528" s="1097"/>
      <c r="K528" s="1095"/>
      <c r="L528" s="12"/>
      <c r="M528" s="1097"/>
      <c r="N528" s="1095"/>
      <c r="O528" s="12"/>
    </row>
    <row r="529" spans="2:15" ht="14.45" customHeight="1">
      <c r="B529" s="1089"/>
      <c r="C529" s="1090"/>
      <c r="D529" s="1093"/>
      <c r="E529" s="1095"/>
      <c r="F529" s="9"/>
      <c r="G529" s="1097"/>
      <c r="H529" s="1095"/>
      <c r="I529" s="12"/>
      <c r="J529" s="1097"/>
      <c r="K529" s="1095"/>
      <c r="L529" s="12"/>
      <c r="M529" s="1097"/>
      <c r="N529" s="1095"/>
      <c r="O529" s="12"/>
    </row>
    <row r="530" spans="2:15" ht="14.45" customHeight="1">
      <c r="B530" s="1089"/>
      <c r="C530" s="1090"/>
      <c r="D530" s="1093"/>
      <c r="E530" s="1095"/>
      <c r="F530" s="9"/>
      <c r="G530" s="1097"/>
      <c r="H530" s="1095"/>
      <c r="I530" s="12"/>
      <c r="J530" s="1097"/>
      <c r="K530" s="1095"/>
      <c r="L530" s="12"/>
      <c r="M530" s="1097"/>
      <c r="N530" s="1095"/>
      <c r="O530" s="12"/>
    </row>
    <row r="531" spans="2:15" ht="14.45" customHeight="1">
      <c r="B531" s="1089"/>
      <c r="C531" s="1090"/>
      <c r="D531" s="1093"/>
      <c r="E531" s="1095"/>
      <c r="F531" s="9"/>
      <c r="G531" s="1097"/>
      <c r="H531" s="1095"/>
      <c r="I531" s="12"/>
      <c r="J531" s="1097"/>
      <c r="K531" s="1095"/>
      <c r="L531" s="12"/>
      <c r="M531" s="1097"/>
      <c r="N531" s="1095"/>
      <c r="O531" s="12"/>
    </row>
    <row r="532" spans="2:15" ht="14.45" customHeight="1">
      <c r="B532" s="1089"/>
      <c r="C532" s="1090"/>
      <c r="D532" s="1093"/>
      <c r="E532" s="1095"/>
      <c r="F532" s="9"/>
      <c r="G532" s="1097"/>
      <c r="H532" s="1095"/>
      <c r="I532" s="12"/>
      <c r="J532" s="1097"/>
      <c r="K532" s="1095"/>
      <c r="L532" s="12"/>
      <c r="M532" s="1097"/>
      <c r="N532" s="1095"/>
      <c r="O532" s="12"/>
    </row>
    <row r="533" spans="2:15" ht="14.45" customHeight="1">
      <c r="B533" s="1089"/>
      <c r="C533" s="1091"/>
      <c r="D533" s="1093"/>
      <c r="E533" s="1095"/>
      <c r="F533" s="9"/>
      <c r="G533" s="1097"/>
      <c r="H533" s="1095"/>
      <c r="I533" s="12"/>
      <c r="J533" s="1097"/>
      <c r="K533" s="1095"/>
      <c r="L533" s="12"/>
      <c r="M533" s="1097"/>
      <c r="N533" s="1095"/>
      <c r="O533" s="12"/>
    </row>
    <row r="534" spans="2:15" ht="14.45" customHeight="1">
      <c r="B534" s="1088" t="s">
        <v>864</v>
      </c>
      <c r="C534" s="1088" t="s">
        <v>623</v>
      </c>
      <c r="D534" s="1092"/>
      <c r="E534" s="1094" t="s">
        <v>1191</v>
      </c>
      <c r="F534" s="8" t="s">
        <v>1663</v>
      </c>
      <c r="G534" s="1096"/>
      <c r="H534" s="1094"/>
      <c r="I534" s="8"/>
      <c r="J534" s="1096"/>
      <c r="K534" s="1094"/>
      <c r="L534" s="8"/>
      <c r="M534" s="1096"/>
      <c r="N534" s="1094"/>
      <c r="O534" s="8"/>
    </row>
    <row r="535" spans="2:15" ht="14.45" customHeight="1">
      <c r="B535" s="1089"/>
      <c r="C535" s="1090"/>
      <c r="D535" s="1093"/>
      <c r="E535" s="1095"/>
      <c r="F535" s="9"/>
      <c r="G535" s="1097"/>
      <c r="H535" s="1095"/>
      <c r="I535" s="12"/>
      <c r="J535" s="1097"/>
      <c r="K535" s="1095"/>
      <c r="L535" s="12"/>
      <c r="M535" s="1097"/>
      <c r="N535" s="1095"/>
      <c r="O535" s="12"/>
    </row>
    <row r="536" spans="2:15" ht="14.45" customHeight="1">
      <c r="B536" s="1089"/>
      <c r="C536" s="1090"/>
      <c r="D536" s="1093"/>
      <c r="E536" s="1095"/>
      <c r="F536" s="9"/>
      <c r="G536" s="1097"/>
      <c r="H536" s="1095"/>
      <c r="I536" s="12"/>
      <c r="J536" s="1097"/>
      <c r="K536" s="1095"/>
      <c r="L536" s="12"/>
      <c r="M536" s="1097"/>
      <c r="N536" s="1095"/>
      <c r="O536" s="12"/>
    </row>
    <row r="537" spans="2:15" ht="14.45" customHeight="1">
      <c r="B537" s="1089"/>
      <c r="C537" s="1090"/>
      <c r="D537" s="1093"/>
      <c r="E537" s="1095"/>
      <c r="F537" s="9"/>
      <c r="G537" s="1097"/>
      <c r="H537" s="1095"/>
      <c r="I537" s="12"/>
      <c r="J537" s="1097"/>
      <c r="K537" s="1095"/>
      <c r="L537" s="12"/>
      <c r="M537" s="1097"/>
      <c r="N537" s="1095"/>
      <c r="O537" s="12"/>
    </row>
    <row r="538" spans="2:15" ht="14.45" customHeight="1">
      <c r="B538" s="1089"/>
      <c r="C538" s="1090"/>
      <c r="D538" s="1093"/>
      <c r="E538" s="1095"/>
      <c r="F538" s="9"/>
      <c r="G538" s="1097"/>
      <c r="H538" s="1095"/>
      <c r="I538" s="12"/>
      <c r="J538" s="1097"/>
      <c r="K538" s="1095"/>
      <c r="L538" s="12"/>
      <c r="M538" s="1097"/>
      <c r="N538" s="1095"/>
      <c r="O538" s="12"/>
    </row>
    <row r="539" spans="2:15" ht="14.45" customHeight="1">
      <c r="B539" s="1089"/>
      <c r="C539" s="1090"/>
      <c r="D539" s="1093"/>
      <c r="E539" s="1095"/>
      <c r="F539" s="9"/>
      <c r="G539" s="1097"/>
      <c r="H539" s="1095"/>
      <c r="I539" s="12"/>
      <c r="J539" s="1097"/>
      <c r="K539" s="1095"/>
      <c r="L539" s="12"/>
      <c r="M539" s="1097"/>
      <c r="N539" s="1095"/>
      <c r="O539" s="12"/>
    </row>
    <row r="540" spans="2:15" ht="14.45" customHeight="1">
      <c r="B540" s="1089"/>
      <c r="C540" s="1090"/>
      <c r="D540" s="1093"/>
      <c r="E540" s="1095"/>
      <c r="F540" s="9"/>
      <c r="G540" s="1097"/>
      <c r="H540" s="1095"/>
      <c r="I540" s="12"/>
      <c r="J540" s="1097"/>
      <c r="K540" s="1095"/>
      <c r="L540" s="12"/>
      <c r="M540" s="1097"/>
      <c r="N540" s="1095"/>
      <c r="O540" s="12"/>
    </row>
    <row r="541" spans="2:15" ht="14.45" customHeight="1">
      <c r="B541" s="1089"/>
      <c r="C541" s="1090"/>
      <c r="D541" s="1093"/>
      <c r="E541" s="1095"/>
      <c r="F541" s="9"/>
      <c r="G541" s="1097"/>
      <c r="H541" s="1095"/>
      <c r="I541" s="12"/>
      <c r="J541" s="1097"/>
      <c r="K541" s="1095"/>
      <c r="L541" s="12"/>
      <c r="M541" s="1097"/>
      <c r="N541" s="1095"/>
      <c r="O541" s="12"/>
    </row>
    <row r="542" spans="2:15" ht="14.45" customHeight="1">
      <c r="B542" s="1089"/>
      <c r="C542" s="1090"/>
      <c r="D542" s="1093"/>
      <c r="E542" s="1095"/>
      <c r="F542" s="9"/>
      <c r="G542" s="1097"/>
      <c r="H542" s="1095"/>
      <c r="I542" s="12"/>
      <c r="J542" s="1097"/>
      <c r="K542" s="1095"/>
      <c r="L542" s="12"/>
      <c r="M542" s="1097"/>
      <c r="N542" s="1095"/>
      <c r="O542" s="12"/>
    </row>
    <row r="543" spans="2:15" ht="14.45" customHeight="1">
      <c r="B543" s="1089"/>
      <c r="C543" s="1091"/>
      <c r="D543" s="1093"/>
      <c r="E543" s="1095"/>
      <c r="F543" s="9"/>
      <c r="G543" s="1097"/>
      <c r="H543" s="1095"/>
      <c r="I543" s="12"/>
      <c r="J543" s="1097"/>
      <c r="K543" s="1095"/>
      <c r="L543" s="12"/>
      <c r="M543" s="1097"/>
      <c r="N543" s="1095"/>
      <c r="O543" s="12"/>
    </row>
    <row r="544" spans="2:15" ht="14.45" customHeight="1">
      <c r="B544" s="1088" t="s">
        <v>865</v>
      </c>
      <c r="C544" s="1088" t="s">
        <v>1307</v>
      </c>
      <c r="D544" s="1092"/>
      <c r="E544" s="1094" t="s">
        <v>1192</v>
      </c>
      <c r="F544" s="8" t="s">
        <v>1664</v>
      </c>
      <c r="G544" s="1096"/>
      <c r="H544" s="1094"/>
      <c r="I544" s="8"/>
      <c r="J544" s="1096"/>
      <c r="K544" s="1094"/>
      <c r="L544" s="8"/>
      <c r="M544" s="1096"/>
      <c r="N544" s="1094"/>
      <c r="O544" s="8"/>
    </row>
    <row r="545" spans="2:15" ht="14.45" customHeight="1">
      <c r="B545" s="1089"/>
      <c r="C545" s="1090"/>
      <c r="D545" s="1093"/>
      <c r="E545" s="1095"/>
      <c r="F545" s="9"/>
      <c r="G545" s="1097"/>
      <c r="H545" s="1095"/>
      <c r="I545" s="12"/>
      <c r="J545" s="1097"/>
      <c r="K545" s="1095"/>
      <c r="L545" s="12"/>
      <c r="M545" s="1097"/>
      <c r="N545" s="1095"/>
      <c r="O545" s="12"/>
    </row>
    <row r="546" spans="2:15" ht="14.45" customHeight="1">
      <c r="B546" s="1089"/>
      <c r="C546" s="1090"/>
      <c r="D546" s="1093"/>
      <c r="E546" s="1095"/>
      <c r="F546" s="9"/>
      <c r="G546" s="1097"/>
      <c r="H546" s="1095"/>
      <c r="I546" s="12"/>
      <c r="J546" s="1097"/>
      <c r="K546" s="1095"/>
      <c r="L546" s="12"/>
      <c r="M546" s="1097"/>
      <c r="N546" s="1095"/>
      <c r="O546" s="12"/>
    </row>
    <row r="547" spans="2:15" ht="14.45" customHeight="1">
      <c r="B547" s="1089"/>
      <c r="C547" s="1090"/>
      <c r="D547" s="1093"/>
      <c r="E547" s="1095"/>
      <c r="F547" s="9"/>
      <c r="G547" s="1097"/>
      <c r="H547" s="1095"/>
      <c r="I547" s="12"/>
      <c r="J547" s="1097"/>
      <c r="K547" s="1095"/>
      <c r="L547" s="12"/>
      <c r="M547" s="1097"/>
      <c r="N547" s="1095"/>
      <c r="O547" s="12"/>
    </row>
    <row r="548" spans="2:15" ht="14.45" customHeight="1">
      <c r="B548" s="1089"/>
      <c r="C548" s="1090"/>
      <c r="D548" s="1093"/>
      <c r="E548" s="1095"/>
      <c r="F548" s="9"/>
      <c r="G548" s="1097"/>
      <c r="H548" s="1095"/>
      <c r="I548" s="12"/>
      <c r="J548" s="1097"/>
      <c r="K548" s="1095"/>
      <c r="L548" s="12"/>
      <c r="M548" s="1097"/>
      <c r="N548" s="1095"/>
      <c r="O548" s="12"/>
    </row>
    <row r="549" spans="2:15" ht="14.45" customHeight="1">
      <c r="B549" s="1089"/>
      <c r="C549" s="1090"/>
      <c r="D549" s="1093"/>
      <c r="E549" s="1095"/>
      <c r="F549" s="9"/>
      <c r="G549" s="1097"/>
      <c r="H549" s="1095"/>
      <c r="I549" s="12"/>
      <c r="J549" s="1097"/>
      <c r="K549" s="1095"/>
      <c r="L549" s="12"/>
      <c r="M549" s="1097"/>
      <c r="N549" s="1095"/>
      <c r="O549" s="12"/>
    </row>
    <row r="550" spans="2:15" ht="14.45" customHeight="1">
      <c r="B550" s="1089"/>
      <c r="C550" s="1090"/>
      <c r="D550" s="1093"/>
      <c r="E550" s="1095"/>
      <c r="F550" s="9"/>
      <c r="G550" s="1097"/>
      <c r="H550" s="1095"/>
      <c r="I550" s="12"/>
      <c r="J550" s="1097"/>
      <c r="K550" s="1095"/>
      <c r="L550" s="12"/>
      <c r="M550" s="1097"/>
      <c r="N550" s="1095"/>
      <c r="O550" s="12"/>
    </row>
    <row r="551" spans="2:15" ht="14.45" customHeight="1">
      <c r="B551" s="1089"/>
      <c r="C551" s="1090"/>
      <c r="D551" s="1093"/>
      <c r="E551" s="1095"/>
      <c r="F551" s="9"/>
      <c r="G551" s="1097"/>
      <c r="H551" s="1095"/>
      <c r="I551" s="12"/>
      <c r="J551" s="1097"/>
      <c r="K551" s="1095"/>
      <c r="L551" s="12"/>
      <c r="M551" s="1097"/>
      <c r="N551" s="1095"/>
      <c r="O551" s="12"/>
    </row>
    <row r="552" spans="2:15" ht="14.45" customHeight="1">
      <c r="B552" s="1089"/>
      <c r="C552" s="1090"/>
      <c r="D552" s="1093"/>
      <c r="E552" s="1095"/>
      <c r="F552" s="9"/>
      <c r="G552" s="1097"/>
      <c r="H552" s="1095"/>
      <c r="I552" s="12"/>
      <c r="J552" s="1097"/>
      <c r="K552" s="1095"/>
      <c r="L552" s="12"/>
      <c r="M552" s="1097"/>
      <c r="N552" s="1095"/>
      <c r="O552" s="12"/>
    </row>
    <row r="553" spans="2:15" ht="14.45" customHeight="1">
      <c r="B553" s="1089"/>
      <c r="C553" s="1091"/>
      <c r="D553" s="1093"/>
      <c r="E553" s="1095"/>
      <c r="F553" s="9"/>
      <c r="G553" s="1097"/>
      <c r="H553" s="1095"/>
      <c r="I553" s="12"/>
      <c r="J553" s="1097"/>
      <c r="K553" s="1095"/>
      <c r="L553" s="12"/>
      <c r="M553" s="1097"/>
      <c r="N553" s="1095"/>
      <c r="O553" s="12"/>
    </row>
    <row r="554" spans="2:15" ht="14.45" customHeight="1">
      <c r="B554" s="1088" t="s">
        <v>866</v>
      </c>
      <c r="C554" s="1088" t="s">
        <v>1308</v>
      </c>
      <c r="D554" s="1092"/>
      <c r="E554" s="1094" t="s">
        <v>1193</v>
      </c>
      <c r="F554" s="8" t="s">
        <v>1665</v>
      </c>
      <c r="G554" s="1096"/>
      <c r="H554" s="1094"/>
      <c r="I554" s="8"/>
      <c r="J554" s="1096"/>
      <c r="K554" s="1094"/>
      <c r="L554" s="8"/>
      <c r="M554" s="1096"/>
      <c r="N554" s="1094"/>
      <c r="O554" s="8"/>
    </row>
    <row r="555" spans="2:15" ht="14.45" customHeight="1">
      <c r="B555" s="1089"/>
      <c r="C555" s="1090"/>
      <c r="D555" s="1093"/>
      <c r="E555" s="1095"/>
      <c r="F555" s="9"/>
      <c r="G555" s="1097"/>
      <c r="H555" s="1095"/>
      <c r="I555" s="12"/>
      <c r="J555" s="1097"/>
      <c r="K555" s="1095"/>
      <c r="L555" s="12"/>
      <c r="M555" s="1097"/>
      <c r="N555" s="1095"/>
      <c r="O555" s="12"/>
    </row>
    <row r="556" spans="2:15" ht="14.45" customHeight="1">
      <c r="B556" s="1089"/>
      <c r="C556" s="1090"/>
      <c r="D556" s="1093"/>
      <c r="E556" s="1095"/>
      <c r="F556" s="9"/>
      <c r="G556" s="1097"/>
      <c r="H556" s="1095"/>
      <c r="I556" s="12"/>
      <c r="J556" s="1097"/>
      <c r="K556" s="1095"/>
      <c r="L556" s="12"/>
      <c r="M556" s="1097"/>
      <c r="N556" s="1095"/>
      <c r="O556" s="12"/>
    </row>
    <row r="557" spans="2:15" ht="14.45" customHeight="1">
      <c r="B557" s="1089"/>
      <c r="C557" s="1090"/>
      <c r="D557" s="1093"/>
      <c r="E557" s="1095"/>
      <c r="F557" s="9"/>
      <c r="G557" s="1097"/>
      <c r="H557" s="1095"/>
      <c r="I557" s="12"/>
      <c r="J557" s="1097"/>
      <c r="K557" s="1095"/>
      <c r="L557" s="12"/>
      <c r="M557" s="1097"/>
      <c r="N557" s="1095"/>
      <c r="O557" s="12"/>
    </row>
    <row r="558" spans="2:15" ht="14.45" customHeight="1">
      <c r="B558" s="1089"/>
      <c r="C558" s="1090"/>
      <c r="D558" s="1093"/>
      <c r="E558" s="1095"/>
      <c r="F558" s="9"/>
      <c r="G558" s="1097"/>
      <c r="H558" s="1095"/>
      <c r="I558" s="12"/>
      <c r="J558" s="1097"/>
      <c r="K558" s="1095"/>
      <c r="L558" s="12"/>
      <c r="M558" s="1097"/>
      <c r="N558" s="1095"/>
      <c r="O558" s="12"/>
    </row>
    <row r="559" spans="2:15" ht="14.45" customHeight="1">
      <c r="B559" s="1089"/>
      <c r="C559" s="1090"/>
      <c r="D559" s="1093"/>
      <c r="E559" s="1095"/>
      <c r="F559" s="9"/>
      <c r="G559" s="1097"/>
      <c r="H559" s="1095"/>
      <c r="I559" s="12"/>
      <c r="J559" s="1097"/>
      <c r="K559" s="1095"/>
      <c r="L559" s="12"/>
      <c r="M559" s="1097"/>
      <c r="N559" s="1095"/>
      <c r="O559" s="12"/>
    </row>
    <row r="560" spans="2:15" ht="14.45" customHeight="1">
      <c r="B560" s="1089"/>
      <c r="C560" s="1090"/>
      <c r="D560" s="1093"/>
      <c r="E560" s="1095"/>
      <c r="F560" s="9"/>
      <c r="G560" s="1097"/>
      <c r="H560" s="1095"/>
      <c r="I560" s="12"/>
      <c r="J560" s="1097"/>
      <c r="K560" s="1095"/>
      <c r="L560" s="12"/>
      <c r="M560" s="1097"/>
      <c r="N560" s="1095"/>
      <c r="O560" s="12"/>
    </row>
    <row r="561" spans="2:15" ht="14.45" customHeight="1">
      <c r="B561" s="1089"/>
      <c r="C561" s="1090"/>
      <c r="D561" s="1093"/>
      <c r="E561" s="1095"/>
      <c r="F561" s="9"/>
      <c r="G561" s="1097"/>
      <c r="H561" s="1095"/>
      <c r="I561" s="12"/>
      <c r="J561" s="1097"/>
      <c r="K561" s="1095"/>
      <c r="L561" s="12"/>
      <c r="M561" s="1097"/>
      <c r="N561" s="1095"/>
      <c r="O561" s="12"/>
    </row>
    <row r="562" spans="2:15" ht="14.45" customHeight="1">
      <c r="B562" s="1089"/>
      <c r="C562" s="1090"/>
      <c r="D562" s="1093"/>
      <c r="E562" s="1095"/>
      <c r="F562" s="9"/>
      <c r="G562" s="1097"/>
      <c r="H562" s="1095"/>
      <c r="I562" s="12"/>
      <c r="J562" s="1097"/>
      <c r="K562" s="1095"/>
      <c r="L562" s="12"/>
      <c r="M562" s="1097"/>
      <c r="N562" s="1095"/>
      <c r="O562" s="12"/>
    </row>
    <row r="563" spans="2:15" ht="14.45" customHeight="1">
      <c r="B563" s="1089"/>
      <c r="C563" s="1091"/>
      <c r="D563" s="1093"/>
      <c r="E563" s="1095"/>
      <c r="F563" s="9"/>
      <c r="G563" s="1097"/>
      <c r="H563" s="1095"/>
      <c r="I563" s="12"/>
      <c r="J563" s="1097"/>
      <c r="K563" s="1095"/>
      <c r="L563" s="12"/>
      <c r="M563" s="1097"/>
      <c r="N563" s="1095"/>
      <c r="O563" s="12"/>
    </row>
    <row r="564" spans="2:15" ht="14.45" customHeight="1">
      <c r="B564" s="1088" t="s">
        <v>867</v>
      </c>
      <c r="C564" s="1088" t="s">
        <v>1462</v>
      </c>
      <c r="D564" s="1092"/>
      <c r="E564" s="1094" t="s">
        <v>1194</v>
      </c>
      <c r="F564" s="8" t="s">
        <v>1666</v>
      </c>
      <c r="G564" s="1096"/>
      <c r="H564" s="1094"/>
      <c r="I564" s="8"/>
      <c r="J564" s="1096"/>
      <c r="K564" s="1094"/>
      <c r="L564" s="8"/>
      <c r="M564" s="1096"/>
      <c r="N564" s="1094"/>
      <c r="O564" s="8"/>
    </row>
    <row r="565" spans="2:15" ht="14.45" customHeight="1">
      <c r="B565" s="1089"/>
      <c r="C565" s="1090"/>
      <c r="D565" s="1093"/>
      <c r="E565" s="1095"/>
      <c r="F565" s="9"/>
      <c r="G565" s="1097"/>
      <c r="H565" s="1095"/>
      <c r="I565" s="12"/>
      <c r="J565" s="1097"/>
      <c r="K565" s="1095"/>
      <c r="L565" s="12"/>
      <c r="M565" s="1097"/>
      <c r="N565" s="1095"/>
      <c r="O565" s="12"/>
    </row>
    <row r="566" spans="2:15" ht="14.45" customHeight="1">
      <c r="B566" s="1089"/>
      <c r="C566" s="1090"/>
      <c r="D566" s="1093"/>
      <c r="E566" s="1095"/>
      <c r="F566" s="9"/>
      <c r="G566" s="1097"/>
      <c r="H566" s="1095"/>
      <c r="I566" s="12"/>
      <c r="J566" s="1097"/>
      <c r="K566" s="1095"/>
      <c r="L566" s="12"/>
      <c r="M566" s="1097"/>
      <c r="N566" s="1095"/>
      <c r="O566" s="12"/>
    </row>
    <row r="567" spans="2:15" ht="14.45" customHeight="1">
      <c r="B567" s="1089"/>
      <c r="C567" s="1090"/>
      <c r="D567" s="1093"/>
      <c r="E567" s="1095"/>
      <c r="F567" s="9"/>
      <c r="G567" s="1097"/>
      <c r="H567" s="1095"/>
      <c r="I567" s="12"/>
      <c r="J567" s="1097"/>
      <c r="K567" s="1095"/>
      <c r="L567" s="12"/>
      <c r="M567" s="1097"/>
      <c r="N567" s="1095"/>
      <c r="O567" s="12"/>
    </row>
    <row r="568" spans="2:15" ht="14.45" customHeight="1">
      <c r="B568" s="1089"/>
      <c r="C568" s="1090"/>
      <c r="D568" s="1093"/>
      <c r="E568" s="1095"/>
      <c r="F568" s="9"/>
      <c r="G568" s="1097"/>
      <c r="H568" s="1095"/>
      <c r="I568" s="12"/>
      <c r="J568" s="1097"/>
      <c r="K568" s="1095"/>
      <c r="L568" s="12"/>
      <c r="M568" s="1097"/>
      <c r="N568" s="1095"/>
      <c r="O568" s="12"/>
    </row>
    <row r="569" spans="2:15" ht="14.45" customHeight="1">
      <c r="B569" s="1089"/>
      <c r="C569" s="1090"/>
      <c r="D569" s="1093"/>
      <c r="E569" s="1095"/>
      <c r="F569" s="9"/>
      <c r="G569" s="1097"/>
      <c r="H569" s="1095"/>
      <c r="I569" s="12"/>
      <c r="J569" s="1097"/>
      <c r="K569" s="1095"/>
      <c r="L569" s="12"/>
      <c r="M569" s="1097"/>
      <c r="N569" s="1095"/>
      <c r="O569" s="12"/>
    </row>
    <row r="570" spans="2:15" ht="14.45" customHeight="1">
      <c r="B570" s="1089"/>
      <c r="C570" s="1090"/>
      <c r="D570" s="1093"/>
      <c r="E570" s="1095"/>
      <c r="F570" s="9"/>
      <c r="G570" s="1097"/>
      <c r="H570" s="1095"/>
      <c r="I570" s="12"/>
      <c r="J570" s="1097"/>
      <c r="K570" s="1095"/>
      <c r="L570" s="12"/>
      <c r="M570" s="1097"/>
      <c r="N570" s="1095"/>
      <c r="O570" s="12"/>
    </row>
    <row r="571" spans="2:15" ht="14.45" customHeight="1">
      <c r="B571" s="1089"/>
      <c r="C571" s="1090"/>
      <c r="D571" s="1093"/>
      <c r="E571" s="1095"/>
      <c r="F571" s="9"/>
      <c r="G571" s="1097"/>
      <c r="H571" s="1095"/>
      <c r="I571" s="12"/>
      <c r="J571" s="1097"/>
      <c r="K571" s="1095"/>
      <c r="L571" s="12"/>
      <c r="M571" s="1097"/>
      <c r="N571" s="1095"/>
      <c r="O571" s="12"/>
    </row>
    <row r="572" spans="2:15" ht="14.45" customHeight="1">
      <c r="B572" s="1089"/>
      <c r="C572" s="1090"/>
      <c r="D572" s="1093"/>
      <c r="E572" s="1095"/>
      <c r="F572" s="9"/>
      <c r="G572" s="1097"/>
      <c r="H572" s="1095"/>
      <c r="I572" s="12"/>
      <c r="J572" s="1097"/>
      <c r="K572" s="1095"/>
      <c r="L572" s="12"/>
      <c r="M572" s="1097"/>
      <c r="N572" s="1095"/>
      <c r="O572" s="12"/>
    </row>
    <row r="573" spans="2:15" ht="14.45" customHeight="1">
      <c r="B573" s="1089"/>
      <c r="C573" s="1091"/>
      <c r="D573" s="1093"/>
      <c r="E573" s="1095"/>
      <c r="F573" s="9"/>
      <c r="G573" s="1097"/>
      <c r="H573" s="1095"/>
      <c r="I573" s="12"/>
      <c r="J573" s="1097"/>
      <c r="K573" s="1095"/>
      <c r="L573" s="12"/>
      <c r="M573" s="1097"/>
      <c r="N573" s="1095"/>
      <c r="O573" s="12"/>
    </row>
    <row r="574" spans="2:15" ht="14.45" customHeight="1">
      <c r="B574" s="1088" t="s">
        <v>1504</v>
      </c>
      <c r="C574" s="1088" t="s">
        <v>1499</v>
      </c>
      <c r="D574" s="1092"/>
      <c r="E574" s="1094" t="s">
        <v>1500</v>
      </c>
      <c r="F574" s="8" t="s">
        <v>1667</v>
      </c>
      <c r="G574" s="1096"/>
      <c r="H574" s="1094"/>
      <c r="I574" s="8"/>
      <c r="J574" s="1096"/>
      <c r="K574" s="1094"/>
      <c r="L574" s="8"/>
      <c r="M574" s="1096"/>
      <c r="N574" s="1094"/>
      <c r="O574" s="8"/>
    </row>
    <row r="575" spans="2:15" ht="14.45" customHeight="1">
      <c r="B575" s="1089"/>
      <c r="C575" s="1090"/>
      <c r="D575" s="1093"/>
      <c r="E575" s="1095"/>
      <c r="F575" s="9"/>
      <c r="G575" s="1097"/>
      <c r="H575" s="1095"/>
      <c r="I575" s="12"/>
      <c r="J575" s="1097"/>
      <c r="K575" s="1095"/>
      <c r="L575" s="12"/>
      <c r="M575" s="1097"/>
      <c r="N575" s="1095"/>
      <c r="O575" s="12"/>
    </row>
    <row r="576" spans="2:15" ht="14.45" customHeight="1">
      <c r="B576" s="1089"/>
      <c r="C576" s="1090"/>
      <c r="D576" s="1093"/>
      <c r="E576" s="1095"/>
      <c r="F576" s="9"/>
      <c r="G576" s="1097"/>
      <c r="H576" s="1095"/>
      <c r="I576" s="12"/>
      <c r="J576" s="1097"/>
      <c r="K576" s="1095"/>
      <c r="L576" s="12"/>
      <c r="M576" s="1097"/>
      <c r="N576" s="1095"/>
      <c r="O576" s="12"/>
    </row>
    <row r="577" spans="2:15" ht="14.45" customHeight="1">
      <c r="B577" s="1089"/>
      <c r="C577" s="1090"/>
      <c r="D577" s="1093"/>
      <c r="E577" s="1095"/>
      <c r="F577" s="9"/>
      <c r="G577" s="1097"/>
      <c r="H577" s="1095"/>
      <c r="I577" s="12"/>
      <c r="J577" s="1097"/>
      <c r="K577" s="1095"/>
      <c r="L577" s="12"/>
      <c r="M577" s="1097"/>
      <c r="N577" s="1095"/>
      <c r="O577" s="12"/>
    </row>
    <row r="578" spans="2:15" ht="14.45" customHeight="1">
      <c r="B578" s="1089"/>
      <c r="C578" s="1090"/>
      <c r="D578" s="1093"/>
      <c r="E578" s="1095"/>
      <c r="F578" s="9"/>
      <c r="G578" s="1097"/>
      <c r="H578" s="1095"/>
      <c r="I578" s="12"/>
      <c r="J578" s="1097"/>
      <c r="K578" s="1095"/>
      <c r="L578" s="12"/>
      <c r="M578" s="1097"/>
      <c r="N578" s="1095"/>
      <c r="O578" s="12"/>
    </row>
    <row r="579" spans="2:15" ht="14.45" customHeight="1">
      <c r="B579" s="1089"/>
      <c r="C579" s="1090"/>
      <c r="D579" s="1093"/>
      <c r="E579" s="1095"/>
      <c r="F579" s="9"/>
      <c r="G579" s="1097"/>
      <c r="H579" s="1095"/>
      <c r="I579" s="12"/>
      <c r="J579" s="1097"/>
      <c r="K579" s="1095"/>
      <c r="L579" s="12"/>
      <c r="M579" s="1097"/>
      <c r="N579" s="1095"/>
      <c r="O579" s="12"/>
    </row>
    <row r="580" spans="2:15" ht="14.45" customHeight="1">
      <c r="B580" s="1089"/>
      <c r="C580" s="1090"/>
      <c r="D580" s="1093"/>
      <c r="E580" s="1095"/>
      <c r="F580" s="9"/>
      <c r="G580" s="1097"/>
      <c r="H580" s="1095"/>
      <c r="I580" s="12"/>
      <c r="J580" s="1097"/>
      <c r="K580" s="1095"/>
      <c r="L580" s="12"/>
      <c r="M580" s="1097"/>
      <c r="N580" s="1095"/>
      <c r="O580" s="12"/>
    </row>
    <row r="581" spans="2:15" ht="14.45" customHeight="1">
      <c r="B581" s="1089"/>
      <c r="C581" s="1090"/>
      <c r="D581" s="1093"/>
      <c r="E581" s="1095"/>
      <c r="F581" s="9"/>
      <c r="G581" s="1097"/>
      <c r="H581" s="1095"/>
      <c r="I581" s="12"/>
      <c r="J581" s="1097"/>
      <c r="K581" s="1095"/>
      <c r="L581" s="12"/>
      <c r="M581" s="1097"/>
      <c r="N581" s="1095"/>
      <c r="O581" s="12"/>
    </row>
    <row r="582" spans="2:15" ht="14.45" customHeight="1">
      <c r="B582" s="1089"/>
      <c r="C582" s="1090"/>
      <c r="D582" s="1093"/>
      <c r="E582" s="1095"/>
      <c r="F582" s="9"/>
      <c r="G582" s="1097"/>
      <c r="H582" s="1095"/>
      <c r="I582" s="12"/>
      <c r="J582" s="1097"/>
      <c r="K582" s="1095"/>
      <c r="L582" s="12"/>
      <c r="M582" s="1097"/>
      <c r="N582" s="1095"/>
      <c r="O582" s="12"/>
    </row>
    <row r="583" spans="2:15" ht="14.45" customHeight="1">
      <c r="B583" s="1089"/>
      <c r="C583" s="1091"/>
      <c r="D583" s="1093"/>
      <c r="E583" s="1095"/>
      <c r="F583" s="9"/>
      <c r="G583" s="1097"/>
      <c r="H583" s="1095"/>
      <c r="I583" s="12"/>
      <c r="J583" s="1097"/>
      <c r="K583" s="1095"/>
      <c r="L583" s="12"/>
      <c r="M583" s="1097"/>
      <c r="N583" s="1095"/>
      <c r="O583" s="12"/>
    </row>
    <row r="584" spans="2:15" ht="14.45" customHeight="1">
      <c r="B584" s="1088" t="s">
        <v>868</v>
      </c>
      <c r="C584" s="1088" t="s">
        <v>1310</v>
      </c>
      <c r="D584" s="1092"/>
      <c r="E584" s="1094" t="s">
        <v>1195</v>
      </c>
      <c r="F584" s="8" t="s">
        <v>1668</v>
      </c>
      <c r="G584" s="1096"/>
      <c r="H584" s="1094"/>
      <c r="I584" s="8"/>
      <c r="J584" s="1096"/>
      <c r="K584" s="1094"/>
      <c r="L584" s="8"/>
      <c r="M584" s="1096"/>
      <c r="N584" s="1094"/>
      <c r="O584" s="8"/>
    </row>
    <row r="585" spans="2:15" ht="14.45" customHeight="1">
      <c r="B585" s="1089"/>
      <c r="C585" s="1090"/>
      <c r="D585" s="1093"/>
      <c r="E585" s="1095"/>
      <c r="F585" s="9"/>
      <c r="G585" s="1097"/>
      <c r="H585" s="1095"/>
      <c r="I585" s="12"/>
      <c r="J585" s="1097"/>
      <c r="K585" s="1095"/>
      <c r="L585" s="12"/>
      <c r="M585" s="1097"/>
      <c r="N585" s="1095"/>
      <c r="O585" s="12"/>
    </row>
    <row r="586" spans="2:15" ht="14.45" customHeight="1">
      <c r="B586" s="1089"/>
      <c r="C586" s="1090"/>
      <c r="D586" s="1093"/>
      <c r="E586" s="1095"/>
      <c r="F586" s="9"/>
      <c r="G586" s="1097"/>
      <c r="H586" s="1095"/>
      <c r="I586" s="12"/>
      <c r="J586" s="1097"/>
      <c r="K586" s="1095"/>
      <c r="L586" s="12"/>
      <c r="M586" s="1097"/>
      <c r="N586" s="1095"/>
      <c r="O586" s="12"/>
    </row>
    <row r="587" spans="2:15" ht="14.45" customHeight="1">
      <c r="B587" s="1089"/>
      <c r="C587" s="1090"/>
      <c r="D587" s="1093"/>
      <c r="E587" s="1095"/>
      <c r="F587" s="9"/>
      <c r="G587" s="1097"/>
      <c r="H587" s="1095"/>
      <c r="I587" s="12"/>
      <c r="J587" s="1097"/>
      <c r="K587" s="1095"/>
      <c r="L587" s="12"/>
      <c r="M587" s="1097"/>
      <c r="N587" s="1095"/>
      <c r="O587" s="12"/>
    </row>
    <row r="588" spans="2:15" ht="14.45" customHeight="1">
      <c r="B588" s="1089"/>
      <c r="C588" s="1090"/>
      <c r="D588" s="1093"/>
      <c r="E588" s="1095"/>
      <c r="F588" s="9"/>
      <c r="G588" s="1097"/>
      <c r="H588" s="1095"/>
      <c r="I588" s="12"/>
      <c r="J588" s="1097"/>
      <c r="K588" s="1095"/>
      <c r="L588" s="12"/>
      <c r="M588" s="1097"/>
      <c r="N588" s="1095"/>
      <c r="O588" s="12"/>
    </row>
    <row r="589" spans="2:15" ht="14.45" customHeight="1">
      <c r="B589" s="1089"/>
      <c r="C589" s="1090"/>
      <c r="D589" s="1093"/>
      <c r="E589" s="1095"/>
      <c r="F589" s="9"/>
      <c r="G589" s="1097"/>
      <c r="H589" s="1095"/>
      <c r="I589" s="12"/>
      <c r="J589" s="1097"/>
      <c r="K589" s="1095"/>
      <c r="L589" s="12"/>
      <c r="M589" s="1097"/>
      <c r="N589" s="1095"/>
      <c r="O589" s="12"/>
    </row>
    <row r="590" spans="2:15" ht="14.45" customHeight="1">
      <c r="B590" s="1089"/>
      <c r="C590" s="1090"/>
      <c r="D590" s="1093"/>
      <c r="E590" s="1095"/>
      <c r="F590" s="9"/>
      <c r="G590" s="1097"/>
      <c r="H590" s="1095"/>
      <c r="I590" s="12"/>
      <c r="J590" s="1097"/>
      <c r="K590" s="1095"/>
      <c r="L590" s="12"/>
      <c r="M590" s="1097"/>
      <c r="N590" s="1095"/>
      <c r="O590" s="12"/>
    </row>
    <row r="591" spans="2:15" ht="14.45" customHeight="1">
      <c r="B591" s="1089"/>
      <c r="C591" s="1090"/>
      <c r="D591" s="1093"/>
      <c r="E591" s="1095"/>
      <c r="F591" s="9"/>
      <c r="G591" s="1097"/>
      <c r="H591" s="1095"/>
      <c r="I591" s="12"/>
      <c r="J591" s="1097"/>
      <c r="K591" s="1095"/>
      <c r="L591" s="12"/>
      <c r="M591" s="1097"/>
      <c r="N591" s="1095"/>
      <c r="O591" s="12"/>
    </row>
    <row r="592" spans="2:15" ht="14.45" customHeight="1">
      <c r="B592" s="1089"/>
      <c r="C592" s="1090"/>
      <c r="D592" s="1093"/>
      <c r="E592" s="1095"/>
      <c r="F592" s="9"/>
      <c r="G592" s="1097"/>
      <c r="H592" s="1095"/>
      <c r="I592" s="12"/>
      <c r="J592" s="1097"/>
      <c r="K592" s="1095"/>
      <c r="L592" s="12"/>
      <c r="M592" s="1097"/>
      <c r="N592" s="1095"/>
      <c r="O592" s="12"/>
    </row>
    <row r="593" spans="2:15" ht="14.45" customHeight="1">
      <c r="B593" s="1089"/>
      <c r="C593" s="1091"/>
      <c r="D593" s="1093"/>
      <c r="E593" s="1095"/>
      <c r="F593" s="9"/>
      <c r="G593" s="1097"/>
      <c r="H593" s="1095"/>
      <c r="I593" s="12"/>
      <c r="J593" s="1097"/>
      <c r="K593" s="1095"/>
      <c r="L593" s="12"/>
      <c r="M593" s="1097"/>
      <c r="N593" s="1095"/>
      <c r="O593" s="12"/>
    </row>
    <row r="594" spans="2:15" ht="14.45" customHeight="1">
      <c r="B594" s="1088" t="s">
        <v>1571</v>
      </c>
      <c r="C594" s="1088" t="s">
        <v>1570</v>
      </c>
      <c r="D594" s="1092"/>
      <c r="E594" s="1094" t="s">
        <v>1572</v>
      </c>
      <c r="F594" s="8" t="s">
        <v>1669</v>
      </c>
      <c r="G594" s="1096"/>
      <c r="H594" s="1094"/>
      <c r="I594" s="8"/>
      <c r="J594" s="1096"/>
      <c r="K594" s="1094"/>
      <c r="L594" s="8"/>
      <c r="M594" s="1096"/>
      <c r="N594" s="1094"/>
      <c r="O594" s="8"/>
    </row>
    <row r="595" spans="2:15" ht="14.45" customHeight="1">
      <c r="B595" s="1089"/>
      <c r="C595" s="1090"/>
      <c r="D595" s="1093"/>
      <c r="E595" s="1095"/>
      <c r="F595" s="9"/>
      <c r="G595" s="1097"/>
      <c r="H595" s="1095"/>
      <c r="I595" s="12"/>
      <c r="J595" s="1097"/>
      <c r="K595" s="1095"/>
      <c r="L595" s="12"/>
      <c r="M595" s="1097"/>
      <c r="N595" s="1095"/>
      <c r="O595" s="12"/>
    </row>
    <row r="596" spans="2:15" ht="14.45" customHeight="1">
      <c r="B596" s="1089"/>
      <c r="C596" s="1090"/>
      <c r="D596" s="1093"/>
      <c r="E596" s="1095"/>
      <c r="F596" s="9"/>
      <c r="G596" s="1097"/>
      <c r="H596" s="1095"/>
      <c r="I596" s="12"/>
      <c r="J596" s="1097"/>
      <c r="K596" s="1095"/>
      <c r="L596" s="12"/>
      <c r="M596" s="1097"/>
      <c r="N596" s="1095"/>
      <c r="O596" s="12"/>
    </row>
    <row r="597" spans="2:15" ht="14.45" customHeight="1">
      <c r="B597" s="1089"/>
      <c r="C597" s="1090"/>
      <c r="D597" s="1093"/>
      <c r="E597" s="1095"/>
      <c r="F597" s="9"/>
      <c r="G597" s="1097"/>
      <c r="H597" s="1095"/>
      <c r="I597" s="12"/>
      <c r="J597" s="1097"/>
      <c r="K597" s="1095"/>
      <c r="L597" s="12"/>
      <c r="M597" s="1097"/>
      <c r="N597" s="1095"/>
      <c r="O597" s="12"/>
    </row>
    <row r="598" spans="2:15" ht="14.45" customHeight="1">
      <c r="B598" s="1089"/>
      <c r="C598" s="1090"/>
      <c r="D598" s="1093"/>
      <c r="E598" s="1095"/>
      <c r="F598" s="9"/>
      <c r="G598" s="1097"/>
      <c r="H598" s="1095"/>
      <c r="I598" s="12"/>
      <c r="J598" s="1097"/>
      <c r="K598" s="1095"/>
      <c r="L598" s="12"/>
      <c r="M598" s="1097"/>
      <c r="N598" s="1095"/>
      <c r="O598" s="12"/>
    </row>
    <row r="599" spans="2:15" ht="14.45" customHeight="1">
      <c r="B599" s="1089"/>
      <c r="C599" s="1090"/>
      <c r="D599" s="1093"/>
      <c r="E599" s="1095"/>
      <c r="F599" s="9"/>
      <c r="G599" s="1097"/>
      <c r="H599" s="1095"/>
      <c r="I599" s="12"/>
      <c r="J599" s="1097"/>
      <c r="K599" s="1095"/>
      <c r="L599" s="12"/>
      <c r="M599" s="1097"/>
      <c r="N599" s="1095"/>
      <c r="O599" s="12"/>
    </row>
    <row r="600" spans="2:15" ht="14.45" customHeight="1">
      <c r="B600" s="1089"/>
      <c r="C600" s="1090"/>
      <c r="D600" s="1093"/>
      <c r="E600" s="1095"/>
      <c r="F600" s="9"/>
      <c r="G600" s="1097"/>
      <c r="H600" s="1095"/>
      <c r="I600" s="12"/>
      <c r="J600" s="1097"/>
      <c r="K600" s="1095"/>
      <c r="L600" s="12"/>
      <c r="M600" s="1097"/>
      <c r="N600" s="1095"/>
      <c r="O600" s="12"/>
    </row>
    <row r="601" spans="2:15" ht="14.45" customHeight="1">
      <c r="B601" s="1089"/>
      <c r="C601" s="1090"/>
      <c r="D601" s="1093"/>
      <c r="E601" s="1095"/>
      <c r="F601" s="9"/>
      <c r="G601" s="1097"/>
      <c r="H601" s="1095"/>
      <c r="I601" s="12"/>
      <c r="J601" s="1097"/>
      <c r="K601" s="1095"/>
      <c r="L601" s="12"/>
      <c r="M601" s="1097"/>
      <c r="N601" s="1095"/>
      <c r="O601" s="12"/>
    </row>
    <row r="602" spans="2:15" ht="14.45" customHeight="1">
      <c r="B602" s="1089"/>
      <c r="C602" s="1090"/>
      <c r="D602" s="1093"/>
      <c r="E602" s="1095"/>
      <c r="F602" s="9"/>
      <c r="G602" s="1097"/>
      <c r="H602" s="1095"/>
      <c r="I602" s="12"/>
      <c r="J602" s="1097"/>
      <c r="K602" s="1095"/>
      <c r="L602" s="12"/>
      <c r="M602" s="1097"/>
      <c r="N602" s="1095"/>
      <c r="O602" s="12"/>
    </row>
    <row r="603" spans="2:15" ht="14.45" customHeight="1">
      <c r="B603" s="1089"/>
      <c r="C603" s="1091"/>
      <c r="D603" s="1093"/>
      <c r="E603" s="1095"/>
      <c r="F603" s="9"/>
      <c r="G603" s="1097"/>
      <c r="H603" s="1095"/>
      <c r="I603" s="12"/>
      <c r="J603" s="1097"/>
      <c r="K603" s="1095"/>
      <c r="L603" s="12"/>
      <c r="M603" s="1097"/>
      <c r="N603" s="1095"/>
      <c r="O603" s="12"/>
    </row>
    <row r="604" spans="2:15" ht="14.45" customHeight="1">
      <c r="B604" s="1088" t="s">
        <v>869</v>
      </c>
      <c r="C604" s="1088" t="s">
        <v>1463</v>
      </c>
      <c r="D604" s="1092" t="s">
        <v>1042</v>
      </c>
      <c r="E604" s="1094" t="s">
        <v>1093</v>
      </c>
      <c r="F604" s="8" t="s">
        <v>1670</v>
      </c>
      <c r="G604" s="1096"/>
      <c r="H604" s="1094"/>
      <c r="I604" s="8"/>
      <c r="J604" s="1096"/>
      <c r="K604" s="1094"/>
      <c r="L604" s="8"/>
      <c r="M604" s="1096"/>
      <c r="N604" s="1094"/>
      <c r="O604" s="8"/>
    </row>
    <row r="605" spans="2:15" ht="14.45" customHeight="1">
      <c r="B605" s="1089"/>
      <c r="C605" s="1090"/>
      <c r="D605" s="1093"/>
      <c r="E605" s="1095"/>
      <c r="F605" s="9"/>
      <c r="G605" s="1097"/>
      <c r="H605" s="1095"/>
      <c r="I605" s="12"/>
      <c r="J605" s="1097"/>
      <c r="K605" s="1095"/>
      <c r="L605" s="12"/>
      <c r="M605" s="1097"/>
      <c r="N605" s="1095"/>
      <c r="O605" s="12"/>
    </row>
    <row r="606" spans="2:15" ht="14.45" customHeight="1">
      <c r="B606" s="1089"/>
      <c r="C606" s="1090"/>
      <c r="D606" s="1093"/>
      <c r="E606" s="1095"/>
      <c r="F606" s="9"/>
      <c r="G606" s="1097"/>
      <c r="H606" s="1095"/>
      <c r="I606" s="12"/>
      <c r="J606" s="1097"/>
      <c r="K606" s="1095"/>
      <c r="L606" s="12"/>
      <c r="M606" s="1097"/>
      <c r="N606" s="1095"/>
      <c r="O606" s="12"/>
    </row>
    <row r="607" spans="2:15" ht="14.45" customHeight="1">
      <c r="B607" s="1089"/>
      <c r="C607" s="1090"/>
      <c r="D607" s="1093"/>
      <c r="E607" s="1095"/>
      <c r="F607" s="9"/>
      <c r="G607" s="1097"/>
      <c r="H607" s="1095"/>
      <c r="I607" s="12"/>
      <c r="J607" s="1097"/>
      <c r="K607" s="1095"/>
      <c r="L607" s="12"/>
      <c r="M607" s="1097"/>
      <c r="N607" s="1095"/>
      <c r="O607" s="12"/>
    </row>
    <row r="608" spans="2:15" ht="14.45" customHeight="1">
      <c r="B608" s="1089"/>
      <c r="C608" s="1090"/>
      <c r="D608" s="1093"/>
      <c r="E608" s="1095"/>
      <c r="F608" s="9"/>
      <c r="G608" s="1097"/>
      <c r="H608" s="1095"/>
      <c r="I608" s="12"/>
      <c r="J608" s="1097"/>
      <c r="K608" s="1095"/>
      <c r="L608" s="12"/>
      <c r="M608" s="1097"/>
      <c r="N608" s="1095"/>
      <c r="O608" s="12"/>
    </row>
    <row r="609" spans="2:15" ht="14.45" customHeight="1">
      <c r="B609" s="1089"/>
      <c r="C609" s="1090"/>
      <c r="D609" s="1093"/>
      <c r="E609" s="1095"/>
      <c r="F609" s="9"/>
      <c r="G609" s="1097"/>
      <c r="H609" s="1095"/>
      <c r="I609" s="12"/>
      <c r="J609" s="1097"/>
      <c r="K609" s="1095"/>
      <c r="L609" s="12"/>
      <c r="M609" s="1097"/>
      <c r="N609" s="1095"/>
      <c r="O609" s="12"/>
    </row>
    <row r="610" spans="2:15" ht="14.45" customHeight="1">
      <c r="B610" s="1089"/>
      <c r="C610" s="1090"/>
      <c r="D610" s="1093"/>
      <c r="E610" s="1095"/>
      <c r="F610" s="9"/>
      <c r="G610" s="1097"/>
      <c r="H610" s="1095"/>
      <c r="I610" s="12"/>
      <c r="J610" s="1097"/>
      <c r="K610" s="1095"/>
      <c r="L610" s="12"/>
      <c r="M610" s="1097"/>
      <c r="N610" s="1095"/>
      <c r="O610" s="12"/>
    </row>
    <row r="611" spans="2:15" ht="14.45" customHeight="1">
      <c r="B611" s="1089"/>
      <c r="C611" s="1090"/>
      <c r="D611" s="1093"/>
      <c r="E611" s="1095"/>
      <c r="F611" s="9"/>
      <c r="G611" s="1097"/>
      <c r="H611" s="1095"/>
      <c r="I611" s="12"/>
      <c r="J611" s="1097"/>
      <c r="K611" s="1095"/>
      <c r="L611" s="12"/>
      <c r="M611" s="1097"/>
      <c r="N611" s="1095"/>
      <c r="O611" s="12"/>
    </row>
    <row r="612" spans="2:15" ht="14.45" customHeight="1">
      <c r="B612" s="1089"/>
      <c r="C612" s="1090"/>
      <c r="D612" s="1093"/>
      <c r="E612" s="1095"/>
      <c r="F612" s="9"/>
      <c r="G612" s="1097"/>
      <c r="H612" s="1095"/>
      <c r="I612" s="12"/>
      <c r="J612" s="1097"/>
      <c r="K612" s="1095"/>
      <c r="L612" s="12"/>
      <c r="M612" s="1097"/>
      <c r="N612" s="1095"/>
      <c r="O612" s="12"/>
    </row>
    <row r="613" spans="2:15" ht="14.45" customHeight="1">
      <c r="B613" s="1089"/>
      <c r="C613" s="1091"/>
      <c r="D613" s="1101"/>
      <c r="E613" s="1100"/>
      <c r="F613" s="9"/>
      <c r="G613" s="1099"/>
      <c r="H613" s="1100"/>
      <c r="I613" s="17"/>
      <c r="J613" s="1099"/>
      <c r="K613" s="1100"/>
      <c r="L613" s="17"/>
      <c r="M613" s="1099"/>
      <c r="N613" s="1100"/>
      <c r="O613" s="17"/>
    </row>
    <row r="614" spans="2:15" ht="14.45" customHeight="1">
      <c r="B614" s="1088" t="s">
        <v>870</v>
      </c>
      <c r="C614" s="1088" t="s">
        <v>1464</v>
      </c>
      <c r="D614" s="1092" t="s">
        <v>1042</v>
      </c>
      <c r="E614" s="1094" t="s">
        <v>1092</v>
      </c>
      <c r="F614" s="8" t="s">
        <v>1671</v>
      </c>
      <c r="G614" s="1096"/>
      <c r="H614" s="1094"/>
      <c r="I614" s="8"/>
      <c r="J614" s="1096"/>
      <c r="K614" s="1094"/>
      <c r="L614" s="8"/>
      <c r="M614" s="1096"/>
      <c r="N614" s="1094"/>
      <c r="O614" s="8"/>
    </row>
    <row r="615" spans="2:15" ht="14.45" customHeight="1">
      <c r="B615" s="1089"/>
      <c r="C615" s="1090"/>
      <c r="D615" s="1093"/>
      <c r="E615" s="1095"/>
      <c r="F615" s="9"/>
      <c r="G615" s="1097"/>
      <c r="H615" s="1095"/>
      <c r="I615" s="12"/>
      <c r="J615" s="1097"/>
      <c r="K615" s="1095"/>
      <c r="L615" s="12"/>
      <c r="M615" s="1097"/>
      <c r="N615" s="1095"/>
      <c r="O615" s="12"/>
    </row>
    <row r="616" spans="2:15" ht="14.45" customHeight="1">
      <c r="B616" s="1089"/>
      <c r="C616" s="1090"/>
      <c r="D616" s="1093"/>
      <c r="E616" s="1095"/>
      <c r="F616" s="9"/>
      <c r="G616" s="1097"/>
      <c r="H616" s="1095"/>
      <c r="I616" s="12"/>
      <c r="J616" s="1097"/>
      <c r="K616" s="1095"/>
      <c r="L616" s="12"/>
      <c r="M616" s="1097"/>
      <c r="N616" s="1095"/>
      <c r="O616" s="12"/>
    </row>
    <row r="617" spans="2:15" ht="14.45" customHeight="1">
      <c r="B617" s="1089"/>
      <c r="C617" s="1090"/>
      <c r="D617" s="1093"/>
      <c r="E617" s="1095"/>
      <c r="F617" s="9"/>
      <c r="G617" s="1097"/>
      <c r="H617" s="1095"/>
      <c r="I617" s="12"/>
      <c r="J617" s="1097"/>
      <c r="K617" s="1095"/>
      <c r="L617" s="12"/>
      <c r="M617" s="1097"/>
      <c r="N617" s="1095"/>
      <c r="O617" s="12"/>
    </row>
    <row r="618" spans="2:15" ht="14.45" customHeight="1">
      <c r="B618" s="1089"/>
      <c r="C618" s="1090"/>
      <c r="D618" s="1093"/>
      <c r="E618" s="1095"/>
      <c r="F618" s="9"/>
      <c r="G618" s="1097"/>
      <c r="H618" s="1095"/>
      <c r="I618" s="12"/>
      <c r="J618" s="1097"/>
      <c r="K618" s="1095"/>
      <c r="L618" s="12"/>
      <c r="M618" s="1097"/>
      <c r="N618" s="1095"/>
      <c r="O618" s="12"/>
    </row>
    <row r="619" spans="2:15" ht="14.45" customHeight="1">
      <c r="B619" s="1089"/>
      <c r="C619" s="1090"/>
      <c r="D619" s="1093"/>
      <c r="E619" s="1095"/>
      <c r="F619" s="9"/>
      <c r="G619" s="1097"/>
      <c r="H619" s="1095"/>
      <c r="I619" s="12"/>
      <c r="J619" s="1097"/>
      <c r="K619" s="1095"/>
      <c r="L619" s="12"/>
      <c r="M619" s="1097"/>
      <c r="N619" s="1095"/>
      <c r="O619" s="12"/>
    </row>
    <row r="620" spans="2:15" ht="14.45" customHeight="1">
      <c r="B620" s="1089"/>
      <c r="C620" s="1090"/>
      <c r="D620" s="1093"/>
      <c r="E620" s="1095"/>
      <c r="F620" s="9"/>
      <c r="G620" s="1097"/>
      <c r="H620" s="1095"/>
      <c r="I620" s="12"/>
      <c r="J620" s="1097"/>
      <c r="K620" s="1095"/>
      <c r="L620" s="12"/>
      <c r="M620" s="1097"/>
      <c r="N620" s="1095"/>
      <c r="O620" s="12"/>
    </row>
    <row r="621" spans="2:15" ht="14.45" customHeight="1">
      <c r="B621" s="1089"/>
      <c r="C621" s="1090"/>
      <c r="D621" s="1093"/>
      <c r="E621" s="1095"/>
      <c r="F621" s="9"/>
      <c r="G621" s="1097"/>
      <c r="H621" s="1095"/>
      <c r="I621" s="12"/>
      <c r="J621" s="1097"/>
      <c r="K621" s="1095"/>
      <c r="L621" s="12"/>
      <c r="M621" s="1097"/>
      <c r="N621" s="1095"/>
      <c r="O621" s="12"/>
    </row>
    <row r="622" spans="2:15" ht="14.45" customHeight="1">
      <c r="B622" s="1089"/>
      <c r="C622" s="1090"/>
      <c r="D622" s="1093"/>
      <c r="E622" s="1095"/>
      <c r="F622" s="9"/>
      <c r="G622" s="1097"/>
      <c r="H622" s="1095"/>
      <c r="I622" s="12"/>
      <c r="J622" s="1097"/>
      <c r="K622" s="1095"/>
      <c r="L622" s="12"/>
      <c r="M622" s="1097"/>
      <c r="N622" s="1095"/>
      <c r="O622" s="12"/>
    </row>
    <row r="623" spans="2:15" ht="14.45" customHeight="1">
      <c r="B623" s="1089"/>
      <c r="C623" s="1091"/>
      <c r="D623" s="1101"/>
      <c r="E623" s="1100"/>
      <c r="F623" s="9"/>
      <c r="G623" s="1099"/>
      <c r="H623" s="1100"/>
      <c r="I623" s="17"/>
      <c r="J623" s="1099"/>
      <c r="K623" s="1100"/>
      <c r="L623" s="17"/>
      <c r="M623" s="1099"/>
      <c r="N623" s="1100"/>
      <c r="O623" s="17"/>
    </row>
    <row r="624" spans="2:15" ht="14.45" customHeight="1">
      <c r="B624" s="1088" t="s">
        <v>871</v>
      </c>
      <c r="C624" s="1088" t="s">
        <v>1450</v>
      </c>
      <c r="D624" s="1092" t="s">
        <v>1042</v>
      </c>
      <c r="E624" s="1094" t="s">
        <v>1091</v>
      </c>
      <c r="F624" s="8" t="s">
        <v>1672</v>
      </c>
      <c r="G624" s="1096"/>
      <c r="H624" s="1094"/>
      <c r="I624" s="8"/>
      <c r="J624" s="1096"/>
      <c r="K624" s="1094"/>
      <c r="L624" s="8"/>
      <c r="M624" s="1096"/>
      <c r="N624" s="1094"/>
      <c r="O624" s="8"/>
    </row>
    <row r="625" spans="2:15" ht="14.45" customHeight="1">
      <c r="B625" s="1098"/>
      <c r="C625" s="1090"/>
      <c r="D625" s="1093"/>
      <c r="E625" s="1095"/>
      <c r="F625" s="10"/>
      <c r="G625" s="1097"/>
      <c r="H625" s="1095"/>
      <c r="I625" s="12"/>
      <c r="J625" s="1097"/>
      <c r="K625" s="1095"/>
      <c r="L625" s="12"/>
      <c r="M625" s="1097"/>
      <c r="N625" s="1095"/>
      <c r="O625" s="12"/>
    </row>
    <row r="626" spans="2:15" ht="14.45" customHeight="1">
      <c r="B626" s="1098"/>
      <c r="C626" s="1090"/>
      <c r="D626" s="1093"/>
      <c r="E626" s="1095"/>
      <c r="F626" s="10"/>
      <c r="G626" s="1097"/>
      <c r="H626" s="1095"/>
      <c r="I626" s="12"/>
      <c r="J626" s="1097"/>
      <c r="K626" s="1095"/>
      <c r="L626" s="12"/>
      <c r="M626" s="1097"/>
      <c r="N626" s="1095"/>
      <c r="O626" s="12"/>
    </row>
    <row r="627" spans="2:15" ht="14.45" customHeight="1">
      <c r="B627" s="1098"/>
      <c r="C627" s="1090"/>
      <c r="D627" s="1093"/>
      <c r="E627" s="1095"/>
      <c r="F627" s="10"/>
      <c r="G627" s="1097"/>
      <c r="H627" s="1095"/>
      <c r="I627" s="12"/>
      <c r="J627" s="1097"/>
      <c r="K627" s="1095"/>
      <c r="L627" s="12"/>
      <c r="M627" s="1097"/>
      <c r="N627" s="1095"/>
      <c r="O627" s="12"/>
    </row>
    <row r="628" spans="2:15" ht="14.45" customHeight="1">
      <c r="B628" s="1098"/>
      <c r="C628" s="1090"/>
      <c r="D628" s="1093"/>
      <c r="E628" s="1095"/>
      <c r="F628" s="10"/>
      <c r="G628" s="1097"/>
      <c r="H628" s="1095"/>
      <c r="I628" s="12"/>
      <c r="J628" s="1097"/>
      <c r="K628" s="1095"/>
      <c r="L628" s="12"/>
      <c r="M628" s="1097"/>
      <c r="N628" s="1095"/>
      <c r="O628" s="12"/>
    </row>
    <row r="629" spans="2:15" ht="14.45" customHeight="1">
      <c r="B629" s="1098"/>
      <c r="C629" s="1090"/>
      <c r="D629" s="1093"/>
      <c r="E629" s="1095"/>
      <c r="F629" s="10"/>
      <c r="G629" s="1097"/>
      <c r="H629" s="1095"/>
      <c r="I629" s="12"/>
      <c r="J629" s="1097"/>
      <c r="K629" s="1095"/>
      <c r="L629" s="12"/>
      <c r="M629" s="1097"/>
      <c r="N629" s="1095"/>
      <c r="O629" s="12"/>
    </row>
    <row r="630" spans="2:15" ht="14.45" customHeight="1">
      <c r="B630" s="1098"/>
      <c r="C630" s="1090"/>
      <c r="D630" s="1093"/>
      <c r="E630" s="1095"/>
      <c r="F630" s="10"/>
      <c r="G630" s="1097"/>
      <c r="H630" s="1095"/>
      <c r="I630" s="12"/>
      <c r="J630" s="1097"/>
      <c r="K630" s="1095"/>
      <c r="L630" s="12"/>
      <c r="M630" s="1097"/>
      <c r="N630" s="1095"/>
      <c r="O630" s="12"/>
    </row>
    <row r="631" spans="2:15" ht="14.45" customHeight="1">
      <c r="B631" s="1098"/>
      <c r="C631" s="1090"/>
      <c r="D631" s="1093"/>
      <c r="E631" s="1095"/>
      <c r="F631" s="10"/>
      <c r="G631" s="1097"/>
      <c r="H631" s="1095"/>
      <c r="I631" s="12"/>
      <c r="J631" s="1097"/>
      <c r="K631" s="1095"/>
      <c r="L631" s="12"/>
      <c r="M631" s="1097"/>
      <c r="N631" s="1095"/>
      <c r="O631" s="12"/>
    </row>
    <row r="632" spans="2:15" ht="14.45" customHeight="1">
      <c r="B632" s="1098"/>
      <c r="C632" s="1090"/>
      <c r="D632" s="1093"/>
      <c r="E632" s="1095"/>
      <c r="F632" s="10"/>
      <c r="G632" s="1097"/>
      <c r="H632" s="1095"/>
      <c r="I632" s="12"/>
      <c r="J632" s="1097"/>
      <c r="K632" s="1095"/>
      <c r="L632" s="12"/>
      <c r="M632" s="1097"/>
      <c r="N632" s="1095"/>
      <c r="O632" s="12"/>
    </row>
    <row r="633" spans="2:15" ht="14.45" customHeight="1">
      <c r="B633" s="1098"/>
      <c r="C633" s="1091"/>
      <c r="D633" s="1101"/>
      <c r="E633" s="1100"/>
      <c r="F633" s="10"/>
      <c r="G633" s="1099"/>
      <c r="H633" s="1100"/>
      <c r="I633" s="17"/>
      <c r="J633" s="1099"/>
      <c r="K633" s="1100"/>
      <c r="L633" s="17"/>
      <c r="M633" s="1099"/>
      <c r="N633" s="1100"/>
      <c r="O633" s="17"/>
    </row>
    <row r="634" spans="2:15" ht="14.45" customHeight="1">
      <c r="B634" s="1088" t="s">
        <v>872</v>
      </c>
      <c r="C634" s="1088" t="s">
        <v>1584</v>
      </c>
      <c r="D634" s="1092" t="s">
        <v>1042</v>
      </c>
      <c r="E634" s="1094" t="s">
        <v>1413</v>
      </c>
      <c r="F634" s="8" t="s">
        <v>1673</v>
      </c>
      <c r="G634" s="1096"/>
      <c r="H634" s="1094"/>
      <c r="I634" s="8"/>
      <c r="J634" s="1096"/>
      <c r="K634" s="1094"/>
      <c r="L634" s="8"/>
      <c r="M634" s="1096"/>
      <c r="N634" s="1094"/>
      <c r="O634" s="8"/>
    </row>
    <row r="635" spans="2:15" ht="14.45" customHeight="1">
      <c r="B635" s="1089"/>
      <c r="C635" s="1090"/>
      <c r="D635" s="1093"/>
      <c r="E635" s="1095"/>
      <c r="F635" s="9"/>
      <c r="G635" s="1097"/>
      <c r="H635" s="1095"/>
      <c r="I635" s="12"/>
      <c r="J635" s="1097"/>
      <c r="K635" s="1095"/>
      <c r="L635" s="12"/>
      <c r="M635" s="1097"/>
      <c r="N635" s="1095"/>
      <c r="O635" s="12"/>
    </row>
    <row r="636" spans="2:15" ht="14.45" customHeight="1">
      <c r="B636" s="1089"/>
      <c r="C636" s="1090"/>
      <c r="D636" s="1093"/>
      <c r="E636" s="1095"/>
      <c r="F636" s="9"/>
      <c r="G636" s="1097"/>
      <c r="H636" s="1095"/>
      <c r="I636" s="12"/>
      <c r="J636" s="1097"/>
      <c r="K636" s="1095"/>
      <c r="L636" s="12"/>
      <c r="M636" s="1097"/>
      <c r="N636" s="1095"/>
      <c r="O636" s="12"/>
    </row>
    <row r="637" spans="2:15" ht="14.45" customHeight="1">
      <c r="B637" s="1089"/>
      <c r="C637" s="1090"/>
      <c r="D637" s="1093"/>
      <c r="E637" s="1095"/>
      <c r="F637" s="9"/>
      <c r="G637" s="1097"/>
      <c r="H637" s="1095"/>
      <c r="I637" s="12"/>
      <c r="J637" s="1097"/>
      <c r="K637" s="1095"/>
      <c r="L637" s="12"/>
      <c r="M637" s="1097"/>
      <c r="N637" s="1095"/>
      <c r="O637" s="12"/>
    </row>
    <row r="638" spans="2:15" ht="14.45" customHeight="1">
      <c r="B638" s="1089"/>
      <c r="C638" s="1090"/>
      <c r="D638" s="1093"/>
      <c r="E638" s="1095"/>
      <c r="F638" s="9"/>
      <c r="G638" s="1097"/>
      <c r="H638" s="1095"/>
      <c r="I638" s="12"/>
      <c r="J638" s="1097"/>
      <c r="K638" s="1095"/>
      <c r="L638" s="12"/>
      <c r="M638" s="1097"/>
      <c r="N638" s="1095"/>
      <c r="O638" s="12"/>
    </row>
    <row r="639" spans="2:15" ht="14.45" customHeight="1">
      <c r="B639" s="1089"/>
      <c r="C639" s="1090"/>
      <c r="D639" s="1093"/>
      <c r="E639" s="1095"/>
      <c r="F639" s="9"/>
      <c r="G639" s="1097"/>
      <c r="H639" s="1095"/>
      <c r="I639" s="12"/>
      <c r="J639" s="1097"/>
      <c r="K639" s="1095"/>
      <c r="L639" s="12"/>
      <c r="M639" s="1097"/>
      <c r="N639" s="1095"/>
      <c r="O639" s="12"/>
    </row>
    <row r="640" spans="2:15" ht="14.45" customHeight="1">
      <c r="B640" s="1089"/>
      <c r="C640" s="1090"/>
      <c r="D640" s="1093"/>
      <c r="E640" s="1095"/>
      <c r="F640" s="9"/>
      <c r="G640" s="1097"/>
      <c r="H640" s="1095"/>
      <c r="I640" s="12"/>
      <c r="J640" s="1097"/>
      <c r="K640" s="1095"/>
      <c r="L640" s="12"/>
      <c r="M640" s="1097"/>
      <c r="N640" s="1095"/>
      <c r="O640" s="12"/>
    </row>
    <row r="641" spans="2:15" ht="14.45" customHeight="1">
      <c r="B641" s="1089"/>
      <c r="C641" s="1090"/>
      <c r="D641" s="1093"/>
      <c r="E641" s="1095"/>
      <c r="F641" s="9"/>
      <c r="G641" s="1097"/>
      <c r="H641" s="1095"/>
      <c r="I641" s="12"/>
      <c r="J641" s="1097"/>
      <c r="K641" s="1095"/>
      <c r="L641" s="12"/>
      <c r="M641" s="1097"/>
      <c r="N641" s="1095"/>
      <c r="O641" s="12"/>
    </row>
    <row r="642" spans="2:15" ht="14.45" customHeight="1">
      <c r="B642" s="1089"/>
      <c r="C642" s="1090"/>
      <c r="D642" s="1093"/>
      <c r="E642" s="1095"/>
      <c r="F642" s="9"/>
      <c r="G642" s="1097"/>
      <c r="H642" s="1095"/>
      <c r="I642" s="12"/>
      <c r="J642" s="1097"/>
      <c r="K642" s="1095"/>
      <c r="L642" s="12"/>
      <c r="M642" s="1097"/>
      <c r="N642" s="1095"/>
      <c r="O642" s="12"/>
    </row>
    <row r="643" spans="2:15" ht="14.45" customHeight="1">
      <c r="B643" s="1089"/>
      <c r="C643" s="1091"/>
      <c r="D643" s="1101"/>
      <c r="E643" s="1100"/>
      <c r="F643" s="9"/>
      <c r="G643" s="1099"/>
      <c r="H643" s="1100"/>
      <c r="I643" s="17"/>
      <c r="J643" s="1099"/>
      <c r="K643" s="1100"/>
      <c r="L643" s="17"/>
      <c r="M643" s="1099"/>
      <c r="N643" s="1100"/>
      <c r="O643" s="17"/>
    </row>
    <row r="644" spans="2:15" ht="14.45" customHeight="1">
      <c r="B644" s="1088" t="s">
        <v>775</v>
      </c>
      <c r="C644" s="1088" t="s">
        <v>1465</v>
      </c>
      <c r="D644" s="1092" t="s">
        <v>1042</v>
      </c>
      <c r="E644" s="1094" t="s">
        <v>1414</v>
      </c>
      <c r="F644" s="8" t="s">
        <v>1674</v>
      </c>
      <c r="G644" s="1096"/>
      <c r="H644" s="1094"/>
      <c r="I644" s="8"/>
      <c r="J644" s="1096"/>
      <c r="K644" s="1094"/>
      <c r="L644" s="8"/>
      <c r="M644" s="1096"/>
      <c r="N644" s="1094"/>
      <c r="O644" s="8"/>
    </row>
    <row r="645" spans="2:15" ht="14.45" customHeight="1">
      <c r="B645" s="1089"/>
      <c r="C645" s="1090"/>
      <c r="D645" s="1093"/>
      <c r="E645" s="1095"/>
      <c r="F645" s="9"/>
      <c r="G645" s="1097"/>
      <c r="H645" s="1095"/>
      <c r="I645" s="12"/>
      <c r="J645" s="1097"/>
      <c r="K645" s="1095"/>
      <c r="L645" s="12"/>
      <c r="M645" s="1097"/>
      <c r="N645" s="1095"/>
      <c r="O645" s="12"/>
    </row>
    <row r="646" spans="2:15" ht="14.45" customHeight="1">
      <c r="B646" s="1089"/>
      <c r="C646" s="1090"/>
      <c r="D646" s="1093"/>
      <c r="E646" s="1095"/>
      <c r="F646" s="9"/>
      <c r="G646" s="1097"/>
      <c r="H646" s="1095"/>
      <c r="I646" s="12"/>
      <c r="J646" s="1097"/>
      <c r="K646" s="1095"/>
      <c r="L646" s="12"/>
      <c r="M646" s="1097"/>
      <c r="N646" s="1095"/>
      <c r="O646" s="12"/>
    </row>
    <row r="647" spans="2:15" ht="14.45" customHeight="1">
      <c r="B647" s="1089"/>
      <c r="C647" s="1090"/>
      <c r="D647" s="1093"/>
      <c r="E647" s="1095"/>
      <c r="F647" s="9"/>
      <c r="G647" s="1097"/>
      <c r="H647" s="1095"/>
      <c r="I647" s="12"/>
      <c r="J647" s="1097"/>
      <c r="K647" s="1095"/>
      <c r="L647" s="12"/>
      <c r="M647" s="1097"/>
      <c r="N647" s="1095"/>
      <c r="O647" s="12"/>
    </row>
    <row r="648" spans="2:15" ht="14.45" customHeight="1">
      <c r="B648" s="1089"/>
      <c r="C648" s="1090"/>
      <c r="D648" s="1093"/>
      <c r="E648" s="1095"/>
      <c r="F648" s="9"/>
      <c r="G648" s="1097"/>
      <c r="H648" s="1095"/>
      <c r="I648" s="12"/>
      <c r="J648" s="1097"/>
      <c r="K648" s="1095"/>
      <c r="L648" s="12"/>
      <c r="M648" s="1097"/>
      <c r="N648" s="1095"/>
      <c r="O648" s="12"/>
    </row>
    <row r="649" spans="2:15" ht="14.45" customHeight="1">
      <c r="B649" s="1089"/>
      <c r="C649" s="1090"/>
      <c r="D649" s="1093"/>
      <c r="E649" s="1095"/>
      <c r="F649" s="9"/>
      <c r="G649" s="1097"/>
      <c r="H649" s="1095"/>
      <c r="I649" s="12"/>
      <c r="J649" s="1097"/>
      <c r="K649" s="1095"/>
      <c r="L649" s="12"/>
      <c r="M649" s="1097"/>
      <c r="N649" s="1095"/>
      <c r="O649" s="12"/>
    </row>
    <row r="650" spans="2:15" ht="14.45" customHeight="1">
      <c r="B650" s="1089"/>
      <c r="C650" s="1090"/>
      <c r="D650" s="1093"/>
      <c r="E650" s="1095"/>
      <c r="F650" s="9"/>
      <c r="G650" s="1097"/>
      <c r="H650" s="1095"/>
      <c r="I650" s="12"/>
      <c r="J650" s="1097"/>
      <c r="K650" s="1095"/>
      <c r="L650" s="12"/>
      <c r="M650" s="1097"/>
      <c r="N650" s="1095"/>
      <c r="O650" s="12"/>
    </row>
    <row r="651" spans="2:15" ht="14.45" customHeight="1">
      <c r="B651" s="1089"/>
      <c r="C651" s="1090"/>
      <c r="D651" s="1093"/>
      <c r="E651" s="1095"/>
      <c r="F651" s="9"/>
      <c r="G651" s="1097"/>
      <c r="H651" s="1095"/>
      <c r="I651" s="12"/>
      <c r="J651" s="1097"/>
      <c r="K651" s="1095"/>
      <c r="L651" s="12"/>
      <c r="M651" s="1097"/>
      <c r="N651" s="1095"/>
      <c r="O651" s="12"/>
    </row>
    <row r="652" spans="2:15" ht="14.45" customHeight="1">
      <c r="B652" s="1089"/>
      <c r="C652" s="1090"/>
      <c r="D652" s="1093"/>
      <c r="E652" s="1095"/>
      <c r="F652" s="9"/>
      <c r="G652" s="1097"/>
      <c r="H652" s="1095"/>
      <c r="I652" s="12"/>
      <c r="J652" s="1097"/>
      <c r="K652" s="1095"/>
      <c r="L652" s="12"/>
      <c r="M652" s="1097"/>
      <c r="N652" s="1095"/>
      <c r="O652" s="12"/>
    </row>
    <row r="653" spans="2:15" ht="14.45" customHeight="1">
      <c r="B653" s="1089"/>
      <c r="C653" s="1091"/>
      <c r="D653" s="1101"/>
      <c r="E653" s="1100"/>
      <c r="F653" s="9"/>
      <c r="G653" s="1099"/>
      <c r="H653" s="1100"/>
      <c r="I653" s="17"/>
      <c r="J653" s="1099"/>
      <c r="K653" s="1100"/>
      <c r="L653" s="17"/>
      <c r="M653" s="1099"/>
      <c r="N653" s="1100"/>
      <c r="O653" s="17"/>
    </row>
    <row r="654" spans="2:15" ht="14.45" customHeight="1">
      <c r="B654" s="1088" t="s">
        <v>873</v>
      </c>
      <c r="C654" s="1088" t="s">
        <v>1311</v>
      </c>
      <c r="D654" s="1092" t="s">
        <v>1047</v>
      </c>
      <c r="E654" s="1094" t="s">
        <v>1090</v>
      </c>
      <c r="F654" s="8" t="s">
        <v>1675</v>
      </c>
      <c r="G654" s="1096"/>
      <c r="H654" s="1094" t="s">
        <v>1089</v>
      </c>
      <c r="I654" s="8" t="s">
        <v>1676</v>
      </c>
      <c r="J654" s="1096"/>
      <c r="K654" s="1094"/>
      <c r="L654" s="8"/>
      <c r="M654" s="1096"/>
      <c r="N654" s="1094"/>
      <c r="O654" s="8"/>
    </row>
    <row r="655" spans="2:15" ht="14.45" customHeight="1">
      <c r="B655" s="1098"/>
      <c r="C655" s="1090"/>
      <c r="D655" s="1093"/>
      <c r="E655" s="1095"/>
      <c r="F655" s="10"/>
      <c r="G655" s="1097"/>
      <c r="H655" s="1095"/>
      <c r="I655" s="12"/>
      <c r="J655" s="1097"/>
      <c r="K655" s="1095"/>
      <c r="L655" s="12"/>
      <c r="M655" s="1097"/>
      <c r="N655" s="1095"/>
      <c r="O655" s="12"/>
    </row>
    <row r="656" spans="2:15" ht="14.45" customHeight="1">
      <c r="B656" s="1098"/>
      <c r="C656" s="1090"/>
      <c r="D656" s="1093"/>
      <c r="E656" s="1095"/>
      <c r="F656" s="10"/>
      <c r="G656" s="1097"/>
      <c r="H656" s="1095"/>
      <c r="I656" s="12"/>
      <c r="J656" s="1097"/>
      <c r="K656" s="1095"/>
      <c r="L656" s="12"/>
      <c r="M656" s="1097"/>
      <c r="N656" s="1095"/>
      <c r="O656" s="12"/>
    </row>
    <row r="657" spans="2:15" ht="14.45" customHeight="1">
      <c r="B657" s="1098"/>
      <c r="C657" s="1090"/>
      <c r="D657" s="1093"/>
      <c r="E657" s="1095"/>
      <c r="F657" s="10"/>
      <c r="G657" s="1097"/>
      <c r="H657" s="1095"/>
      <c r="I657" s="12"/>
      <c r="J657" s="1097"/>
      <c r="K657" s="1095"/>
      <c r="L657" s="12"/>
      <c r="M657" s="1097"/>
      <c r="N657" s="1095"/>
      <c r="O657" s="12"/>
    </row>
    <row r="658" spans="2:15" ht="14.45" customHeight="1">
      <c r="B658" s="1098"/>
      <c r="C658" s="1090"/>
      <c r="D658" s="1093"/>
      <c r="E658" s="1095"/>
      <c r="F658" s="10"/>
      <c r="G658" s="1097"/>
      <c r="H658" s="1095"/>
      <c r="I658" s="12"/>
      <c r="J658" s="1097"/>
      <c r="K658" s="1095"/>
      <c r="L658" s="12"/>
      <c r="M658" s="1097"/>
      <c r="N658" s="1095"/>
      <c r="O658" s="12"/>
    </row>
    <row r="659" spans="2:15" ht="14.45" customHeight="1">
      <c r="B659" s="1098"/>
      <c r="C659" s="1090"/>
      <c r="D659" s="1093"/>
      <c r="E659" s="1095"/>
      <c r="F659" s="10"/>
      <c r="G659" s="1097"/>
      <c r="H659" s="1095"/>
      <c r="I659" s="12"/>
      <c r="J659" s="1097"/>
      <c r="K659" s="1095"/>
      <c r="L659" s="12"/>
      <c r="M659" s="1097"/>
      <c r="N659" s="1095"/>
      <c r="O659" s="12"/>
    </row>
    <row r="660" spans="2:15" ht="14.45" customHeight="1">
      <c r="B660" s="1098"/>
      <c r="C660" s="1090"/>
      <c r="D660" s="1093"/>
      <c r="E660" s="1095"/>
      <c r="F660" s="10"/>
      <c r="G660" s="1097"/>
      <c r="H660" s="1095"/>
      <c r="I660" s="12"/>
      <c r="J660" s="1097"/>
      <c r="K660" s="1095"/>
      <c r="L660" s="12"/>
      <c r="M660" s="1097"/>
      <c r="N660" s="1095"/>
      <c r="O660" s="12"/>
    </row>
    <row r="661" spans="2:15" ht="14.45" customHeight="1">
      <c r="B661" s="1098"/>
      <c r="C661" s="1090"/>
      <c r="D661" s="1093"/>
      <c r="E661" s="1095"/>
      <c r="F661" s="10"/>
      <c r="G661" s="1097"/>
      <c r="H661" s="1095"/>
      <c r="I661" s="12"/>
      <c r="J661" s="1097"/>
      <c r="K661" s="1095"/>
      <c r="L661" s="12"/>
      <c r="M661" s="1097"/>
      <c r="N661" s="1095"/>
      <c r="O661" s="12"/>
    </row>
    <row r="662" spans="2:15" ht="14.45" customHeight="1">
      <c r="B662" s="1098"/>
      <c r="C662" s="1090"/>
      <c r="D662" s="1093"/>
      <c r="E662" s="1095"/>
      <c r="F662" s="10"/>
      <c r="G662" s="1097"/>
      <c r="H662" s="1095"/>
      <c r="I662" s="12"/>
      <c r="J662" s="1097"/>
      <c r="K662" s="1095"/>
      <c r="L662" s="12"/>
      <c r="M662" s="1097"/>
      <c r="N662" s="1095"/>
      <c r="O662" s="12"/>
    </row>
    <row r="663" spans="2:15" ht="14.45" customHeight="1">
      <c r="B663" s="1098"/>
      <c r="C663" s="1091"/>
      <c r="D663" s="1101"/>
      <c r="E663" s="1100"/>
      <c r="F663" s="10"/>
      <c r="G663" s="1099"/>
      <c r="H663" s="1100"/>
      <c r="I663" s="17"/>
      <c r="J663" s="1099"/>
      <c r="K663" s="1100"/>
      <c r="L663" s="17"/>
      <c r="M663" s="1099"/>
      <c r="N663" s="1100"/>
      <c r="O663" s="17"/>
    </row>
    <row r="664" spans="2:15" ht="14.45" customHeight="1">
      <c r="B664" s="1088" t="s">
        <v>874</v>
      </c>
      <c r="C664" s="1088" t="s">
        <v>1466</v>
      </c>
      <c r="D664" s="1092" t="s">
        <v>1042</v>
      </c>
      <c r="E664" s="1094" t="s">
        <v>1088</v>
      </c>
      <c r="F664" s="8" t="s">
        <v>1677</v>
      </c>
      <c r="G664" s="1096"/>
      <c r="H664" s="1094"/>
      <c r="I664" s="8"/>
      <c r="J664" s="1096"/>
      <c r="K664" s="1094"/>
      <c r="L664" s="8"/>
      <c r="M664" s="1096"/>
      <c r="N664" s="1094"/>
      <c r="O664" s="8"/>
    </row>
    <row r="665" spans="2:15" ht="14.45" customHeight="1">
      <c r="B665" s="1089"/>
      <c r="C665" s="1090"/>
      <c r="D665" s="1093"/>
      <c r="E665" s="1095"/>
      <c r="F665" s="9"/>
      <c r="G665" s="1097"/>
      <c r="H665" s="1095"/>
      <c r="I665" s="12"/>
      <c r="J665" s="1097"/>
      <c r="K665" s="1095"/>
      <c r="L665" s="12"/>
      <c r="M665" s="1097"/>
      <c r="N665" s="1095"/>
      <c r="O665" s="12"/>
    </row>
    <row r="666" spans="2:15" ht="14.45" customHeight="1">
      <c r="B666" s="1089"/>
      <c r="C666" s="1090"/>
      <c r="D666" s="1093"/>
      <c r="E666" s="1095"/>
      <c r="F666" s="9"/>
      <c r="G666" s="1097"/>
      <c r="H666" s="1095"/>
      <c r="I666" s="12"/>
      <c r="J666" s="1097"/>
      <c r="K666" s="1095"/>
      <c r="L666" s="12"/>
      <c r="M666" s="1097"/>
      <c r="N666" s="1095"/>
      <c r="O666" s="12"/>
    </row>
    <row r="667" spans="2:15" ht="14.45" customHeight="1">
      <c r="B667" s="1089"/>
      <c r="C667" s="1090"/>
      <c r="D667" s="1093"/>
      <c r="E667" s="1095"/>
      <c r="F667" s="9"/>
      <c r="G667" s="1097"/>
      <c r="H667" s="1095"/>
      <c r="I667" s="12"/>
      <c r="J667" s="1097"/>
      <c r="K667" s="1095"/>
      <c r="L667" s="12"/>
      <c r="M667" s="1097"/>
      <c r="N667" s="1095"/>
      <c r="O667" s="12"/>
    </row>
    <row r="668" spans="2:15" ht="14.45" customHeight="1">
      <c r="B668" s="1089"/>
      <c r="C668" s="1090"/>
      <c r="D668" s="1093"/>
      <c r="E668" s="1095"/>
      <c r="F668" s="9"/>
      <c r="G668" s="1097"/>
      <c r="H668" s="1095"/>
      <c r="I668" s="12"/>
      <c r="J668" s="1097"/>
      <c r="K668" s="1095"/>
      <c r="L668" s="12"/>
      <c r="M668" s="1097"/>
      <c r="N668" s="1095"/>
      <c r="O668" s="12"/>
    </row>
    <row r="669" spans="2:15" ht="14.45" customHeight="1">
      <c r="B669" s="1089"/>
      <c r="C669" s="1090"/>
      <c r="D669" s="1093"/>
      <c r="E669" s="1095"/>
      <c r="F669" s="9"/>
      <c r="G669" s="1097"/>
      <c r="H669" s="1095"/>
      <c r="I669" s="12"/>
      <c r="J669" s="1097"/>
      <c r="K669" s="1095"/>
      <c r="L669" s="12"/>
      <c r="M669" s="1097"/>
      <c r="N669" s="1095"/>
      <c r="O669" s="12"/>
    </row>
    <row r="670" spans="2:15" ht="14.45" customHeight="1">
      <c r="B670" s="1089"/>
      <c r="C670" s="1090"/>
      <c r="D670" s="1093"/>
      <c r="E670" s="1095"/>
      <c r="F670" s="9"/>
      <c r="G670" s="1097"/>
      <c r="H670" s="1095"/>
      <c r="I670" s="12"/>
      <c r="J670" s="1097"/>
      <c r="K670" s="1095"/>
      <c r="L670" s="12"/>
      <c r="M670" s="1097"/>
      <c r="N670" s="1095"/>
      <c r="O670" s="12"/>
    </row>
    <row r="671" spans="2:15" ht="14.45" customHeight="1">
      <c r="B671" s="1089"/>
      <c r="C671" s="1090"/>
      <c r="D671" s="1093"/>
      <c r="E671" s="1095"/>
      <c r="F671" s="9"/>
      <c r="G671" s="1097"/>
      <c r="H671" s="1095"/>
      <c r="I671" s="12"/>
      <c r="J671" s="1097"/>
      <c r="K671" s="1095"/>
      <c r="L671" s="12"/>
      <c r="M671" s="1097"/>
      <c r="N671" s="1095"/>
      <c r="O671" s="12"/>
    </row>
    <row r="672" spans="2:15" ht="14.45" customHeight="1">
      <c r="B672" s="1089"/>
      <c r="C672" s="1090"/>
      <c r="D672" s="1093"/>
      <c r="E672" s="1095"/>
      <c r="F672" s="9"/>
      <c r="G672" s="1097"/>
      <c r="H672" s="1095"/>
      <c r="I672" s="12"/>
      <c r="J672" s="1097"/>
      <c r="K672" s="1095"/>
      <c r="L672" s="12"/>
      <c r="M672" s="1097"/>
      <c r="N672" s="1095"/>
      <c r="O672" s="12"/>
    </row>
    <row r="673" spans="2:15" ht="14.45" customHeight="1">
      <c r="B673" s="1089"/>
      <c r="C673" s="1091"/>
      <c r="D673" s="1101"/>
      <c r="E673" s="1100"/>
      <c r="F673" s="9"/>
      <c r="G673" s="1099"/>
      <c r="H673" s="1100"/>
      <c r="I673" s="17"/>
      <c r="J673" s="1099"/>
      <c r="K673" s="1100"/>
      <c r="L673" s="17"/>
      <c r="M673" s="1099"/>
      <c r="N673" s="1100"/>
      <c r="O673" s="17"/>
    </row>
    <row r="674" spans="2:15" ht="14.45" customHeight="1">
      <c r="B674" s="1088" t="s">
        <v>875</v>
      </c>
      <c r="C674" s="1088" t="s">
        <v>1312</v>
      </c>
      <c r="D674" s="1092" t="s">
        <v>1047</v>
      </c>
      <c r="E674" s="1094" t="s">
        <v>1087</v>
      </c>
      <c r="F674" s="8" t="s">
        <v>1678</v>
      </c>
      <c r="G674" s="1096"/>
      <c r="H674" s="1094" t="s">
        <v>1086</v>
      </c>
      <c r="I674" s="8" t="s">
        <v>1679</v>
      </c>
      <c r="J674" s="1096"/>
      <c r="K674" s="1094"/>
      <c r="L674" s="8"/>
      <c r="M674" s="1096"/>
      <c r="N674" s="1094"/>
      <c r="O674" s="8"/>
    </row>
    <row r="675" spans="2:15" ht="14.45" customHeight="1">
      <c r="B675" s="1089"/>
      <c r="C675" s="1090"/>
      <c r="D675" s="1093"/>
      <c r="E675" s="1095"/>
      <c r="F675" s="9"/>
      <c r="G675" s="1097"/>
      <c r="H675" s="1095"/>
      <c r="I675" s="12"/>
      <c r="J675" s="1097"/>
      <c r="K675" s="1095"/>
      <c r="L675" s="12"/>
      <c r="M675" s="1097"/>
      <c r="N675" s="1095"/>
      <c r="O675" s="12"/>
    </row>
    <row r="676" spans="2:15" ht="14.45" customHeight="1">
      <c r="B676" s="1089"/>
      <c r="C676" s="1090"/>
      <c r="D676" s="1093"/>
      <c r="E676" s="1095"/>
      <c r="F676" s="9"/>
      <c r="G676" s="1097"/>
      <c r="H676" s="1095"/>
      <c r="I676" s="12"/>
      <c r="J676" s="1097"/>
      <c r="K676" s="1095"/>
      <c r="L676" s="12"/>
      <c r="M676" s="1097"/>
      <c r="N676" s="1095"/>
      <c r="O676" s="12"/>
    </row>
    <row r="677" spans="2:15" ht="14.45" customHeight="1">
      <c r="B677" s="1089"/>
      <c r="C677" s="1090"/>
      <c r="D677" s="1093"/>
      <c r="E677" s="1095"/>
      <c r="F677" s="9"/>
      <c r="G677" s="1097"/>
      <c r="H677" s="1095"/>
      <c r="I677" s="12"/>
      <c r="J677" s="1097"/>
      <c r="K677" s="1095"/>
      <c r="L677" s="12"/>
      <c r="M677" s="1097"/>
      <c r="N677" s="1095"/>
      <c r="O677" s="12"/>
    </row>
    <row r="678" spans="2:15" ht="14.45" customHeight="1">
      <c r="B678" s="1089"/>
      <c r="C678" s="1090"/>
      <c r="D678" s="1093"/>
      <c r="E678" s="1095"/>
      <c r="F678" s="9"/>
      <c r="G678" s="1097"/>
      <c r="H678" s="1095"/>
      <c r="I678" s="12"/>
      <c r="J678" s="1097"/>
      <c r="K678" s="1095"/>
      <c r="L678" s="12"/>
      <c r="M678" s="1097"/>
      <c r="N678" s="1095"/>
      <c r="O678" s="12"/>
    </row>
    <row r="679" spans="2:15" ht="14.45" customHeight="1">
      <c r="B679" s="1089"/>
      <c r="C679" s="1090"/>
      <c r="D679" s="1093"/>
      <c r="E679" s="1095"/>
      <c r="F679" s="9"/>
      <c r="G679" s="1097"/>
      <c r="H679" s="1095"/>
      <c r="I679" s="12"/>
      <c r="J679" s="1097"/>
      <c r="K679" s="1095"/>
      <c r="L679" s="12"/>
      <c r="M679" s="1097"/>
      <c r="N679" s="1095"/>
      <c r="O679" s="12"/>
    </row>
    <row r="680" spans="2:15" ht="14.45" customHeight="1">
      <c r="B680" s="1089"/>
      <c r="C680" s="1090"/>
      <c r="D680" s="1093"/>
      <c r="E680" s="1095"/>
      <c r="F680" s="9"/>
      <c r="G680" s="1097"/>
      <c r="H680" s="1095"/>
      <c r="I680" s="12"/>
      <c r="J680" s="1097"/>
      <c r="K680" s="1095"/>
      <c r="L680" s="12"/>
      <c r="M680" s="1097"/>
      <c r="N680" s="1095"/>
      <c r="O680" s="12"/>
    </row>
    <row r="681" spans="2:15" ht="14.45" customHeight="1">
      <c r="B681" s="1089"/>
      <c r="C681" s="1090"/>
      <c r="D681" s="1093"/>
      <c r="E681" s="1095"/>
      <c r="F681" s="9"/>
      <c r="G681" s="1097"/>
      <c r="H681" s="1095"/>
      <c r="I681" s="12"/>
      <c r="J681" s="1097"/>
      <c r="K681" s="1095"/>
      <c r="L681" s="12"/>
      <c r="M681" s="1097"/>
      <c r="N681" s="1095"/>
      <c r="O681" s="12"/>
    </row>
    <row r="682" spans="2:15" ht="14.45" customHeight="1">
      <c r="B682" s="1089"/>
      <c r="C682" s="1090"/>
      <c r="D682" s="1093"/>
      <c r="E682" s="1095"/>
      <c r="F682" s="9"/>
      <c r="G682" s="1097"/>
      <c r="H682" s="1095"/>
      <c r="I682" s="12"/>
      <c r="J682" s="1097"/>
      <c r="K682" s="1095"/>
      <c r="L682" s="12"/>
      <c r="M682" s="1097"/>
      <c r="N682" s="1095"/>
      <c r="O682" s="12"/>
    </row>
    <row r="683" spans="2:15" ht="14.45" customHeight="1">
      <c r="B683" s="1089"/>
      <c r="C683" s="1091"/>
      <c r="D683" s="1101"/>
      <c r="E683" s="1100"/>
      <c r="F683" s="9"/>
      <c r="G683" s="1099"/>
      <c r="H683" s="1100"/>
      <c r="I683" s="17"/>
      <c r="J683" s="1099"/>
      <c r="K683" s="1100"/>
      <c r="L683" s="17"/>
      <c r="M683" s="1099"/>
      <c r="N683" s="1100"/>
      <c r="O683" s="17"/>
    </row>
    <row r="684" spans="2:15" ht="14.45" customHeight="1">
      <c r="B684" s="1088" t="s">
        <v>876</v>
      </c>
      <c r="C684" s="1088" t="s">
        <v>672</v>
      </c>
      <c r="D684" s="1092" t="s">
        <v>1076</v>
      </c>
      <c r="E684" s="1094" t="s">
        <v>1085</v>
      </c>
      <c r="F684" s="8" t="s">
        <v>1680</v>
      </c>
      <c r="G684" s="1096"/>
      <c r="H684" s="1094" t="s">
        <v>1083</v>
      </c>
      <c r="I684" s="8" t="s">
        <v>1681</v>
      </c>
      <c r="J684" s="1096"/>
      <c r="K684" s="1094" t="s">
        <v>1084</v>
      </c>
      <c r="L684" s="8" t="s">
        <v>1682</v>
      </c>
      <c r="M684" s="1096"/>
      <c r="N684" s="1094"/>
      <c r="O684" s="8"/>
    </row>
    <row r="685" spans="2:15" ht="14.45" customHeight="1">
      <c r="B685" s="1089"/>
      <c r="C685" s="1090"/>
      <c r="D685" s="1093"/>
      <c r="E685" s="1095"/>
      <c r="F685" s="9"/>
      <c r="G685" s="1097"/>
      <c r="H685" s="1095"/>
      <c r="I685" s="12"/>
      <c r="J685" s="1097"/>
      <c r="K685" s="1095"/>
      <c r="L685" s="12"/>
      <c r="M685" s="1097"/>
      <c r="N685" s="1095"/>
      <c r="O685" s="12"/>
    </row>
    <row r="686" spans="2:15" ht="14.45" customHeight="1">
      <c r="B686" s="1089"/>
      <c r="C686" s="1090"/>
      <c r="D686" s="1093"/>
      <c r="E686" s="1095"/>
      <c r="F686" s="9"/>
      <c r="G686" s="1097"/>
      <c r="H686" s="1095"/>
      <c r="I686" s="12"/>
      <c r="J686" s="1097"/>
      <c r="K686" s="1095"/>
      <c r="L686" s="12"/>
      <c r="M686" s="1097"/>
      <c r="N686" s="1095"/>
      <c r="O686" s="12"/>
    </row>
    <row r="687" spans="2:15" ht="14.45" customHeight="1">
      <c r="B687" s="1089"/>
      <c r="C687" s="1090"/>
      <c r="D687" s="1093"/>
      <c r="E687" s="1095"/>
      <c r="F687" s="9"/>
      <c r="G687" s="1097"/>
      <c r="H687" s="1095"/>
      <c r="I687" s="12"/>
      <c r="J687" s="1097"/>
      <c r="K687" s="1095"/>
      <c r="L687" s="12"/>
      <c r="M687" s="1097"/>
      <c r="N687" s="1095"/>
      <c r="O687" s="12"/>
    </row>
    <row r="688" spans="2:15" ht="14.45" customHeight="1">
      <c r="B688" s="1089"/>
      <c r="C688" s="1090"/>
      <c r="D688" s="1093"/>
      <c r="E688" s="1095"/>
      <c r="F688" s="9"/>
      <c r="G688" s="1097"/>
      <c r="H688" s="1095"/>
      <c r="I688" s="12"/>
      <c r="J688" s="1097"/>
      <c r="K688" s="1095"/>
      <c r="L688" s="12"/>
      <c r="M688" s="1097"/>
      <c r="N688" s="1095"/>
      <c r="O688" s="12"/>
    </row>
    <row r="689" spans="2:15" ht="14.45" customHeight="1">
      <c r="B689" s="1089"/>
      <c r="C689" s="1090"/>
      <c r="D689" s="1093"/>
      <c r="E689" s="1095"/>
      <c r="F689" s="9"/>
      <c r="G689" s="1097"/>
      <c r="H689" s="1095"/>
      <c r="I689" s="12"/>
      <c r="J689" s="1097"/>
      <c r="K689" s="1095"/>
      <c r="L689" s="12"/>
      <c r="M689" s="1097"/>
      <c r="N689" s="1095"/>
      <c r="O689" s="12"/>
    </row>
    <row r="690" spans="2:15" ht="14.45" customHeight="1">
      <c r="B690" s="1089"/>
      <c r="C690" s="1090"/>
      <c r="D690" s="1093"/>
      <c r="E690" s="1095"/>
      <c r="F690" s="9"/>
      <c r="G690" s="1097"/>
      <c r="H690" s="1095"/>
      <c r="I690" s="12"/>
      <c r="J690" s="1097"/>
      <c r="K690" s="1095"/>
      <c r="L690" s="12"/>
      <c r="M690" s="1097"/>
      <c r="N690" s="1095"/>
      <c r="O690" s="12"/>
    </row>
    <row r="691" spans="2:15" ht="14.45" customHeight="1">
      <c r="B691" s="1089"/>
      <c r="C691" s="1090"/>
      <c r="D691" s="1093"/>
      <c r="E691" s="1095"/>
      <c r="F691" s="9"/>
      <c r="G691" s="1097"/>
      <c r="H691" s="1095"/>
      <c r="I691" s="12"/>
      <c r="J691" s="1097"/>
      <c r="K691" s="1095"/>
      <c r="L691" s="12"/>
      <c r="M691" s="1097"/>
      <c r="N691" s="1095"/>
      <c r="O691" s="12"/>
    </row>
    <row r="692" spans="2:15" ht="14.45" customHeight="1">
      <c r="B692" s="1089"/>
      <c r="C692" s="1090"/>
      <c r="D692" s="1093"/>
      <c r="E692" s="1095"/>
      <c r="F692" s="9"/>
      <c r="G692" s="1097"/>
      <c r="H692" s="1095"/>
      <c r="I692" s="12"/>
      <c r="J692" s="1097"/>
      <c r="K692" s="1095"/>
      <c r="L692" s="12"/>
      <c r="M692" s="1097"/>
      <c r="N692" s="1095"/>
      <c r="O692" s="12"/>
    </row>
    <row r="693" spans="2:15" ht="14.45" customHeight="1">
      <c r="B693" s="1089"/>
      <c r="C693" s="1091"/>
      <c r="D693" s="1101"/>
      <c r="E693" s="1100"/>
      <c r="F693" s="9"/>
      <c r="G693" s="1099"/>
      <c r="H693" s="1100"/>
      <c r="I693" s="17"/>
      <c r="J693" s="1099"/>
      <c r="K693" s="1100"/>
      <c r="L693" s="17"/>
      <c r="M693" s="1099"/>
      <c r="N693" s="1100"/>
      <c r="O693" s="17"/>
    </row>
    <row r="694" spans="2:15" ht="14.45" customHeight="1">
      <c r="B694" s="1088" t="s">
        <v>877</v>
      </c>
      <c r="C694" s="1088" t="s">
        <v>1313</v>
      </c>
      <c r="D694" s="1092" t="s">
        <v>1042</v>
      </c>
      <c r="E694" s="1094" t="s">
        <v>1053</v>
      </c>
      <c r="F694" s="8" t="s">
        <v>1599</v>
      </c>
      <c r="G694" s="1096"/>
      <c r="H694" s="1094"/>
      <c r="I694" s="8"/>
      <c r="J694" s="1096"/>
      <c r="K694" s="1094"/>
      <c r="L694" s="8"/>
      <c r="M694" s="1096"/>
      <c r="N694" s="1094"/>
      <c r="O694" s="8"/>
    </row>
    <row r="695" spans="2:15" ht="14.45" customHeight="1">
      <c r="B695" s="1089"/>
      <c r="C695" s="1090"/>
      <c r="D695" s="1093"/>
      <c r="E695" s="1095"/>
      <c r="F695" s="9"/>
      <c r="G695" s="1097"/>
      <c r="H695" s="1095"/>
      <c r="I695" s="12"/>
      <c r="J695" s="1097"/>
      <c r="K695" s="1095"/>
      <c r="L695" s="12"/>
      <c r="M695" s="1097"/>
      <c r="N695" s="1095"/>
      <c r="O695" s="12"/>
    </row>
    <row r="696" spans="2:15" ht="14.45" customHeight="1">
      <c r="B696" s="1089"/>
      <c r="C696" s="1090"/>
      <c r="D696" s="1093"/>
      <c r="E696" s="1095"/>
      <c r="F696" s="9"/>
      <c r="G696" s="1097"/>
      <c r="H696" s="1095"/>
      <c r="I696" s="12"/>
      <c r="J696" s="1097"/>
      <c r="K696" s="1095"/>
      <c r="L696" s="12"/>
      <c r="M696" s="1097"/>
      <c r="N696" s="1095"/>
      <c r="O696" s="12"/>
    </row>
    <row r="697" spans="2:15" ht="14.45" customHeight="1">
      <c r="B697" s="1089"/>
      <c r="C697" s="1090"/>
      <c r="D697" s="1093"/>
      <c r="E697" s="1095"/>
      <c r="F697" s="9"/>
      <c r="G697" s="1097"/>
      <c r="H697" s="1095"/>
      <c r="I697" s="12"/>
      <c r="J697" s="1097"/>
      <c r="K697" s="1095"/>
      <c r="L697" s="12"/>
      <c r="M697" s="1097"/>
      <c r="N697" s="1095"/>
      <c r="O697" s="12"/>
    </row>
    <row r="698" spans="2:15" ht="14.45" customHeight="1">
      <c r="B698" s="1089"/>
      <c r="C698" s="1090"/>
      <c r="D698" s="1093"/>
      <c r="E698" s="1095"/>
      <c r="F698" s="9"/>
      <c r="G698" s="1097"/>
      <c r="H698" s="1095"/>
      <c r="I698" s="12"/>
      <c r="J698" s="1097"/>
      <c r="K698" s="1095"/>
      <c r="L698" s="12"/>
      <c r="M698" s="1097"/>
      <c r="N698" s="1095"/>
      <c r="O698" s="12"/>
    </row>
    <row r="699" spans="2:15" ht="14.45" customHeight="1">
      <c r="B699" s="1089"/>
      <c r="C699" s="1090"/>
      <c r="D699" s="1093"/>
      <c r="E699" s="1095"/>
      <c r="F699" s="9"/>
      <c r="G699" s="1097"/>
      <c r="H699" s="1095"/>
      <c r="I699" s="12"/>
      <c r="J699" s="1097"/>
      <c r="K699" s="1095"/>
      <c r="L699" s="12"/>
      <c r="M699" s="1097"/>
      <c r="N699" s="1095"/>
      <c r="O699" s="12"/>
    </row>
    <row r="700" spans="2:15" ht="14.45" customHeight="1">
      <c r="B700" s="1089"/>
      <c r="C700" s="1090"/>
      <c r="D700" s="1093"/>
      <c r="E700" s="1095"/>
      <c r="F700" s="9"/>
      <c r="G700" s="1097"/>
      <c r="H700" s="1095"/>
      <c r="I700" s="12"/>
      <c r="J700" s="1097"/>
      <c r="K700" s="1095"/>
      <c r="L700" s="12"/>
      <c r="M700" s="1097"/>
      <c r="N700" s="1095"/>
      <c r="O700" s="12"/>
    </row>
    <row r="701" spans="2:15" ht="14.45" customHeight="1">
      <c r="B701" s="1089"/>
      <c r="C701" s="1090"/>
      <c r="D701" s="1093"/>
      <c r="E701" s="1095"/>
      <c r="F701" s="9"/>
      <c r="G701" s="1097"/>
      <c r="H701" s="1095"/>
      <c r="I701" s="12"/>
      <c r="J701" s="1097"/>
      <c r="K701" s="1095"/>
      <c r="L701" s="12"/>
      <c r="M701" s="1097"/>
      <c r="N701" s="1095"/>
      <c r="O701" s="12"/>
    </row>
    <row r="702" spans="2:15" ht="14.45" customHeight="1">
      <c r="B702" s="1089"/>
      <c r="C702" s="1090"/>
      <c r="D702" s="1093"/>
      <c r="E702" s="1095"/>
      <c r="F702" s="9"/>
      <c r="G702" s="1097"/>
      <c r="H702" s="1095"/>
      <c r="I702" s="12"/>
      <c r="J702" s="1097"/>
      <c r="K702" s="1095"/>
      <c r="L702" s="12"/>
      <c r="M702" s="1097"/>
      <c r="N702" s="1095"/>
      <c r="O702" s="12"/>
    </row>
    <row r="703" spans="2:15" ht="14.45" customHeight="1">
      <c r="B703" s="1089"/>
      <c r="C703" s="1091"/>
      <c r="D703" s="1101"/>
      <c r="E703" s="1100"/>
      <c r="F703" s="9"/>
      <c r="G703" s="1099"/>
      <c r="H703" s="1100"/>
      <c r="I703" s="17"/>
      <c r="J703" s="1099"/>
      <c r="K703" s="1100"/>
      <c r="L703" s="17"/>
      <c r="M703" s="1099"/>
      <c r="N703" s="1100"/>
      <c r="O703" s="17"/>
    </row>
    <row r="704" spans="2:15" ht="14.45" customHeight="1">
      <c r="B704" s="1088" t="s">
        <v>878</v>
      </c>
      <c r="C704" s="1088" t="s">
        <v>1314</v>
      </c>
      <c r="D704" s="1092" t="s">
        <v>1047</v>
      </c>
      <c r="E704" s="1094" t="s">
        <v>1082</v>
      </c>
      <c r="F704" s="8" t="s">
        <v>1683</v>
      </c>
      <c r="G704" s="1096"/>
      <c r="H704" s="1094" t="s">
        <v>1081</v>
      </c>
      <c r="I704" s="8" t="s">
        <v>1684</v>
      </c>
      <c r="J704" s="1096"/>
      <c r="K704" s="1094"/>
      <c r="L704" s="8"/>
      <c r="M704" s="1096"/>
      <c r="N704" s="1094"/>
      <c r="O704" s="8"/>
    </row>
    <row r="705" spans="2:15" ht="14.45" customHeight="1">
      <c r="B705" s="1098"/>
      <c r="C705" s="1090"/>
      <c r="D705" s="1093"/>
      <c r="E705" s="1095"/>
      <c r="F705" s="10"/>
      <c r="G705" s="1097"/>
      <c r="H705" s="1095"/>
      <c r="I705" s="12"/>
      <c r="J705" s="1097"/>
      <c r="K705" s="1095"/>
      <c r="L705" s="12"/>
      <c r="M705" s="1097"/>
      <c r="N705" s="1095"/>
      <c r="O705" s="12"/>
    </row>
    <row r="706" spans="2:15" ht="14.45" customHeight="1">
      <c r="B706" s="1098"/>
      <c r="C706" s="1090"/>
      <c r="D706" s="1093"/>
      <c r="E706" s="1095"/>
      <c r="F706" s="10"/>
      <c r="G706" s="1097"/>
      <c r="H706" s="1095"/>
      <c r="I706" s="12"/>
      <c r="J706" s="1097"/>
      <c r="K706" s="1095"/>
      <c r="L706" s="12"/>
      <c r="M706" s="1097"/>
      <c r="N706" s="1095"/>
      <c r="O706" s="12"/>
    </row>
    <row r="707" spans="2:15" ht="14.45" customHeight="1">
      <c r="B707" s="1098"/>
      <c r="C707" s="1090"/>
      <c r="D707" s="1093"/>
      <c r="E707" s="1095"/>
      <c r="F707" s="10"/>
      <c r="G707" s="1097"/>
      <c r="H707" s="1095"/>
      <c r="I707" s="12"/>
      <c r="J707" s="1097"/>
      <c r="K707" s="1095"/>
      <c r="L707" s="12"/>
      <c r="M707" s="1097"/>
      <c r="N707" s="1095"/>
      <c r="O707" s="12"/>
    </row>
    <row r="708" spans="2:15" ht="14.45" customHeight="1">
      <c r="B708" s="1098"/>
      <c r="C708" s="1090"/>
      <c r="D708" s="1093"/>
      <c r="E708" s="1095"/>
      <c r="F708" s="10"/>
      <c r="G708" s="1097"/>
      <c r="H708" s="1095"/>
      <c r="I708" s="12"/>
      <c r="J708" s="1097"/>
      <c r="K708" s="1095"/>
      <c r="L708" s="12"/>
      <c r="M708" s="1097"/>
      <c r="N708" s="1095"/>
      <c r="O708" s="12"/>
    </row>
    <row r="709" spans="2:15" ht="14.45" customHeight="1">
      <c r="B709" s="1098"/>
      <c r="C709" s="1090"/>
      <c r="D709" s="1093"/>
      <c r="E709" s="1095"/>
      <c r="F709" s="10"/>
      <c r="G709" s="1097"/>
      <c r="H709" s="1095"/>
      <c r="I709" s="12"/>
      <c r="J709" s="1097"/>
      <c r="K709" s="1095"/>
      <c r="L709" s="12"/>
      <c r="M709" s="1097"/>
      <c r="N709" s="1095"/>
      <c r="O709" s="12"/>
    </row>
    <row r="710" spans="2:15" ht="14.45" customHeight="1">
      <c r="B710" s="1098"/>
      <c r="C710" s="1090"/>
      <c r="D710" s="1093"/>
      <c r="E710" s="1095"/>
      <c r="F710" s="10"/>
      <c r="G710" s="1097"/>
      <c r="H710" s="1095"/>
      <c r="I710" s="12"/>
      <c r="J710" s="1097"/>
      <c r="K710" s="1095"/>
      <c r="L710" s="12"/>
      <c r="M710" s="1097"/>
      <c r="N710" s="1095"/>
      <c r="O710" s="12"/>
    </row>
    <row r="711" spans="2:15" ht="14.45" customHeight="1">
      <c r="B711" s="1098"/>
      <c r="C711" s="1090"/>
      <c r="D711" s="1093"/>
      <c r="E711" s="1095"/>
      <c r="F711" s="10"/>
      <c r="G711" s="1097"/>
      <c r="H711" s="1095"/>
      <c r="I711" s="12"/>
      <c r="J711" s="1097"/>
      <c r="K711" s="1095"/>
      <c r="L711" s="12"/>
      <c r="M711" s="1097"/>
      <c r="N711" s="1095"/>
      <c r="O711" s="12"/>
    </row>
    <row r="712" spans="2:15" ht="14.45" customHeight="1">
      <c r="B712" s="1098"/>
      <c r="C712" s="1090"/>
      <c r="D712" s="1093"/>
      <c r="E712" s="1095"/>
      <c r="F712" s="10"/>
      <c r="G712" s="1097"/>
      <c r="H712" s="1095"/>
      <c r="I712" s="12"/>
      <c r="J712" s="1097"/>
      <c r="K712" s="1095"/>
      <c r="L712" s="12"/>
      <c r="M712" s="1097"/>
      <c r="N712" s="1095"/>
      <c r="O712" s="12"/>
    </row>
    <row r="713" spans="2:15" ht="14.45" customHeight="1">
      <c r="B713" s="1098"/>
      <c r="C713" s="1091"/>
      <c r="D713" s="1101"/>
      <c r="E713" s="1100"/>
      <c r="F713" s="10"/>
      <c r="G713" s="1099"/>
      <c r="H713" s="1100"/>
      <c r="I713" s="17"/>
      <c r="J713" s="1099"/>
      <c r="K713" s="1100"/>
      <c r="L713" s="17"/>
      <c r="M713" s="1099"/>
      <c r="N713" s="1100"/>
      <c r="O713" s="17"/>
    </row>
    <row r="714" spans="2:15" ht="14.45" customHeight="1">
      <c r="B714" s="1088" t="s">
        <v>879</v>
      </c>
      <c r="C714" s="1088" t="s">
        <v>1315</v>
      </c>
      <c r="D714" s="1092" t="s">
        <v>1042</v>
      </c>
      <c r="E714" s="1094" t="s">
        <v>1196</v>
      </c>
      <c r="F714" s="8" t="s">
        <v>1685</v>
      </c>
      <c r="G714" s="1096"/>
      <c r="H714" s="1094"/>
      <c r="I714" s="8"/>
      <c r="J714" s="1096"/>
      <c r="K714" s="1094"/>
      <c r="L714" s="8"/>
      <c r="M714" s="1096"/>
      <c r="N714" s="1094"/>
      <c r="O714" s="8"/>
    </row>
    <row r="715" spans="2:15" ht="14.45" customHeight="1">
      <c r="B715" s="1089"/>
      <c r="C715" s="1090"/>
      <c r="D715" s="1093"/>
      <c r="E715" s="1095"/>
      <c r="F715" s="9"/>
      <c r="G715" s="1097"/>
      <c r="H715" s="1095"/>
      <c r="I715" s="12"/>
      <c r="J715" s="1097"/>
      <c r="K715" s="1095"/>
      <c r="L715" s="12"/>
      <c r="M715" s="1097"/>
      <c r="N715" s="1095"/>
      <c r="O715" s="12"/>
    </row>
    <row r="716" spans="2:15" ht="14.45" customHeight="1">
      <c r="B716" s="1089"/>
      <c r="C716" s="1090"/>
      <c r="D716" s="1093"/>
      <c r="E716" s="1095"/>
      <c r="F716" s="9"/>
      <c r="G716" s="1097"/>
      <c r="H716" s="1095"/>
      <c r="I716" s="12"/>
      <c r="J716" s="1097"/>
      <c r="K716" s="1095"/>
      <c r="L716" s="12"/>
      <c r="M716" s="1097"/>
      <c r="N716" s="1095"/>
      <c r="O716" s="12"/>
    </row>
    <row r="717" spans="2:15" ht="14.45" customHeight="1">
      <c r="B717" s="1089"/>
      <c r="C717" s="1090"/>
      <c r="D717" s="1093"/>
      <c r="E717" s="1095"/>
      <c r="F717" s="9"/>
      <c r="G717" s="1097"/>
      <c r="H717" s="1095"/>
      <c r="I717" s="12"/>
      <c r="J717" s="1097"/>
      <c r="K717" s="1095"/>
      <c r="L717" s="12"/>
      <c r="M717" s="1097"/>
      <c r="N717" s="1095"/>
      <c r="O717" s="12"/>
    </row>
    <row r="718" spans="2:15" ht="14.45" customHeight="1">
      <c r="B718" s="1089"/>
      <c r="C718" s="1090"/>
      <c r="D718" s="1093"/>
      <c r="E718" s="1095"/>
      <c r="F718" s="9"/>
      <c r="G718" s="1097"/>
      <c r="H718" s="1095"/>
      <c r="I718" s="12"/>
      <c r="J718" s="1097"/>
      <c r="K718" s="1095"/>
      <c r="L718" s="12"/>
      <c r="M718" s="1097"/>
      <c r="N718" s="1095"/>
      <c r="O718" s="12"/>
    </row>
    <row r="719" spans="2:15" ht="14.45" customHeight="1">
      <c r="B719" s="1089"/>
      <c r="C719" s="1090"/>
      <c r="D719" s="1093"/>
      <c r="E719" s="1095"/>
      <c r="F719" s="9"/>
      <c r="G719" s="1097"/>
      <c r="H719" s="1095"/>
      <c r="I719" s="12"/>
      <c r="J719" s="1097"/>
      <c r="K719" s="1095"/>
      <c r="L719" s="12"/>
      <c r="M719" s="1097"/>
      <c r="N719" s="1095"/>
      <c r="O719" s="12"/>
    </row>
    <row r="720" spans="2:15" ht="14.45" customHeight="1">
      <c r="B720" s="1089"/>
      <c r="C720" s="1090"/>
      <c r="D720" s="1093"/>
      <c r="E720" s="1095"/>
      <c r="F720" s="9"/>
      <c r="G720" s="1097"/>
      <c r="H720" s="1095"/>
      <c r="I720" s="12"/>
      <c r="J720" s="1097"/>
      <c r="K720" s="1095"/>
      <c r="L720" s="12"/>
      <c r="M720" s="1097"/>
      <c r="N720" s="1095"/>
      <c r="O720" s="12"/>
    </row>
    <row r="721" spans="2:15" ht="14.45" customHeight="1">
      <c r="B721" s="1089"/>
      <c r="C721" s="1090"/>
      <c r="D721" s="1093"/>
      <c r="E721" s="1095"/>
      <c r="F721" s="9"/>
      <c r="G721" s="1097"/>
      <c r="H721" s="1095"/>
      <c r="I721" s="12"/>
      <c r="J721" s="1097"/>
      <c r="K721" s="1095"/>
      <c r="L721" s="12"/>
      <c r="M721" s="1097"/>
      <c r="N721" s="1095"/>
      <c r="O721" s="12"/>
    </row>
    <row r="722" spans="2:15" ht="14.45" customHeight="1">
      <c r="B722" s="1089"/>
      <c r="C722" s="1090"/>
      <c r="D722" s="1093"/>
      <c r="E722" s="1095"/>
      <c r="F722" s="9"/>
      <c r="G722" s="1097"/>
      <c r="H722" s="1095"/>
      <c r="I722" s="12"/>
      <c r="J722" s="1097"/>
      <c r="K722" s="1095"/>
      <c r="L722" s="12"/>
      <c r="M722" s="1097"/>
      <c r="N722" s="1095"/>
      <c r="O722" s="12"/>
    </row>
    <row r="723" spans="2:15" ht="14.45" customHeight="1">
      <c r="B723" s="1089"/>
      <c r="C723" s="1091"/>
      <c r="D723" s="1093"/>
      <c r="E723" s="1095"/>
      <c r="F723" s="9"/>
      <c r="G723" s="1097"/>
      <c r="H723" s="1095"/>
      <c r="I723" s="12"/>
      <c r="J723" s="1097"/>
      <c r="K723" s="1095"/>
      <c r="L723" s="12"/>
      <c r="M723" s="1097"/>
      <c r="N723" s="1095"/>
      <c r="O723" s="12"/>
    </row>
    <row r="724" spans="2:15" ht="14.45" customHeight="1">
      <c r="B724" s="1088" t="s">
        <v>880</v>
      </c>
      <c r="C724" s="1088" t="s">
        <v>1316</v>
      </c>
      <c r="D724" s="1092"/>
      <c r="E724" s="1094" t="s">
        <v>1197</v>
      </c>
      <c r="F724" s="8" t="s">
        <v>1686</v>
      </c>
      <c r="G724" s="1096"/>
      <c r="H724" s="1094" t="s">
        <v>1198</v>
      </c>
      <c r="I724" s="8" t="s">
        <v>1687</v>
      </c>
      <c r="J724" s="1096"/>
      <c r="K724" s="1094"/>
      <c r="L724" s="8"/>
      <c r="M724" s="1096"/>
      <c r="N724" s="1094"/>
      <c r="O724" s="8"/>
    </row>
    <row r="725" spans="2:15" ht="14.45" customHeight="1">
      <c r="B725" s="1089"/>
      <c r="C725" s="1090"/>
      <c r="D725" s="1093"/>
      <c r="E725" s="1095"/>
      <c r="F725" s="9"/>
      <c r="G725" s="1097"/>
      <c r="H725" s="1095"/>
      <c r="I725" s="12"/>
      <c r="J725" s="1097"/>
      <c r="K725" s="1095"/>
      <c r="L725" s="12"/>
      <c r="M725" s="1097"/>
      <c r="N725" s="1095"/>
      <c r="O725" s="12"/>
    </row>
    <row r="726" spans="2:15" ht="14.45" customHeight="1">
      <c r="B726" s="1089"/>
      <c r="C726" s="1090"/>
      <c r="D726" s="1093"/>
      <c r="E726" s="1095"/>
      <c r="F726" s="9"/>
      <c r="G726" s="1097"/>
      <c r="H726" s="1095"/>
      <c r="I726" s="12"/>
      <c r="J726" s="1097"/>
      <c r="K726" s="1095"/>
      <c r="L726" s="12"/>
      <c r="M726" s="1097"/>
      <c r="N726" s="1095"/>
      <c r="O726" s="12"/>
    </row>
    <row r="727" spans="2:15" ht="14.45" customHeight="1">
      <c r="B727" s="1089"/>
      <c r="C727" s="1090"/>
      <c r="D727" s="1093"/>
      <c r="E727" s="1095"/>
      <c r="F727" s="9"/>
      <c r="G727" s="1097"/>
      <c r="H727" s="1095"/>
      <c r="I727" s="12"/>
      <c r="J727" s="1097"/>
      <c r="K727" s="1095"/>
      <c r="L727" s="12"/>
      <c r="M727" s="1097"/>
      <c r="N727" s="1095"/>
      <c r="O727" s="12"/>
    </row>
    <row r="728" spans="2:15" ht="14.45" customHeight="1">
      <c r="B728" s="1089"/>
      <c r="C728" s="1090"/>
      <c r="D728" s="1093"/>
      <c r="E728" s="1095"/>
      <c r="F728" s="9"/>
      <c r="G728" s="1097"/>
      <c r="H728" s="1095"/>
      <c r="I728" s="12"/>
      <c r="J728" s="1097"/>
      <c r="K728" s="1095"/>
      <c r="L728" s="12"/>
      <c r="M728" s="1097"/>
      <c r="N728" s="1095"/>
      <c r="O728" s="12"/>
    </row>
    <row r="729" spans="2:15" ht="14.45" customHeight="1">
      <c r="B729" s="1089"/>
      <c r="C729" s="1090"/>
      <c r="D729" s="1093"/>
      <c r="E729" s="1095"/>
      <c r="F729" s="9"/>
      <c r="G729" s="1097"/>
      <c r="H729" s="1095"/>
      <c r="I729" s="12"/>
      <c r="J729" s="1097"/>
      <c r="K729" s="1095"/>
      <c r="L729" s="12"/>
      <c r="M729" s="1097"/>
      <c r="N729" s="1095"/>
      <c r="O729" s="12"/>
    </row>
    <row r="730" spans="2:15" ht="14.45" customHeight="1">
      <c r="B730" s="1089"/>
      <c r="C730" s="1090"/>
      <c r="D730" s="1093"/>
      <c r="E730" s="1095"/>
      <c r="F730" s="9"/>
      <c r="G730" s="1097"/>
      <c r="H730" s="1095"/>
      <c r="I730" s="12"/>
      <c r="J730" s="1097"/>
      <c r="K730" s="1095"/>
      <c r="L730" s="12"/>
      <c r="M730" s="1097"/>
      <c r="N730" s="1095"/>
      <c r="O730" s="12"/>
    </row>
    <row r="731" spans="2:15" ht="14.45" customHeight="1">
      <c r="B731" s="1089"/>
      <c r="C731" s="1090"/>
      <c r="D731" s="1093"/>
      <c r="E731" s="1095"/>
      <c r="F731" s="9"/>
      <c r="G731" s="1097"/>
      <c r="H731" s="1095"/>
      <c r="I731" s="12"/>
      <c r="J731" s="1097"/>
      <c r="K731" s="1095"/>
      <c r="L731" s="12"/>
      <c r="M731" s="1097"/>
      <c r="N731" s="1095"/>
      <c r="O731" s="12"/>
    </row>
    <row r="732" spans="2:15" ht="14.45" customHeight="1">
      <c r="B732" s="1089"/>
      <c r="C732" s="1090"/>
      <c r="D732" s="1093"/>
      <c r="E732" s="1095"/>
      <c r="F732" s="9"/>
      <c r="G732" s="1097"/>
      <c r="H732" s="1095"/>
      <c r="I732" s="12"/>
      <c r="J732" s="1097"/>
      <c r="K732" s="1095"/>
      <c r="L732" s="12"/>
      <c r="M732" s="1097"/>
      <c r="N732" s="1095"/>
      <c r="O732" s="12"/>
    </row>
    <row r="733" spans="2:15" ht="14.45" customHeight="1">
      <c r="B733" s="1089"/>
      <c r="C733" s="1091"/>
      <c r="D733" s="1093"/>
      <c r="E733" s="1095"/>
      <c r="F733" s="9"/>
      <c r="G733" s="1097"/>
      <c r="H733" s="1095"/>
      <c r="I733" s="12"/>
      <c r="J733" s="1097"/>
      <c r="K733" s="1095"/>
      <c r="L733" s="12"/>
      <c r="M733" s="1097"/>
      <c r="N733" s="1095"/>
      <c r="O733" s="12"/>
    </row>
    <row r="734" spans="2:15" ht="14.45" customHeight="1">
      <c r="B734" s="1088" t="s">
        <v>811</v>
      </c>
      <c r="C734" s="1088" t="s">
        <v>1467</v>
      </c>
      <c r="D734" s="1092"/>
      <c r="E734" s="1094" t="s">
        <v>1199</v>
      </c>
      <c r="F734" s="8" t="s">
        <v>1688</v>
      </c>
      <c r="G734" s="1096"/>
      <c r="H734" s="1094"/>
      <c r="I734" s="8"/>
      <c r="J734" s="1096"/>
      <c r="K734" s="1094"/>
      <c r="L734" s="8"/>
      <c r="M734" s="1096"/>
      <c r="N734" s="1094"/>
      <c r="O734" s="8"/>
    </row>
    <row r="735" spans="2:15" ht="14.45" customHeight="1">
      <c r="B735" s="1089"/>
      <c r="C735" s="1090"/>
      <c r="D735" s="1093"/>
      <c r="E735" s="1095"/>
      <c r="F735" s="9"/>
      <c r="G735" s="1097"/>
      <c r="H735" s="1095"/>
      <c r="I735" s="12"/>
      <c r="J735" s="1097"/>
      <c r="K735" s="1095"/>
      <c r="L735" s="12"/>
      <c r="M735" s="1097"/>
      <c r="N735" s="1095"/>
      <c r="O735" s="12"/>
    </row>
    <row r="736" spans="2:15" ht="14.45" customHeight="1">
      <c r="B736" s="1089"/>
      <c r="C736" s="1090"/>
      <c r="D736" s="1093"/>
      <c r="E736" s="1095"/>
      <c r="F736" s="9"/>
      <c r="G736" s="1097"/>
      <c r="H736" s="1095"/>
      <c r="I736" s="12"/>
      <c r="J736" s="1097"/>
      <c r="K736" s="1095"/>
      <c r="L736" s="12"/>
      <c r="M736" s="1097"/>
      <c r="N736" s="1095"/>
      <c r="O736" s="12"/>
    </row>
    <row r="737" spans="2:15" ht="14.45" customHeight="1">
      <c r="B737" s="1089"/>
      <c r="C737" s="1090"/>
      <c r="D737" s="1093"/>
      <c r="E737" s="1095"/>
      <c r="F737" s="9"/>
      <c r="G737" s="1097"/>
      <c r="H737" s="1095"/>
      <c r="I737" s="12"/>
      <c r="J737" s="1097"/>
      <c r="K737" s="1095"/>
      <c r="L737" s="12"/>
      <c r="M737" s="1097"/>
      <c r="N737" s="1095"/>
      <c r="O737" s="12"/>
    </row>
    <row r="738" spans="2:15" ht="14.45" customHeight="1">
      <c r="B738" s="1089"/>
      <c r="C738" s="1090"/>
      <c r="D738" s="1093"/>
      <c r="E738" s="1095"/>
      <c r="F738" s="9"/>
      <c r="G738" s="1097"/>
      <c r="H738" s="1095"/>
      <c r="I738" s="12"/>
      <c r="J738" s="1097"/>
      <c r="K738" s="1095"/>
      <c r="L738" s="12"/>
      <c r="M738" s="1097"/>
      <c r="N738" s="1095"/>
      <c r="O738" s="12"/>
    </row>
    <row r="739" spans="2:15" ht="14.45" customHeight="1">
      <c r="B739" s="1089"/>
      <c r="C739" s="1090"/>
      <c r="D739" s="1093"/>
      <c r="E739" s="1095"/>
      <c r="F739" s="9"/>
      <c r="G739" s="1097"/>
      <c r="H739" s="1095"/>
      <c r="I739" s="12"/>
      <c r="J739" s="1097"/>
      <c r="K739" s="1095"/>
      <c r="L739" s="12"/>
      <c r="M739" s="1097"/>
      <c r="N739" s="1095"/>
      <c r="O739" s="12"/>
    </row>
    <row r="740" spans="2:15" ht="14.45" customHeight="1">
      <c r="B740" s="1089"/>
      <c r="C740" s="1090"/>
      <c r="D740" s="1093"/>
      <c r="E740" s="1095"/>
      <c r="F740" s="9"/>
      <c r="G740" s="1097"/>
      <c r="H740" s="1095"/>
      <c r="I740" s="12"/>
      <c r="J740" s="1097"/>
      <c r="K740" s="1095"/>
      <c r="L740" s="12"/>
      <c r="M740" s="1097"/>
      <c r="N740" s="1095"/>
      <c r="O740" s="12"/>
    </row>
    <row r="741" spans="2:15" ht="14.45" customHeight="1">
      <c r="B741" s="1089"/>
      <c r="C741" s="1090"/>
      <c r="D741" s="1093"/>
      <c r="E741" s="1095"/>
      <c r="F741" s="9"/>
      <c r="G741" s="1097"/>
      <c r="H741" s="1095"/>
      <c r="I741" s="12"/>
      <c r="J741" s="1097"/>
      <c r="K741" s="1095"/>
      <c r="L741" s="12"/>
      <c r="M741" s="1097"/>
      <c r="N741" s="1095"/>
      <c r="O741" s="12"/>
    </row>
    <row r="742" spans="2:15" ht="14.45" customHeight="1">
      <c r="B742" s="1089"/>
      <c r="C742" s="1090"/>
      <c r="D742" s="1093"/>
      <c r="E742" s="1095"/>
      <c r="F742" s="9"/>
      <c r="G742" s="1097"/>
      <c r="H742" s="1095"/>
      <c r="I742" s="12"/>
      <c r="J742" s="1097"/>
      <c r="K742" s="1095"/>
      <c r="L742" s="12"/>
      <c r="M742" s="1097"/>
      <c r="N742" s="1095"/>
      <c r="O742" s="12"/>
    </row>
    <row r="743" spans="2:15" ht="14.45" customHeight="1">
      <c r="B743" s="1089"/>
      <c r="C743" s="1091"/>
      <c r="D743" s="1093"/>
      <c r="E743" s="1095"/>
      <c r="F743" s="9"/>
      <c r="G743" s="1097"/>
      <c r="H743" s="1095"/>
      <c r="I743" s="12"/>
      <c r="J743" s="1097"/>
      <c r="K743" s="1095"/>
      <c r="L743" s="12"/>
      <c r="M743" s="1097"/>
      <c r="N743" s="1095"/>
      <c r="O743" s="12"/>
    </row>
    <row r="744" spans="2:15" ht="14.45" customHeight="1">
      <c r="B744" s="1088" t="s">
        <v>881</v>
      </c>
      <c r="C744" s="1088" t="s">
        <v>1036</v>
      </c>
      <c r="D744" s="1092"/>
      <c r="E744" s="1094" t="s">
        <v>1200</v>
      </c>
      <c r="F744" s="8" t="s">
        <v>1689</v>
      </c>
      <c r="G744" s="1096"/>
      <c r="H744" s="1094"/>
      <c r="I744" s="8"/>
      <c r="J744" s="1096"/>
      <c r="K744" s="1094"/>
      <c r="L744" s="8"/>
      <c r="M744" s="1096"/>
      <c r="N744" s="1094"/>
      <c r="O744" s="8"/>
    </row>
    <row r="745" spans="2:15" ht="14.45" customHeight="1">
      <c r="B745" s="1089"/>
      <c r="C745" s="1090"/>
      <c r="D745" s="1093"/>
      <c r="E745" s="1095"/>
      <c r="F745" s="9"/>
      <c r="G745" s="1097"/>
      <c r="H745" s="1095"/>
      <c r="I745" s="12"/>
      <c r="J745" s="1097"/>
      <c r="K745" s="1095"/>
      <c r="L745" s="12"/>
      <c r="M745" s="1097"/>
      <c r="N745" s="1095"/>
      <c r="O745" s="12"/>
    </row>
    <row r="746" spans="2:15" ht="14.45" customHeight="1">
      <c r="B746" s="1089"/>
      <c r="C746" s="1090"/>
      <c r="D746" s="1093"/>
      <c r="E746" s="1095"/>
      <c r="F746" s="9"/>
      <c r="G746" s="1097"/>
      <c r="H746" s="1095"/>
      <c r="I746" s="12"/>
      <c r="J746" s="1097"/>
      <c r="K746" s="1095"/>
      <c r="L746" s="12"/>
      <c r="M746" s="1097"/>
      <c r="N746" s="1095"/>
      <c r="O746" s="12"/>
    </row>
    <row r="747" spans="2:15" ht="14.45" customHeight="1">
      <c r="B747" s="1089"/>
      <c r="C747" s="1090"/>
      <c r="D747" s="1093"/>
      <c r="E747" s="1095"/>
      <c r="F747" s="9"/>
      <c r="G747" s="1097"/>
      <c r="H747" s="1095"/>
      <c r="I747" s="12"/>
      <c r="J747" s="1097"/>
      <c r="K747" s="1095"/>
      <c r="L747" s="12"/>
      <c r="M747" s="1097"/>
      <c r="N747" s="1095"/>
      <c r="O747" s="12"/>
    </row>
    <row r="748" spans="2:15" ht="14.45" customHeight="1">
      <c r="B748" s="1089"/>
      <c r="C748" s="1090"/>
      <c r="D748" s="1093"/>
      <c r="E748" s="1095"/>
      <c r="F748" s="9"/>
      <c r="G748" s="1097"/>
      <c r="H748" s="1095"/>
      <c r="I748" s="12"/>
      <c r="J748" s="1097"/>
      <c r="K748" s="1095"/>
      <c r="L748" s="12"/>
      <c r="M748" s="1097"/>
      <c r="N748" s="1095"/>
      <c r="O748" s="12"/>
    </row>
    <row r="749" spans="2:15" ht="14.45" customHeight="1">
      <c r="B749" s="1089"/>
      <c r="C749" s="1090"/>
      <c r="D749" s="1093"/>
      <c r="E749" s="1095"/>
      <c r="F749" s="9"/>
      <c r="G749" s="1097"/>
      <c r="H749" s="1095"/>
      <c r="I749" s="12"/>
      <c r="J749" s="1097"/>
      <c r="K749" s="1095"/>
      <c r="L749" s="12"/>
      <c r="M749" s="1097"/>
      <c r="N749" s="1095"/>
      <c r="O749" s="12"/>
    </row>
    <row r="750" spans="2:15" ht="14.45" customHeight="1">
      <c r="B750" s="1089"/>
      <c r="C750" s="1090"/>
      <c r="D750" s="1093"/>
      <c r="E750" s="1095"/>
      <c r="F750" s="9"/>
      <c r="G750" s="1097"/>
      <c r="H750" s="1095"/>
      <c r="I750" s="12"/>
      <c r="J750" s="1097"/>
      <c r="K750" s="1095"/>
      <c r="L750" s="12"/>
      <c r="M750" s="1097"/>
      <c r="N750" s="1095"/>
      <c r="O750" s="12"/>
    </row>
    <row r="751" spans="2:15" ht="14.45" customHeight="1">
      <c r="B751" s="1089"/>
      <c r="C751" s="1090"/>
      <c r="D751" s="1093"/>
      <c r="E751" s="1095"/>
      <c r="F751" s="9"/>
      <c r="G751" s="1097"/>
      <c r="H751" s="1095"/>
      <c r="I751" s="12"/>
      <c r="J751" s="1097"/>
      <c r="K751" s="1095"/>
      <c r="L751" s="12"/>
      <c r="M751" s="1097"/>
      <c r="N751" s="1095"/>
      <c r="O751" s="12"/>
    </row>
    <row r="752" spans="2:15" ht="14.45" customHeight="1">
      <c r="B752" s="1089"/>
      <c r="C752" s="1090"/>
      <c r="D752" s="1093"/>
      <c r="E752" s="1095"/>
      <c r="F752" s="9"/>
      <c r="G752" s="1097"/>
      <c r="H752" s="1095"/>
      <c r="I752" s="12"/>
      <c r="J752" s="1097"/>
      <c r="K752" s="1095"/>
      <c r="L752" s="12"/>
      <c r="M752" s="1097"/>
      <c r="N752" s="1095"/>
      <c r="O752" s="12"/>
    </row>
    <row r="753" spans="2:15" ht="14.45" customHeight="1">
      <c r="B753" s="1089"/>
      <c r="C753" s="1091"/>
      <c r="D753" s="1093"/>
      <c r="E753" s="1095"/>
      <c r="F753" s="9"/>
      <c r="G753" s="1097"/>
      <c r="H753" s="1095"/>
      <c r="I753" s="12"/>
      <c r="J753" s="1097"/>
      <c r="K753" s="1095"/>
      <c r="L753" s="12"/>
      <c r="M753" s="1097"/>
      <c r="N753" s="1095"/>
      <c r="O753" s="12"/>
    </row>
    <row r="754" spans="2:15" ht="14.45" customHeight="1">
      <c r="B754" s="1088" t="s">
        <v>882</v>
      </c>
      <c r="C754" s="1088" t="s">
        <v>1035</v>
      </c>
      <c r="D754" s="1092"/>
      <c r="E754" s="1094" t="s">
        <v>1201</v>
      </c>
      <c r="F754" s="8" t="s">
        <v>1690</v>
      </c>
      <c r="G754" s="1096"/>
      <c r="H754" s="1094" t="s">
        <v>1202</v>
      </c>
      <c r="I754" s="8" t="s">
        <v>1691</v>
      </c>
      <c r="J754" s="1096"/>
      <c r="K754" s="1094"/>
      <c r="L754" s="8"/>
      <c r="M754" s="1096"/>
      <c r="N754" s="1094"/>
      <c r="O754" s="8"/>
    </row>
    <row r="755" spans="2:15" ht="14.45" customHeight="1">
      <c r="B755" s="1098"/>
      <c r="C755" s="1090"/>
      <c r="D755" s="1093"/>
      <c r="E755" s="1095"/>
      <c r="F755" s="10"/>
      <c r="G755" s="1097"/>
      <c r="H755" s="1095"/>
      <c r="I755" s="12"/>
      <c r="J755" s="1097"/>
      <c r="K755" s="1095"/>
      <c r="L755" s="12"/>
      <c r="M755" s="1097"/>
      <c r="N755" s="1095"/>
      <c r="O755" s="12"/>
    </row>
    <row r="756" spans="2:15" ht="14.45" customHeight="1">
      <c r="B756" s="1098"/>
      <c r="C756" s="1090"/>
      <c r="D756" s="1093"/>
      <c r="E756" s="1095"/>
      <c r="F756" s="10"/>
      <c r="G756" s="1097"/>
      <c r="H756" s="1095"/>
      <c r="I756" s="12"/>
      <c r="J756" s="1097"/>
      <c r="K756" s="1095"/>
      <c r="L756" s="12"/>
      <c r="M756" s="1097"/>
      <c r="N756" s="1095"/>
      <c r="O756" s="12"/>
    </row>
    <row r="757" spans="2:15" ht="14.45" customHeight="1">
      <c r="B757" s="1098"/>
      <c r="C757" s="1090"/>
      <c r="D757" s="1093"/>
      <c r="E757" s="1095"/>
      <c r="F757" s="10"/>
      <c r="G757" s="1097"/>
      <c r="H757" s="1095"/>
      <c r="I757" s="12"/>
      <c r="J757" s="1097"/>
      <c r="K757" s="1095"/>
      <c r="L757" s="12"/>
      <c r="M757" s="1097"/>
      <c r="N757" s="1095"/>
      <c r="O757" s="12"/>
    </row>
    <row r="758" spans="2:15" ht="14.45" customHeight="1">
      <c r="B758" s="1098"/>
      <c r="C758" s="1090"/>
      <c r="D758" s="1093"/>
      <c r="E758" s="1095"/>
      <c r="F758" s="10"/>
      <c r="G758" s="1097"/>
      <c r="H758" s="1095"/>
      <c r="I758" s="12"/>
      <c r="J758" s="1097"/>
      <c r="K758" s="1095"/>
      <c r="L758" s="12"/>
      <c r="M758" s="1097"/>
      <c r="N758" s="1095"/>
      <c r="O758" s="12"/>
    </row>
    <row r="759" spans="2:15" ht="14.45" customHeight="1">
      <c r="B759" s="1098"/>
      <c r="C759" s="1090"/>
      <c r="D759" s="1093"/>
      <c r="E759" s="1095"/>
      <c r="F759" s="10"/>
      <c r="G759" s="1097"/>
      <c r="H759" s="1095"/>
      <c r="I759" s="12"/>
      <c r="J759" s="1097"/>
      <c r="K759" s="1095"/>
      <c r="L759" s="12"/>
      <c r="M759" s="1097"/>
      <c r="N759" s="1095"/>
      <c r="O759" s="12"/>
    </row>
    <row r="760" spans="2:15" ht="14.45" customHeight="1">
      <c r="B760" s="1098"/>
      <c r="C760" s="1090"/>
      <c r="D760" s="1093"/>
      <c r="E760" s="1095"/>
      <c r="F760" s="10"/>
      <c r="G760" s="1097"/>
      <c r="H760" s="1095"/>
      <c r="I760" s="12"/>
      <c r="J760" s="1097"/>
      <c r="K760" s="1095"/>
      <c r="L760" s="12"/>
      <c r="M760" s="1097"/>
      <c r="N760" s="1095"/>
      <c r="O760" s="12"/>
    </row>
    <row r="761" spans="2:15" ht="14.45" customHeight="1">
      <c r="B761" s="1098"/>
      <c r="C761" s="1090"/>
      <c r="D761" s="1093"/>
      <c r="E761" s="1095"/>
      <c r="F761" s="10"/>
      <c r="G761" s="1097"/>
      <c r="H761" s="1095"/>
      <c r="I761" s="12"/>
      <c r="J761" s="1097"/>
      <c r="K761" s="1095"/>
      <c r="L761" s="12"/>
      <c r="M761" s="1097"/>
      <c r="N761" s="1095"/>
      <c r="O761" s="12"/>
    </row>
    <row r="762" spans="2:15" ht="14.45" customHeight="1">
      <c r="B762" s="1098"/>
      <c r="C762" s="1090"/>
      <c r="D762" s="1093"/>
      <c r="E762" s="1095"/>
      <c r="F762" s="10"/>
      <c r="G762" s="1097"/>
      <c r="H762" s="1095"/>
      <c r="I762" s="12"/>
      <c r="J762" s="1097"/>
      <c r="K762" s="1095"/>
      <c r="L762" s="12"/>
      <c r="M762" s="1097"/>
      <c r="N762" s="1095"/>
      <c r="O762" s="12"/>
    </row>
    <row r="763" spans="2:15" ht="14.45" customHeight="1">
      <c r="B763" s="1098"/>
      <c r="C763" s="1091"/>
      <c r="D763" s="1093"/>
      <c r="E763" s="1095"/>
      <c r="F763" s="10"/>
      <c r="G763" s="1097"/>
      <c r="H763" s="1095"/>
      <c r="I763" s="12"/>
      <c r="J763" s="1097"/>
      <c r="K763" s="1095"/>
      <c r="L763" s="12"/>
      <c r="M763" s="1097"/>
      <c r="N763" s="1095"/>
      <c r="O763" s="12"/>
    </row>
    <row r="764" spans="2:15" ht="14.45" customHeight="1">
      <c r="B764" s="1088" t="s">
        <v>883</v>
      </c>
      <c r="C764" s="1088" t="s">
        <v>1037</v>
      </c>
      <c r="D764" s="1092"/>
      <c r="E764" s="1094" t="s">
        <v>1204</v>
      </c>
      <c r="F764" s="8" t="s">
        <v>1692</v>
      </c>
      <c r="G764" s="1096"/>
      <c r="H764" s="1094" t="s">
        <v>1203</v>
      </c>
      <c r="I764" s="8" t="s">
        <v>1693</v>
      </c>
      <c r="J764" s="1096"/>
      <c r="K764" s="1094"/>
      <c r="L764" s="8"/>
      <c r="M764" s="1096"/>
      <c r="N764" s="1094"/>
      <c r="O764" s="8"/>
    </row>
    <row r="765" spans="2:15" ht="14.45" customHeight="1">
      <c r="B765" s="1098"/>
      <c r="C765" s="1090"/>
      <c r="D765" s="1093"/>
      <c r="E765" s="1095"/>
      <c r="F765" s="10"/>
      <c r="G765" s="1097"/>
      <c r="H765" s="1095"/>
      <c r="I765" s="12"/>
      <c r="J765" s="1097"/>
      <c r="K765" s="1095"/>
      <c r="L765" s="12"/>
      <c r="M765" s="1097"/>
      <c r="N765" s="1095"/>
      <c r="O765" s="12"/>
    </row>
    <row r="766" spans="2:15" ht="14.45" customHeight="1">
      <c r="B766" s="1098"/>
      <c r="C766" s="1090"/>
      <c r="D766" s="1093"/>
      <c r="E766" s="1095"/>
      <c r="F766" s="10"/>
      <c r="G766" s="1097"/>
      <c r="H766" s="1095"/>
      <c r="I766" s="12"/>
      <c r="J766" s="1097"/>
      <c r="K766" s="1095"/>
      <c r="L766" s="12"/>
      <c r="M766" s="1097"/>
      <c r="N766" s="1095"/>
      <c r="O766" s="12"/>
    </row>
    <row r="767" spans="2:15" ht="14.45" customHeight="1">
      <c r="B767" s="1098"/>
      <c r="C767" s="1090"/>
      <c r="D767" s="1093"/>
      <c r="E767" s="1095"/>
      <c r="F767" s="10"/>
      <c r="G767" s="1097"/>
      <c r="H767" s="1095"/>
      <c r="I767" s="12"/>
      <c r="J767" s="1097"/>
      <c r="K767" s="1095"/>
      <c r="L767" s="12"/>
      <c r="M767" s="1097"/>
      <c r="N767" s="1095"/>
      <c r="O767" s="12"/>
    </row>
    <row r="768" spans="2:15" ht="14.45" customHeight="1">
      <c r="B768" s="1098"/>
      <c r="C768" s="1090"/>
      <c r="D768" s="1093"/>
      <c r="E768" s="1095"/>
      <c r="F768" s="10"/>
      <c r="G768" s="1097"/>
      <c r="H768" s="1095"/>
      <c r="I768" s="12"/>
      <c r="J768" s="1097"/>
      <c r="K768" s="1095"/>
      <c r="L768" s="12"/>
      <c r="M768" s="1097"/>
      <c r="N768" s="1095"/>
      <c r="O768" s="12"/>
    </row>
    <row r="769" spans="2:15" ht="14.45" customHeight="1">
      <c r="B769" s="1098"/>
      <c r="C769" s="1090"/>
      <c r="D769" s="1093"/>
      <c r="E769" s="1095"/>
      <c r="F769" s="10"/>
      <c r="G769" s="1097"/>
      <c r="H769" s="1095"/>
      <c r="I769" s="12"/>
      <c r="J769" s="1097"/>
      <c r="K769" s="1095"/>
      <c r="L769" s="12"/>
      <c r="M769" s="1097"/>
      <c r="N769" s="1095"/>
      <c r="O769" s="12"/>
    </row>
    <row r="770" spans="2:15" ht="14.45" customHeight="1">
      <c r="B770" s="1098"/>
      <c r="C770" s="1090"/>
      <c r="D770" s="1093"/>
      <c r="E770" s="1095"/>
      <c r="F770" s="10"/>
      <c r="G770" s="1097"/>
      <c r="H770" s="1095"/>
      <c r="I770" s="12"/>
      <c r="J770" s="1097"/>
      <c r="K770" s="1095"/>
      <c r="L770" s="12"/>
      <c r="M770" s="1097"/>
      <c r="N770" s="1095"/>
      <c r="O770" s="12"/>
    </row>
    <row r="771" spans="2:15" ht="14.45" customHeight="1">
      <c r="B771" s="1098"/>
      <c r="C771" s="1090"/>
      <c r="D771" s="1093"/>
      <c r="E771" s="1095"/>
      <c r="F771" s="10"/>
      <c r="G771" s="1097"/>
      <c r="H771" s="1095"/>
      <c r="I771" s="12"/>
      <c r="J771" s="1097"/>
      <c r="K771" s="1095"/>
      <c r="L771" s="12"/>
      <c r="M771" s="1097"/>
      <c r="N771" s="1095"/>
      <c r="O771" s="12"/>
    </row>
    <row r="772" spans="2:15" ht="14.45" customHeight="1">
      <c r="B772" s="1098"/>
      <c r="C772" s="1090"/>
      <c r="D772" s="1093"/>
      <c r="E772" s="1095"/>
      <c r="F772" s="10"/>
      <c r="G772" s="1097"/>
      <c r="H772" s="1095"/>
      <c r="I772" s="12"/>
      <c r="J772" s="1097"/>
      <c r="K772" s="1095"/>
      <c r="L772" s="12"/>
      <c r="M772" s="1097"/>
      <c r="N772" s="1095"/>
      <c r="O772" s="12"/>
    </row>
    <row r="773" spans="2:15" ht="14.45" customHeight="1">
      <c r="B773" s="1098"/>
      <c r="C773" s="1091"/>
      <c r="D773" s="1093"/>
      <c r="E773" s="1095"/>
      <c r="F773" s="10"/>
      <c r="G773" s="1097"/>
      <c r="H773" s="1095"/>
      <c r="I773" s="12"/>
      <c r="J773" s="1097"/>
      <c r="K773" s="1095"/>
      <c r="L773" s="12"/>
      <c r="M773" s="1097"/>
      <c r="N773" s="1095"/>
      <c r="O773" s="12"/>
    </row>
    <row r="774" spans="2:15" ht="14.45" customHeight="1">
      <c r="B774" s="1088" t="s">
        <v>884</v>
      </c>
      <c r="C774" s="1088" t="s">
        <v>1030</v>
      </c>
      <c r="D774" s="1092"/>
      <c r="E774" s="1094" t="s">
        <v>1205</v>
      </c>
      <c r="F774" s="8" t="s">
        <v>1694</v>
      </c>
      <c r="G774" s="1096"/>
      <c r="H774" s="1094" t="s">
        <v>1206</v>
      </c>
      <c r="I774" s="8" t="s">
        <v>1695</v>
      </c>
      <c r="J774" s="1096"/>
      <c r="K774" s="1094"/>
      <c r="L774" s="8"/>
      <c r="M774" s="1096"/>
      <c r="N774" s="1094"/>
      <c r="O774" s="8"/>
    </row>
    <row r="775" spans="2:15" ht="14.45" customHeight="1">
      <c r="B775" s="1089"/>
      <c r="C775" s="1090"/>
      <c r="D775" s="1093"/>
      <c r="E775" s="1095"/>
      <c r="F775" s="9"/>
      <c r="G775" s="1097"/>
      <c r="H775" s="1095"/>
      <c r="I775" s="12"/>
      <c r="J775" s="1097"/>
      <c r="K775" s="1095"/>
      <c r="L775" s="12"/>
      <c r="M775" s="1097"/>
      <c r="N775" s="1095"/>
      <c r="O775" s="12"/>
    </row>
    <row r="776" spans="2:15" ht="14.45" customHeight="1">
      <c r="B776" s="1089"/>
      <c r="C776" s="1090"/>
      <c r="D776" s="1093"/>
      <c r="E776" s="1095"/>
      <c r="F776" s="9"/>
      <c r="G776" s="1097"/>
      <c r="H776" s="1095"/>
      <c r="I776" s="12"/>
      <c r="J776" s="1097"/>
      <c r="K776" s="1095"/>
      <c r="L776" s="12"/>
      <c r="M776" s="1097"/>
      <c r="N776" s="1095"/>
      <c r="O776" s="12"/>
    </row>
    <row r="777" spans="2:15" ht="14.45" customHeight="1">
      <c r="B777" s="1089"/>
      <c r="C777" s="1090"/>
      <c r="D777" s="1093"/>
      <c r="E777" s="1095"/>
      <c r="F777" s="9"/>
      <c r="G777" s="1097"/>
      <c r="H777" s="1095"/>
      <c r="I777" s="12"/>
      <c r="J777" s="1097"/>
      <c r="K777" s="1095"/>
      <c r="L777" s="12"/>
      <c r="M777" s="1097"/>
      <c r="N777" s="1095"/>
      <c r="O777" s="12"/>
    </row>
    <row r="778" spans="2:15" ht="14.45" customHeight="1">
      <c r="B778" s="1089"/>
      <c r="C778" s="1090"/>
      <c r="D778" s="1093"/>
      <c r="E778" s="1095"/>
      <c r="F778" s="9"/>
      <c r="G778" s="1097"/>
      <c r="H778" s="1095"/>
      <c r="I778" s="12"/>
      <c r="J778" s="1097"/>
      <c r="K778" s="1095"/>
      <c r="L778" s="12"/>
      <c r="M778" s="1097"/>
      <c r="N778" s="1095"/>
      <c r="O778" s="12"/>
    </row>
    <row r="779" spans="2:15" ht="14.45" customHeight="1">
      <c r="B779" s="1089"/>
      <c r="C779" s="1090"/>
      <c r="D779" s="1093"/>
      <c r="E779" s="1095"/>
      <c r="F779" s="9"/>
      <c r="G779" s="1097"/>
      <c r="H779" s="1095"/>
      <c r="I779" s="12"/>
      <c r="J779" s="1097"/>
      <c r="K779" s="1095"/>
      <c r="L779" s="12"/>
      <c r="M779" s="1097"/>
      <c r="N779" s="1095"/>
      <c r="O779" s="12"/>
    </row>
    <row r="780" spans="2:15" ht="14.45" customHeight="1">
      <c r="B780" s="1089"/>
      <c r="C780" s="1090"/>
      <c r="D780" s="1093"/>
      <c r="E780" s="1095"/>
      <c r="F780" s="9"/>
      <c r="G780" s="1097"/>
      <c r="H780" s="1095"/>
      <c r="I780" s="12"/>
      <c r="J780" s="1097"/>
      <c r="K780" s="1095"/>
      <c r="L780" s="12"/>
      <c r="M780" s="1097"/>
      <c r="N780" s="1095"/>
      <c r="O780" s="12"/>
    </row>
    <row r="781" spans="2:15" ht="14.45" customHeight="1">
      <c r="B781" s="1089"/>
      <c r="C781" s="1090"/>
      <c r="D781" s="1093"/>
      <c r="E781" s="1095"/>
      <c r="F781" s="9"/>
      <c r="G781" s="1097"/>
      <c r="H781" s="1095"/>
      <c r="I781" s="12"/>
      <c r="J781" s="1097"/>
      <c r="K781" s="1095"/>
      <c r="L781" s="12"/>
      <c r="M781" s="1097"/>
      <c r="N781" s="1095"/>
      <c r="O781" s="12"/>
    </row>
    <row r="782" spans="2:15" ht="14.45" customHeight="1">
      <c r="B782" s="1089"/>
      <c r="C782" s="1090"/>
      <c r="D782" s="1093"/>
      <c r="E782" s="1095"/>
      <c r="F782" s="9"/>
      <c r="G782" s="1097"/>
      <c r="H782" s="1095"/>
      <c r="I782" s="12"/>
      <c r="J782" s="1097"/>
      <c r="K782" s="1095"/>
      <c r="L782" s="12"/>
      <c r="M782" s="1097"/>
      <c r="N782" s="1095"/>
      <c r="O782" s="12"/>
    </row>
    <row r="783" spans="2:15" ht="14.45" customHeight="1">
      <c r="B783" s="1089"/>
      <c r="C783" s="1091"/>
      <c r="D783" s="1093"/>
      <c r="E783" s="1095"/>
      <c r="F783" s="9"/>
      <c r="G783" s="1097"/>
      <c r="H783" s="1095"/>
      <c r="I783" s="12"/>
      <c r="J783" s="1097"/>
      <c r="K783" s="1095"/>
      <c r="L783" s="12"/>
      <c r="M783" s="1097"/>
      <c r="N783" s="1095"/>
      <c r="O783" s="12"/>
    </row>
    <row r="784" spans="2:15" ht="14.45" customHeight="1">
      <c r="B784" s="1088" t="s">
        <v>885</v>
      </c>
      <c r="C784" s="1088" t="s">
        <v>1317</v>
      </c>
      <c r="D784" s="1092"/>
      <c r="E784" s="1094" t="s">
        <v>1207</v>
      </c>
      <c r="F784" s="8" t="s">
        <v>1696</v>
      </c>
      <c r="G784" s="1096"/>
      <c r="H784" s="1094" t="s">
        <v>1208</v>
      </c>
      <c r="I784" s="8" t="s">
        <v>1697</v>
      </c>
      <c r="J784" s="1096"/>
      <c r="K784" s="1094"/>
      <c r="L784" s="8"/>
      <c r="M784" s="1096"/>
      <c r="N784" s="1094"/>
      <c r="O784" s="8"/>
    </row>
    <row r="785" spans="2:15" ht="14.45" customHeight="1">
      <c r="B785" s="1098"/>
      <c r="C785" s="1090"/>
      <c r="D785" s="1093"/>
      <c r="E785" s="1095"/>
      <c r="F785" s="10"/>
      <c r="G785" s="1097"/>
      <c r="H785" s="1095"/>
      <c r="I785" s="12"/>
      <c r="J785" s="1097"/>
      <c r="K785" s="1095"/>
      <c r="L785" s="12"/>
      <c r="M785" s="1097"/>
      <c r="N785" s="1095"/>
      <c r="O785" s="12"/>
    </row>
    <row r="786" spans="2:15" ht="14.45" customHeight="1">
      <c r="B786" s="1098"/>
      <c r="C786" s="1090"/>
      <c r="D786" s="1093"/>
      <c r="E786" s="1095"/>
      <c r="F786" s="10"/>
      <c r="G786" s="1097"/>
      <c r="H786" s="1095"/>
      <c r="I786" s="12"/>
      <c r="J786" s="1097"/>
      <c r="K786" s="1095"/>
      <c r="L786" s="12"/>
      <c r="M786" s="1097"/>
      <c r="N786" s="1095"/>
      <c r="O786" s="12"/>
    </row>
    <row r="787" spans="2:15" ht="14.45" customHeight="1">
      <c r="B787" s="1098"/>
      <c r="C787" s="1090"/>
      <c r="D787" s="1093"/>
      <c r="E787" s="1095"/>
      <c r="F787" s="10"/>
      <c r="G787" s="1097"/>
      <c r="H787" s="1095"/>
      <c r="I787" s="12"/>
      <c r="J787" s="1097"/>
      <c r="K787" s="1095"/>
      <c r="L787" s="12"/>
      <c r="M787" s="1097"/>
      <c r="N787" s="1095"/>
      <c r="O787" s="12"/>
    </row>
    <row r="788" spans="2:15" ht="14.45" customHeight="1">
      <c r="B788" s="1098"/>
      <c r="C788" s="1090"/>
      <c r="D788" s="1093"/>
      <c r="E788" s="1095"/>
      <c r="F788" s="10"/>
      <c r="G788" s="1097"/>
      <c r="H788" s="1095"/>
      <c r="I788" s="12"/>
      <c r="J788" s="1097"/>
      <c r="K788" s="1095"/>
      <c r="L788" s="12"/>
      <c r="M788" s="1097"/>
      <c r="N788" s="1095"/>
      <c r="O788" s="12"/>
    </row>
    <row r="789" spans="2:15" ht="14.45" customHeight="1">
      <c r="B789" s="1098"/>
      <c r="C789" s="1090"/>
      <c r="D789" s="1093"/>
      <c r="E789" s="1095"/>
      <c r="F789" s="10"/>
      <c r="G789" s="1097"/>
      <c r="H789" s="1095"/>
      <c r="I789" s="12"/>
      <c r="J789" s="1097"/>
      <c r="K789" s="1095"/>
      <c r="L789" s="12"/>
      <c r="M789" s="1097"/>
      <c r="N789" s="1095"/>
      <c r="O789" s="12"/>
    </row>
    <row r="790" spans="2:15" ht="14.45" customHeight="1">
      <c r="B790" s="1098"/>
      <c r="C790" s="1090"/>
      <c r="D790" s="1093"/>
      <c r="E790" s="1095"/>
      <c r="F790" s="10"/>
      <c r="G790" s="1097"/>
      <c r="H790" s="1095"/>
      <c r="I790" s="12"/>
      <c r="J790" s="1097"/>
      <c r="K790" s="1095"/>
      <c r="L790" s="12"/>
      <c r="M790" s="1097"/>
      <c r="N790" s="1095"/>
      <c r="O790" s="12"/>
    </row>
    <row r="791" spans="2:15" ht="14.45" customHeight="1">
      <c r="B791" s="1098"/>
      <c r="C791" s="1090"/>
      <c r="D791" s="1093"/>
      <c r="E791" s="1095"/>
      <c r="F791" s="10"/>
      <c r="G791" s="1097"/>
      <c r="H791" s="1095"/>
      <c r="I791" s="12"/>
      <c r="J791" s="1097"/>
      <c r="K791" s="1095"/>
      <c r="L791" s="12"/>
      <c r="M791" s="1097"/>
      <c r="N791" s="1095"/>
      <c r="O791" s="12"/>
    </row>
    <row r="792" spans="2:15" ht="14.45" customHeight="1">
      <c r="B792" s="1098"/>
      <c r="C792" s="1090"/>
      <c r="D792" s="1093"/>
      <c r="E792" s="1095"/>
      <c r="F792" s="10"/>
      <c r="G792" s="1097"/>
      <c r="H792" s="1095"/>
      <c r="I792" s="12"/>
      <c r="J792" s="1097"/>
      <c r="K792" s="1095"/>
      <c r="L792" s="12"/>
      <c r="M792" s="1097"/>
      <c r="N792" s="1095"/>
      <c r="O792" s="12"/>
    </row>
    <row r="793" spans="2:15" ht="14.45" customHeight="1">
      <c r="B793" s="1098"/>
      <c r="C793" s="1091"/>
      <c r="D793" s="1093"/>
      <c r="E793" s="1095"/>
      <c r="F793" s="10"/>
      <c r="G793" s="1097"/>
      <c r="H793" s="1095"/>
      <c r="I793" s="12"/>
      <c r="J793" s="1097"/>
      <c r="K793" s="1095"/>
      <c r="L793" s="12"/>
      <c r="M793" s="1097"/>
      <c r="N793" s="1095"/>
      <c r="O793" s="12"/>
    </row>
    <row r="794" spans="2:15" ht="14.45" customHeight="1">
      <c r="B794" s="1088" t="s">
        <v>886</v>
      </c>
      <c r="C794" s="1088" t="s">
        <v>1318</v>
      </c>
      <c r="D794" s="1092"/>
      <c r="E794" s="1094" t="s">
        <v>1209</v>
      </c>
      <c r="F794" s="8" t="s">
        <v>1698</v>
      </c>
      <c r="G794" s="1096"/>
      <c r="H794" s="1094"/>
      <c r="I794" s="8"/>
      <c r="J794" s="1096"/>
      <c r="K794" s="1094"/>
      <c r="L794" s="8"/>
      <c r="M794" s="1096"/>
      <c r="N794" s="1094"/>
      <c r="O794" s="8"/>
    </row>
    <row r="795" spans="2:15" ht="14.45" customHeight="1">
      <c r="B795" s="1089"/>
      <c r="C795" s="1090"/>
      <c r="D795" s="1093"/>
      <c r="E795" s="1095"/>
      <c r="F795" s="9"/>
      <c r="G795" s="1097"/>
      <c r="H795" s="1095"/>
      <c r="I795" s="12"/>
      <c r="J795" s="1097"/>
      <c r="K795" s="1095"/>
      <c r="L795" s="12"/>
      <c r="M795" s="1097"/>
      <c r="N795" s="1095"/>
      <c r="O795" s="12"/>
    </row>
    <row r="796" spans="2:15" ht="14.45" customHeight="1">
      <c r="B796" s="1089"/>
      <c r="C796" s="1090"/>
      <c r="D796" s="1093"/>
      <c r="E796" s="1095"/>
      <c r="F796" s="9"/>
      <c r="G796" s="1097"/>
      <c r="H796" s="1095"/>
      <c r="I796" s="12"/>
      <c r="J796" s="1097"/>
      <c r="K796" s="1095"/>
      <c r="L796" s="12"/>
      <c r="M796" s="1097"/>
      <c r="N796" s="1095"/>
      <c r="O796" s="12"/>
    </row>
    <row r="797" spans="2:15" ht="14.45" customHeight="1">
      <c r="B797" s="1089"/>
      <c r="C797" s="1090"/>
      <c r="D797" s="1093"/>
      <c r="E797" s="1095"/>
      <c r="F797" s="9"/>
      <c r="G797" s="1097"/>
      <c r="H797" s="1095"/>
      <c r="I797" s="12"/>
      <c r="J797" s="1097"/>
      <c r="K797" s="1095"/>
      <c r="L797" s="12"/>
      <c r="M797" s="1097"/>
      <c r="N797" s="1095"/>
      <c r="O797" s="12"/>
    </row>
    <row r="798" spans="2:15" ht="14.45" customHeight="1">
      <c r="B798" s="1089"/>
      <c r="C798" s="1090"/>
      <c r="D798" s="1093"/>
      <c r="E798" s="1095"/>
      <c r="F798" s="9"/>
      <c r="G798" s="1097"/>
      <c r="H798" s="1095"/>
      <c r="I798" s="12"/>
      <c r="J798" s="1097"/>
      <c r="K798" s="1095"/>
      <c r="L798" s="12"/>
      <c r="M798" s="1097"/>
      <c r="N798" s="1095"/>
      <c r="O798" s="12"/>
    </row>
    <row r="799" spans="2:15" ht="14.45" customHeight="1">
      <c r="B799" s="1089"/>
      <c r="C799" s="1090"/>
      <c r="D799" s="1093"/>
      <c r="E799" s="1095"/>
      <c r="F799" s="9"/>
      <c r="G799" s="1097"/>
      <c r="H799" s="1095"/>
      <c r="I799" s="12"/>
      <c r="J799" s="1097"/>
      <c r="K799" s="1095"/>
      <c r="L799" s="12"/>
      <c r="M799" s="1097"/>
      <c r="N799" s="1095"/>
      <c r="O799" s="12"/>
    </row>
    <row r="800" spans="2:15" ht="14.45" customHeight="1">
      <c r="B800" s="1089"/>
      <c r="C800" s="1090"/>
      <c r="D800" s="1093"/>
      <c r="E800" s="1095"/>
      <c r="F800" s="9"/>
      <c r="G800" s="1097"/>
      <c r="H800" s="1095"/>
      <c r="I800" s="12"/>
      <c r="J800" s="1097"/>
      <c r="K800" s="1095"/>
      <c r="L800" s="12"/>
      <c r="M800" s="1097"/>
      <c r="N800" s="1095"/>
      <c r="O800" s="12"/>
    </row>
    <row r="801" spans="2:15" ht="14.45" customHeight="1">
      <c r="B801" s="1089"/>
      <c r="C801" s="1090"/>
      <c r="D801" s="1093"/>
      <c r="E801" s="1095"/>
      <c r="F801" s="9"/>
      <c r="G801" s="1097"/>
      <c r="H801" s="1095"/>
      <c r="I801" s="12"/>
      <c r="J801" s="1097"/>
      <c r="K801" s="1095"/>
      <c r="L801" s="12"/>
      <c r="M801" s="1097"/>
      <c r="N801" s="1095"/>
      <c r="O801" s="12"/>
    </row>
    <row r="802" spans="2:15" ht="14.45" customHeight="1">
      <c r="B802" s="1089"/>
      <c r="C802" s="1090"/>
      <c r="D802" s="1093"/>
      <c r="E802" s="1095"/>
      <c r="F802" s="9"/>
      <c r="G802" s="1097"/>
      <c r="H802" s="1095"/>
      <c r="I802" s="12"/>
      <c r="J802" s="1097"/>
      <c r="K802" s="1095"/>
      <c r="L802" s="12"/>
      <c r="M802" s="1097"/>
      <c r="N802" s="1095"/>
      <c r="O802" s="12"/>
    </row>
    <row r="803" spans="2:15" ht="14.45" customHeight="1">
      <c r="B803" s="1089"/>
      <c r="C803" s="1091"/>
      <c r="D803" s="1093"/>
      <c r="E803" s="1095"/>
      <c r="F803" s="9"/>
      <c r="G803" s="1097"/>
      <c r="H803" s="1095"/>
      <c r="I803" s="12"/>
      <c r="J803" s="1097"/>
      <c r="K803" s="1095"/>
      <c r="L803" s="12"/>
      <c r="M803" s="1097"/>
      <c r="N803" s="1095"/>
      <c r="O803" s="12"/>
    </row>
    <row r="804" spans="2:15" ht="14.45" customHeight="1">
      <c r="B804" s="1088" t="s">
        <v>887</v>
      </c>
      <c r="C804" s="1088" t="s">
        <v>625</v>
      </c>
      <c r="D804" s="1092"/>
      <c r="E804" s="1094" t="s">
        <v>1415</v>
      </c>
      <c r="F804" s="8" t="s">
        <v>1699</v>
      </c>
      <c r="G804" s="1096"/>
      <c r="H804" s="1094"/>
      <c r="I804" s="8"/>
      <c r="J804" s="1096"/>
      <c r="K804" s="1094"/>
      <c r="L804" s="8"/>
      <c r="M804" s="1096"/>
      <c r="N804" s="1094"/>
      <c r="O804" s="8"/>
    </row>
    <row r="805" spans="2:15" ht="14.45" customHeight="1">
      <c r="B805" s="1089"/>
      <c r="C805" s="1090"/>
      <c r="D805" s="1093"/>
      <c r="E805" s="1095"/>
      <c r="F805" s="9"/>
      <c r="G805" s="1097"/>
      <c r="H805" s="1095"/>
      <c r="I805" s="12"/>
      <c r="J805" s="1097"/>
      <c r="K805" s="1095"/>
      <c r="L805" s="12"/>
      <c r="M805" s="1097"/>
      <c r="N805" s="1095"/>
      <c r="O805" s="12"/>
    </row>
    <row r="806" spans="2:15" ht="14.45" customHeight="1">
      <c r="B806" s="1089"/>
      <c r="C806" s="1090"/>
      <c r="D806" s="1093"/>
      <c r="E806" s="1095"/>
      <c r="F806" s="9"/>
      <c r="G806" s="1097"/>
      <c r="H806" s="1095"/>
      <c r="I806" s="12"/>
      <c r="J806" s="1097"/>
      <c r="K806" s="1095"/>
      <c r="L806" s="12"/>
      <c r="M806" s="1097"/>
      <c r="N806" s="1095"/>
      <c r="O806" s="12"/>
    </row>
    <row r="807" spans="2:15" ht="14.45" customHeight="1">
      <c r="B807" s="1089"/>
      <c r="C807" s="1090"/>
      <c r="D807" s="1093"/>
      <c r="E807" s="1095"/>
      <c r="F807" s="9"/>
      <c r="G807" s="1097"/>
      <c r="H807" s="1095"/>
      <c r="I807" s="12"/>
      <c r="J807" s="1097"/>
      <c r="K807" s="1095"/>
      <c r="L807" s="12"/>
      <c r="M807" s="1097"/>
      <c r="N807" s="1095"/>
      <c r="O807" s="12"/>
    </row>
    <row r="808" spans="2:15" ht="14.45" customHeight="1">
      <c r="B808" s="1089"/>
      <c r="C808" s="1090"/>
      <c r="D808" s="1093"/>
      <c r="E808" s="1095"/>
      <c r="F808" s="9"/>
      <c r="G808" s="1097"/>
      <c r="H808" s="1095"/>
      <c r="I808" s="12"/>
      <c r="J808" s="1097"/>
      <c r="K808" s="1095"/>
      <c r="L808" s="12"/>
      <c r="M808" s="1097"/>
      <c r="N808" s="1095"/>
      <c r="O808" s="12"/>
    </row>
    <row r="809" spans="2:15" ht="14.45" customHeight="1">
      <c r="B809" s="1089"/>
      <c r="C809" s="1090"/>
      <c r="D809" s="1093"/>
      <c r="E809" s="1095"/>
      <c r="F809" s="9"/>
      <c r="G809" s="1097"/>
      <c r="H809" s="1095"/>
      <c r="I809" s="12"/>
      <c r="J809" s="1097"/>
      <c r="K809" s="1095"/>
      <c r="L809" s="12"/>
      <c r="M809" s="1097"/>
      <c r="N809" s="1095"/>
      <c r="O809" s="12"/>
    </row>
    <row r="810" spans="2:15" ht="14.45" customHeight="1">
      <c r="B810" s="1089"/>
      <c r="C810" s="1090"/>
      <c r="D810" s="1093"/>
      <c r="E810" s="1095"/>
      <c r="F810" s="9"/>
      <c r="G810" s="1097"/>
      <c r="H810" s="1095"/>
      <c r="I810" s="12"/>
      <c r="J810" s="1097"/>
      <c r="K810" s="1095"/>
      <c r="L810" s="12"/>
      <c r="M810" s="1097"/>
      <c r="N810" s="1095"/>
      <c r="O810" s="12"/>
    </row>
    <row r="811" spans="2:15" ht="14.45" customHeight="1">
      <c r="B811" s="1089"/>
      <c r="C811" s="1090"/>
      <c r="D811" s="1093"/>
      <c r="E811" s="1095"/>
      <c r="F811" s="9"/>
      <c r="G811" s="1097"/>
      <c r="H811" s="1095"/>
      <c r="I811" s="12"/>
      <c r="J811" s="1097"/>
      <c r="K811" s="1095"/>
      <c r="L811" s="12"/>
      <c r="M811" s="1097"/>
      <c r="N811" s="1095"/>
      <c r="O811" s="12"/>
    </row>
    <row r="812" spans="2:15" ht="14.45" customHeight="1">
      <c r="B812" s="1089"/>
      <c r="C812" s="1090"/>
      <c r="D812" s="1093"/>
      <c r="E812" s="1095"/>
      <c r="F812" s="9"/>
      <c r="G812" s="1097"/>
      <c r="H812" s="1095"/>
      <c r="I812" s="12"/>
      <c r="J812" s="1097"/>
      <c r="K812" s="1095"/>
      <c r="L812" s="12"/>
      <c r="M812" s="1097"/>
      <c r="N812" s="1095"/>
      <c r="O812" s="12"/>
    </row>
    <row r="813" spans="2:15" ht="14.45" customHeight="1">
      <c r="B813" s="1089"/>
      <c r="C813" s="1091"/>
      <c r="D813" s="1093"/>
      <c r="E813" s="1095"/>
      <c r="F813" s="9"/>
      <c r="G813" s="1097"/>
      <c r="H813" s="1095"/>
      <c r="I813" s="12"/>
      <c r="J813" s="1097"/>
      <c r="K813" s="1095"/>
      <c r="L813" s="12"/>
      <c r="M813" s="1097"/>
      <c r="N813" s="1095"/>
      <c r="O813" s="12"/>
    </row>
    <row r="814" spans="2:15" ht="14.45" customHeight="1">
      <c r="B814" s="1088" t="s">
        <v>888</v>
      </c>
      <c r="C814" s="1088" t="s">
        <v>626</v>
      </c>
      <c r="D814" s="1092"/>
      <c r="E814" s="1094" t="s">
        <v>1416</v>
      </c>
      <c r="F814" s="8" t="s">
        <v>1700</v>
      </c>
      <c r="G814" s="1096"/>
      <c r="H814" s="1094"/>
      <c r="I814" s="8"/>
      <c r="J814" s="1096"/>
      <c r="K814" s="1094"/>
      <c r="L814" s="8"/>
      <c r="M814" s="1096"/>
      <c r="N814" s="1094"/>
      <c r="O814" s="8"/>
    </row>
    <row r="815" spans="2:15" ht="14.45" customHeight="1">
      <c r="B815" s="1089"/>
      <c r="C815" s="1090"/>
      <c r="D815" s="1093"/>
      <c r="E815" s="1095"/>
      <c r="F815" s="9"/>
      <c r="G815" s="1097"/>
      <c r="H815" s="1095"/>
      <c r="I815" s="12"/>
      <c r="J815" s="1097"/>
      <c r="K815" s="1095"/>
      <c r="L815" s="12"/>
      <c r="M815" s="1097"/>
      <c r="N815" s="1095"/>
      <c r="O815" s="12"/>
    </row>
    <row r="816" spans="2:15" ht="14.45" customHeight="1">
      <c r="B816" s="1089"/>
      <c r="C816" s="1090"/>
      <c r="D816" s="1093"/>
      <c r="E816" s="1095"/>
      <c r="F816" s="9"/>
      <c r="G816" s="1097"/>
      <c r="H816" s="1095"/>
      <c r="I816" s="12"/>
      <c r="J816" s="1097"/>
      <c r="K816" s="1095"/>
      <c r="L816" s="12"/>
      <c r="M816" s="1097"/>
      <c r="N816" s="1095"/>
      <c r="O816" s="12"/>
    </row>
    <row r="817" spans="2:15" ht="14.45" customHeight="1">
      <c r="B817" s="1089"/>
      <c r="C817" s="1090"/>
      <c r="D817" s="1093"/>
      <c r="E817" s="1095"/>
      <c r="F817" s="9"/>
      <c r="G817" s="1097"/>
      <c r="H817" s="1095"/>
      <c r="I817" s="12"/>
      <c r="J817" s="1097"/>
      <c r="K817" s="1095"/>
      <c r="L817" s="12"/>
      <c r="M817" s="1097"/>
      <c r="N817" s="1095"/>
      <c r="O817" s="12"/>
    </row>
    <row r="818" spans="2:15" ht="14.45" customHeight="1">
      <c r="B818" s="1089"/>
      <c r="C818" s="1090"/>
      <c r="D818" s="1093"/>
      <c r="E818" s="1095"/>
      <c r="F818" s="9"/>
      <c r="G818" s="1097"/>
      <c r="H818" s="1095"/>
      <c r="I818" s="12"/>
      <c r="J818" s="1097"/>
      <c r="K818" s="1095"/>
      <c r="L818" s="12"/>
      <c r="M818" s="1097"/>
      <c r="N818" s="1095"/>
      <c r="O818" s="12"/>
    </row>
    <row r="819" spans="2:15" ht="14.45" customHeight="1">
      <c r="B819" s="1089"/>
      <c r="C819" s="1090"/>
      <c r="D819" s="1093"/>
      <c r="E819" s="1095"/>
      <c r="F819" s="9"/>
      <c r="G819" s="1097"/>
      <c r="H819" s="1095"/>
      <c r="I819" s="12"/>
      <c r="J819" s="1097"/>
      <c r="K819" s="1095"/>
      <c r="L819" s="12"/>
      <c r="M819" s="1097"/>
      <c r="N819" s="1095"/>
      <c r="O819" s="12"/>
    </row>
    <row r="820" spans="2:15" ht="14.45" customHeight="1">
      <c r="B820" s="1089"/>
      <c r="C820" s="1090"/>
      <c r="D820" s="1093"/>
      <c r="E820" s="1095"/>
      <c r="F820" s="9"/>
      <c r="G820" s="1097"/>
      <c r="H820" s="1095"/>
      <c r="I820" s="12"/>
      <c r="J820" s="1097"/>
      <c r="K820" s="1095"/>
      <c r="L820" s="12"/>
      <c r="M820" s="1097"/>
      <c r="N820" s="1095"/>
      <c r="O820" s="12"/>
    </row>
    <row r="821" spans="2:15" ht="14.45" customHeight="1">
      <c r="B821" s="1089"/>
      <c r="C821" s="1090"/>
      <c r="D821" s="1093"/>
      <c r="E821" s="1095"/>
      <c r="F821" s="9"/>
      <c r="G821" s="1097"/>
      <c r="H821" s="1095"/>
      <c r="I821" s="12"/>
      <c r="J821" s="1097"/>
      <c r="K821" s="1095"/>
      <c r="L821" s="12"/>
      <c r="M821" s="1097"/>
      <c r="N821" s="1095"/>
      <c r="O821" s="12"/>
    </row>
    <row r="822" spans="2:15" ht="14.45" customHeight="1">
      <c r="B822" s="1089"/>
      <c r="C822" s="1090"/>
      <c r="D822" s="1093"/>
      <c r="E822" s="1095"/>
      <c r="F822" s="9"/>
      <c r="G822" s="1097"/>
      <c r="H822" s="1095"/>
      <c r="I822" s="12"/>
      <c r="J822" s="1097"/>
      <c r="K822" s="1095"/>
      <c r="L822" s="12"/>
      <c r="M822" s="1097"/>
      <c r="N822" s="1095"/>
      <c r="O822" s="12"/>
    </row>
    <row r="823" spans="2:15" ht="14.45" customHeight="1">
      <c r="B823" s="1089"/>
      <c r="C823" s="1091"/>
      <c r="D823" s="1093"/>
      <c r="E823" s="1095"/>
      <c r="F823" s="9"/>
      <c r="G823" s="1097"/>
      <c r="H823" s="1095"/>
      <c r="I823" s="12"/>
      <c r="J823" s="1097"/>
      <c r="K823" s="1095"/>
      <c r="L823" s="12"/>
      <c r="M823" s="1097"/>
      <c r="N823" s="1095"/>
      <c r="O823" s="12"/>
    </row>
    <row r="824" spans="2:15" ht="14.45" customHeight="1">
      <c r="B824" s="1088" t="s">
        <v>889</v>
      </c>
      <c r="C824" s="1088" t="s">
        <v>1333</v>
      </c>
      <c r="D824" s="1092" t="s">
        <v>1042</v>
      </c>
      <c r="E824" s="1094" t="s">
        <v>1417</v>
      </c>
      <c r="F824" s="8" t="s">
        <v>1701</v>
      </c>
      <c r="G824" s="1096"/>
      <c r="H824" s="1094"/>
      <c r="I824" s="8"/>
      <c r="J824" s="1096"/>
      <c r="K824" s="1094"/>
      <c r="L824" s="8"/>
      <c r="M824" s="1096"/>
      <c r="N824" s="1094"/>
      <c r="O824" s="8"/>
    </row>
    <row r="825" spans="2:15" ht="14.45" customHeight="1">
      <c r="B825" s="1098"/>
      <c r="C825" s="1090"/>
      <c r="D825" s="1093"/>
      <c r="E825" s="1095"/>
      <c r="F825" s="10"/>
      <c r="G825" s="1097"/>
      <c r="H825" s="1095"/>
      <c r="I825" s="12"/>
      <c r="J825" s="1097"/>
      <c r="K825" s="1095"/>
      <c r="L825" s="12"/>
      <c r="M825" s="1097"/>
      <c r="N825" s="1095"/>
      <c r="O825" s="12"/>
    </row>
    <row r="826" spans="2:15" ht="14.45" customHeight="1">
      <c r="B826" s="1098"/>
      <c r="C826" s="1090"/>
      <c r="D826" s="1093"/>
      <c r="E826" s="1095"/>
      <c r="F826" s="10"/>
      <c r="G826" s="1097"/>
      <c r="H826" s="1095"/>
      <c r="I826" s="12"/>
      <c r="J826" s="1097"/>
      <c r="K826" s="1095"/>
      <c r="L826" s="12"/>
      <c r="M826" s="1097"/>
      <c r="N826" s="1095"/>
      <c r="O826" s="12"/>
    </row>
    <row r="827" spans="2:15" ht="14.45" customHeight="1">
      <c r="B827" s="1098"/>
      <c r="C827" s="1090"/>
      <c r="D827" s="1093"/>
      <c r="E827" s="1095"/>
      <c r="F827" s="10"/>
      <c r="G827" s="1097"/>
      <c r="H827" s="1095"/>
      <c r="I827" s="12"/>
      <c r="J827" s="1097"/>
      <c r="K827" s="1095"/>
      <c r="L827" s="12"/>
      <c r="M827" s="1097"/>
      <c r="N827" s="1095"/>
      <c r="O827" s="12"/>
    </row>
    <row r="828" spans="2:15" ht="14.45" customHeight="1">
      <c r="B828" s="1098"/>
      <c r="C828" s="1090"/>
      <c r="D828" s="1093"/>
      <c r="E828" s="1095"/>
      <c r="F828" s="10"/>
      <c r="G828" s="1097"/>
      <c r="H828" s="1095"/>
      <c r="I828" s="12"/>
      <c r="J828" s="1097"/>
      <c r="K828" s="1095"/>
      <c r="L828" s="12"/>
      <c r="M828" s="1097"/>
      <c r="N828" s="1095"/>
      <c r="O828" s="12"/>
    </row>
    <row r="829" spans="2:15" ht="14.45" customHeight="1">
      <c r="B829" s="1098"/>
      <c r="C829" s="1090"/>
      <c r="D829" s="1093"/>
      <c r="E829" s="1095"/>
      <c r="F829" s="10"/>
      <c r="G829" s="1097"/>
      <c r="H829" s="1095"/>
      <c r="I829" s="12"/>
      <c r="J829" s="1097"/>
      <c r="K829" s="1095"/>
      <c r="L829" s="12"/>
      <c r="M829" s="1097"/>
      <c r="N829" s="1095"/>
      <c r="O829" s="12"/>
    </row>
    <row r="830" spans="2:15" ht="14.45" customHeight="1">
      <c r="B830" s="1098"/>
      <c r="C830" s="1090"/>
      <c r="D830" s="1093"/>
      <c r="E830" s="1095"/>
      <c r="F830" s="10"/>
      <c r="G830" s="1097"/>
      <c r="H830" s="1095"/>
      <c r="I830" s="12"/>
      <c r="J830" s="1097"/>
      <c r="K830" s="1095"/>
      <c r="L830" s="12"/>
      <c r="M830" s="1097"/>
      <c r="N830" s="1095"/>
      <c r="O830" s="12"/>
    </row>
    <row r="831" spans="2:15" ht="14.45" customHeight="1">
      <c r="B831" s="1098"/>
      <c r="C831" s="1090"/>
      <c r="D831" s="1093"/>
      <c r="E831" s="1095"/>
      <c r="F831" s="10"/>
      <c r="G831" s="1097"/>
      <c r="H831" s="1095"/>
      <c r="I831" s="12"/>
      <c r="J831" s="1097"/>
      <c r="K831" s="1095"/>
      <c r="L831" s="12"/>
      <c r="M831" s="1097"/>
      <c r="N831" s="1095"/>
      <c r="O831" s="12"/>
    </row>
    <row r="832" spans="2:15" ht="14.45" customHeight="1">
      <c r="B832" s="1098"/>
      <c r="C832" s="1090"/>
      <c r="D832" s="1093"/>
      <c r="E832" s="1095"/>
      <c r="F832" s="10"/>
      <c r="G832" s="1097"/>
      <c r="H832" s="1095"/>
      <c r="I832" s="12"/>
      <c r="J832" s="1097"/>
      <c r="K832" s="1095"/>
      <c r="L832" s="12"/>
      <c r="M832" s="1097"/>
      <c r="N832" s="1095"/>
      <c r="O832" s="12"/>
    </row>
    <row r="833" spans="2:15" ht="14.45" customHeight="1">
      <c r="B833" s="1098"/>
      <c r="C833" s="1091"/>
      <c r="D833" s="1093"/>
      <c r="E833" s="1095"/>
      <c r="F833" s="10"/>
      <c r="G833" s="1097"/>
      <c r="H833" s="1095"/>
      <c r="I833" s="12"/>
      <c r="J833" s="1097"/>
      <c r="K833" s="1095"/>
      <c r="L833" s="12"/>
      <c r="M833" s="1097"/>
      <c r="N833" s="1095"/>
      <c r="O833" s="12"/>
    </row>
    <row r="834" spans="2:15" ht="14.45" customHeight="1">
      <c r="B834" s="1088" t="s">
        <v>890</v>
      </c>
      <c r="C834" s="1088" t="s">
        <v>1468</v>
      </c>
      <c r="D834" s="1092" t="s">
        <v>1042</v>
      </c>
      <c r="E834" s="1094" t="s">
        <v>1418</v>
      </c>
      <c r="F834" s="8" t="s">
        <v>1702</v>
      </c>
      <c r="G834" s="1096"/>
      <c r="H834" s="1094"/>
      <c r="I834" s="8"/>
      <c r="J834" s="1096"/>
      <c r="K834" s="1094"/>
      <c r="L834" s="8"/>
      <c r="M834" s="1096"/>
      <c r="N834" s="1094"/>
      <c r="O834" s="8"/>
    </row>
    <row r="835" spans="2:15" ht="14.45" customHeight="1">
      <c r="B835" s="1089"/>
      <c r="C835" s="1090"/>
      <c r="D835" s="1093"/>
      <c r="E835" s="1095"/>
      <c r="F835" s="9"/>
      <c r="G835" s="1097"/>
      <c r="H835" s="1095"/>
      <c r="I835" s="12"/>
      <c r="J835" s="1097"/>
      <c r="K835" s="1095"/>
      <c r="L835" s="12"/>
      <c r="M835" s="1097"/>
      <c r="N835" s="1095"/>
      <c r="O835" s="12"/>
    </row>
    <row r="836" spans="2:15" ht="14.45" customHeight="1">
      <c r="B836" s="1089"/>
      <c r="C836" s="1090"/>
      <c r="D836" s="1093"/>
      <c r="E836" s="1095"/>
      <c r="F836" s="9"/>
      <c r="G836" s="1097"/>
      <c r="H836" s="1095"/>
      <c r="I836" s="12"/>
      <c r="J836" s="1097"/>
      <c r="K836" s="1095"/>
      <c r="L836" s="12"/>
      <c r="M836" s="1097"/>
      <c r="N836" s="1095"/>
      <c r="O836" s="12"/>
    </row>
    <row r="837" spans="2:15" ht="14.45" customHeight="1">
      <c r="B837" s="1089"/>
      <c r="C837" s="1090"/>
      <c r="D837" s="1093"/>
      <c r="E837" s="1095"/>
      <c r="F837" s="9"/>
      <c r="G837" s="1097"/>
      <c r="H837" s="1095"/>
      <c r="I837" s="12"/>
      <c r="J837" s="1097"/>
      <c r="K837" s="1095"/>
      <c r="L837" s="12"/>
      <c r="M837" s="1097"/>
      <c r="N837" s="1095"/>
      <c r="O837" s="12"/>
    </row>
    <row r="838" spans="2:15" ht="14.45" customHeight="1">
      <c r="B838" s="1089"/>
      <c r="C838" s="1090"/>
      <c r="D838" s="1093"/>
      <c r="E838" s="1095"/>
      <c r="F838" s="9"/>
      <c r="G838" s="1097"/>
      <c r="H838" s="1095"/>
      <c r="I838" s="12"/>
      <c r="J838" s="1097"/>
      <c r="K838" s="1095"/>
      <c r="L838" s="12"/>
      <c r="M838" s="1097"/>
      <c r="N838" s="1095"/>
      <c r="O838" s="12"/>
    </row>
    <row r="839" spans="2:15" ht="14.45" customHeight="1">
      <c r="B839" s="1089"/>
      <c r="C839" s="1090"/>
      <c r="D839" s="1093"/>
      <c r="E839" s="1095"/>
      <c r="F839" s="9"/>
      <c r="G839" s="1097"/>
      <c r="H839" s="1095"/>
      <c r="I839" s="12"/>
      <c r="J839" s="1097"/>
      <c r="K839" s="1095"/>
      <c r="L839" s="12"/>
      <c r="M839" s="1097"/>
      <c r="N839" s="1095"/>
      <c r="O839" s="12"/>
    </row>
    <row r="840" spans="2:15" ht="14.45" customHeight="1">
      <c r="B840" s="1089"/>
      <c r="C840" s="1090"/>
      <c r="D840" s="1093"/>
      <c r="E840" s="1095"/>
      <c r="F840" s="9"/>
      <c r="G840" s="1097"/>
      <c r="H840" s="1095"/>
      <c r="I840" s="12"/>
      <c r="J840" s="1097"/>
      <c r="K840" s="1095"/>
      <c r="L840" s="12"/>
      <c r="M840" s="1097"/>
      <c r="N840" s="1095"/>
      <c r="O840" s="12"/>
    </row>
    <row r="841" spans="2:15" ht="14.45" customHeight="1">
      <c r="B841" s="1089"/>
      <c r="C841" s="1090"/>
      <c r="D841" s="1093"/>
      <c r="E841" s="1095"/>
      <c r="F841" s="9"/>
      <c r="G841" s="1097"/>
      <c r="H841" s="1095"/>
      <c r="I841" s="12"/>
      <c r="J841" s="1097"/>
      <c r="K841" s="1095"/>
      <c r="L841" s="12"/>
      <c r="M841" s="1097"/>
      <c r="N841" s="1095"/>
      <c r="O841" s="12"/>
    </row>
    <row r="842" spans="2:15" ht="14.45" customHeight="1">
      <c r="B842" s="1089"/>
      <c r="C842" s="1090"/>
      <c r="D842" s="1093"/>
      <c r="E842" s="1095"/>
      <c r="F842" s="9"/>
      <c r="G842" s="1097"/>
      <c r="H842" s="1095"/>
      <c r="I842" s="12"/>
      <c r="J842" s="1097"/>
      <c r="K842" s="1095"/>
      <c r="L842" s="12"/>
      <c r="M842" s="1097"/>
      <c r="N842" s="1095"/>
      <c r="O842" s="12"/>
    </row>
    <row r="843" spans="2:15" ht="14.45" customHeight="1">
      <c r="B843" s="1089"/>
      <c r="C843" s="1091"/>
      <c r="D843" s="1093"/>
      <c r="E843" s="1095"/>
      <c r="F843" s="9"/>
      <c r="G843" s="1097"/>
      <c r="H843" s="1095"/>
      <c r="I843" s="12"/>
      <c r="J843" s="1097"/>
      <c r="K843" s="1095"/>
      <c r="L843" s="12"/>
      <c r="M843" s="1097"/>
      <c r="N843" s="1095"/>
      <c r="O843" s="12"/>
    </row>
    <row r="844" spans="2:15" ht="14.45" customHeight="1">
      <c r="B844" s="1088" t="s">
        <v>891</v>
      </c>
      <c r="C844" s="1088" t="s">
        <v>630</v>
      </c>
      <c r="D844" s="1092"/>
      <c r="E844" s="1094" t="s">
        <v>1211</v>
      </c>
      <c r="F844" s="8" t="s">
        <v>1703</v>
      </c>
      <c r="G844" s="1096"/>
      <c r="H844" s="1094" t="s">
        <v>1210</v>
      </c>
      <c r="I844" s="8" t="s">
        <v>1704</v>
      </c>
      <c r="J844" s="1096"/>
      <c r="K844" s="1094"/>
      <c r="L844" s="8"/>
      <c r="M844" s="1096"/>
      <c r="N844" s="1094"/>
      <c r="O844" s="8"/>
    </row>
    <row r="845" spans="2:15" ht="14.45" customHeight="1">
      <c r="B845" s="1089"/>
      <c r="C845" s="1090"/>
      <c r="D845" s="1093"/>
      <c r="E845" s="1095"/>
      <c r="F845" s="9"/>
      <c r="G845" s="1097"/>
      <c r="H845" s="1095"/>
      <c r="I845" s="12"/>
      <c r="J845" s="1097"/>
      <c r="K845" s="1095"/>
      <c r="L845" s="12"/>
      <c r="M845" s="1097"/>
      <c r="N845" s="1095"/>
      <c r="O845" s="12"/>
    </row>
    <row r="846" spans="2:15" ht="14.45" customHeight="1">
      <c r="B846" s="1089"/>
      <c r="C846" s="1090"/>
      <c r="D846" s="1093"/>
      <c r="E846" s="1095"/>
      <c r="F846" s="9"/>
      <c r="G846" s="1097"/>
      <c r="H846" s="1095"/>
      <c r="I846" s="12"/>
      <c r="J846" s="1097"/>
      <c r="K846" s="1095"/>
      <c r="L846" s="12"/>
      <c r="M846" s="1097"/>
      <c r="N846" s="1095"/>
      <c r="O846" s="12"/>
    </row>
    <row r="847" spans="2:15" ht="14.45" customHeight="1">
      <c r="B847" s="1089"/>
      <c r="C847" s="1090"/>
      <c r="D847" s="1093"/>
      <c r="E847" s="1095"/>
      <c r="F847" s="9"/>
      <c r="G847" s="1097"/>
      <c r="H847" s="1095"/>
      <c r="I847" s="12"/>
      <c r="J847" s="1097"/>
      <c r="K847" s="1095"/>
      <c r="L847" s="12"/>
      <c r="M847" s="1097"/>
      <c r="N847" s="1095"/>
      <c r="O847" s="12"/>
    </row>
    <row r="848" spans="2:15" ht="14.45" customHeight="1">
      <c r="B848" s="1089"/>
      <c r="C848" s="1090"/>
      <c r="D848" s="1093"/>
      <c r="E848" s="1095"/>
      <c r="F848" s="9"/>
      <c r="G848" s="1097"/>
      <c r="H848" s="1095"/>
      <c r="I848" s="12"/>
      <c r="J848" s="1097"/>
      <c r="K848" s="1095"/>
      <c r="L848" s="12"/>
      <c r="M848" s="1097"/>
      <c r="N848" s="1095"/>
      <c r="O848" s="12"/>
    </row>
    <row r="849" spans="2:15" ht="14.45" customHeight="1">
      <c r="B849" s="1089"/>
      <c r="C849" s="1090"/>
      <c r="D849" s="1093"/>
      <c r="E849" s="1095"/>
      <c r="F849" s="9"/>
      <c r="G849" s="1097"/>
      <c r="H849" s="1095"/>
      <c r="I849" s="12"/>
      <c r="J849" s="1097"/>
      <c r="K849" s="1095"/>
      <c r="L849" s="12"/>
      <c r="M849" s="1097"/>
      <c r="N849" s="1095"/>
      <c r="O849" s="12"/>
    </row>
    <row r="850" spans="2:15" ht="14.45" customHeight="1">
      <c r="B850" s="1089"/>
      <c r="C850" s="1090"/>
      <c r="D850" s="1093"/>
      <c r="E850" s="1095"/>
      <c r="F850" s="9"/>
      <c r="G850" s="1097"/>
      <c r="H850" s="1095"/>
      <c r="I850" s="12"/>
      <c r="J850" s="1097"/>
      <c r="K850" s="1095"/>
      <c r="L850" s="12"/>
      <c r="M850" s="1097"/>
      <c r="N850" s="1095"/>
      <c r="O850" s="12"/>
    </row>
    <row r="851" spans="2:15" ht="14.45" customHeight="1">
      <c r="B851" s="1089"/>
      <c r="C851" s="1090"/>
      <c r="D851" s="1093"/>
      <c r="E851" s="1095"/>
      <c r="F851" s="9"/>
      <c r="G851" s="1097"/>
      <c r="H851" s="1095"/>
      <c r="I851" s="12"/>
      <c r="J851" s="1097"/>
      <c r="K851" s="1095"/>
      <c r="L851" s="12"/>
      <c r="M851" s="1097"/>
      <c r="N851" s="1095"/>
      <c r="O851" s="12"/>
    </row>
    <row r="852" spans="2:15" ht="14.45" customHeight="1">
      <c r="B852" s="1089"/>
      <c r="C852" s="1090"/>
      <c r="D852" s="1093"/>
      <c r="E852" s="1095"/>
      <c r="F852" s="9"/>
      <c r="G852" s="1097"/>
      <c r="H852" s="1095"/>
      <c r="I852" s="12"/>
      <c r="J852" s="1097"/>
      <c r="K852" s="1095"/>
      <c r="L852" s="12"/>
      <c r="M852" s="1097"/>
      <c r="N852" s="1095"/>
      <c r="O852" s="12"/>
    </row>
    <row r="853" spans="2:15" ht="14.45" customHeight="1">
      <c r="B853" s="1089"/>
      <c r="C853" s="1091"/>
      <c r="D853" s="1093"/>
      <c r="E853" s="1095"/>
      <c r="F853" s="9"/>
      <c r="G853" s="1097"/>
      <c r="H853" s="1095"/>
      <c r="I853" s="12"/>
      <c r="J853" s="1097"/>
      <c r="K853" s="1095"/>
      <c r="L853" s="12"/>
      <c r="M853" s="1097"/>
      <c r="N853" s="1095"/>
      <c r="O853" s="12"/>
    </row>
    <row r="854" spans="2:15" ht="14.45" customHeight="1">
      <c r="B854" s="1088" t="s">
        <v>892</v>
      </c>
      <c r="C854" s="1088" t="s">
        <v>1469</v>
      </c>
      <c r="D854" s="1092"/>
      <c r="E854" s="1094" t="s">
        <v>1212</v>
      </c>
      <c r="F854" s="8" t="s">
        <v>1705</v>
      </c>
      <c r="G854" s="1096"/>
      <c r="H854" s="1094"/>
      <c r="I854" s="8"/>
      <c r="J854" s="1096"/>
      <c r="K854" s="1094"/>
      <c r="L854" s="8"/>
      <c r="M854" s="1096"/>
      <c r="N854" s="1094"/>
      <c r="O854" s="8"/>
    </row>
    <row r="855" spans="2:15" ht="14.45" customHeight="1">
      <c r="B855" s="1089"/>
      <c r="C855" s="1090"/>
      <c r="D855" s="1093"/>
      <c r="E855" s="1095"/>
      <c r="F855" s="9"/>
      <c r="G855" s="1097"/>
      <c r="H855" s="1095"/>
      <c r="I855" s="12"/>
      <c r="J855" s="1097"/>
      <c r="K855" s="1095"/>
      <c r="L855" s="12"/>
      <c r="M855" s="1097"/>
      <c r="N855" s="1095"/>
      <c r="O855" s="12"/>
    </row>
    <row r="856" spans="2:15" ht="14.45" customHeight="1">
      <c r="B856" s="1089"/>
      <c r="C856" s="1090"/>
      <c r="D856" s="1093"/>
      <c r="E856" s="1095"/>
      <c r="F856" s="9"/>
      <c r="G856" s="1097"/>
      <c r="H856" s="1095"/>
      <c r="I856" s="12"/>
      <c r="J856" s="1097"/>
      <c r="K856" s="1095"/>
      <c r="L856" s="12"/>
      <c r="M856" s="1097"/>
      <c r="N856" s="1095"/>
      <c r="O856" s="12"/>
    </row>
    <row r="857" spans="2:15" ht="14.45" customHeight="1">
      <c r="B857" s="1089"/>
      <c r="C857" s="1090"/>
      <c r="D857" s="1093"/>
      <c r="E857" s="1095"/>
      <c r="F857" s="9"/>
      <c r="G857" s="1097"/>
      <c r="H857" s="1095"/>
      <c r="I857" s="12"/>
      <c r="J857" s="1097"/>
      <c r="K857" s="1095"/>
      <c r="L857" s="12"/>
      <c r="M857" s="1097"/>
      <c r="N857" s="1095"/>
      <c r="O857" s="12"/>
    </row>
    <row r="858" spans="2:15" ht="14.45" customHeight="1">
      <c r="B858" s="1089"/>
      <c r="C858" s="1090"/>
      <c r="D858" s="1093"/>
      <c r="E858" s="1095"/>
      <c r="F858" s="9"/>
      <c r="G858" s="1097"/>
      <c r="H858" s="1095"/>
      <c r="I858" s="12"/>
      <c r="J858" s="1097"/>
      <c r="K858" s="1095"/>
      <c r="L858" s="12"/>
      <c r="M858" s="1097"/>
      <c r="N858" s="1095"/>
      <c r="O858" s="12"/>
    </row>
    <row r="859" spans="2:15" ht="14.45" customHeight="1">
      <c r="B859" s="1089"/>
      <c r="C859" s="1090"/>
      <c r="D859" s="1093"/>
      <c r="E859" s="1095"/>
      <c r="F859" s="9"/>
      <c r="G859" s="1097"/>
      <c r="H859" s="1095"/>
      <c r="I859" s="12"/>
      <c r="J859" s="1097"/>
      <c r="K859" s="1095"/>
      <c r="L859" s="12"/>
      <c r="M859" s="1097"/>
      <c r="N859" s="1095"/>
      <c r="O859" s="12"/>
    </row>
    <row r="860" spans="2:15" ht="14.45" customHeight="1">
      <c r="B860" s="1089"/>
      <c r="C860" s="1090"/>
      <c r="D860" s="1093"/>
      <c r="E860" s="1095"/>
      <c r="F860" s="9"/>
      <c r="G860" s="1097"/>
      <c r="H860" s="1095"/>
      <c r="I860" s="12"/>
      <c r="J860" s="1097"/>
      <c r="K860" s="1095"/>
      <c r="L860" s="12"/>
      <c r="M860" s="1097"/>
      <c r="N860" s="1095"/>
      <c r="O860" s="12"/>
    </row>
    <row r="861" spans="2:15" ht="14.45" customHeight="1">
      <c r="B861" s="1089"/>
      <c r="C861" s="1090"/>
      <c r="D861" s="1093"/>
      <c r="E861" s="1095"/>
      <c r="F861" s="9"/>
      <c r="G861" s="1097"/>
      <c r="H861" s="1095"/>
      <c r="I861" s="12"/>
      <c r="J861" s="1097"/>
      <c r="K861" s="1095"/>
      <c r="L861" s="12"/>
      <c r="M861" s="1097"/>
      <c r="N861" s="1095"/>
      <c r="O861" s="12"/>
    </row>
    <row r="862" spans="2:15" ht="14.45" customHeight="1">
      <c r="B862" s="1089"/>
      <c r="C862" s="1090"/>
      <c r="D862" s="1093"/>
      <c r="E862" s="1095"/>
      <c r="F862" s="9"/>
      <c r="G862" s="1097"/>
      <c r="H862" s="1095"/>
      <c r="I862" s="12"/>
      <c r="J862" s="1097"/>
      <c r="K862" s="1095"/>
      <c r="L862" s="12"/>
      <c r="M862" s="1097"/>
      <c r="N862" s="1095"/>
      <c r="O862" s="12"/>
    </row>
    <row r="863" spans="2:15" ht="14.45" customHeight="1">
      <c r="B863" s="1089"/>
      <c r="C863" s="1091"/>
      <c r="D863" s="1093"/>
      <c r="E863" s="1095"/>
      <c r="F863" s="9"/>
      <c r="G863" s="1097"/>
      <c r="H863" s="1095"/>
      <c r="I863" s="12"/>
      <c r="J863" s="1097"/>
      <c r="K863" s="1095"/>
      <c r="L863" s="12"/>
      <c r="M863" s="1097"/>
      <c r="N863" s="1095"/>
      <c r="O863" s="12"/>
    </row>
    <row r="864" spans="2:15" ht="14.45" customHeight="1">
      <c r="B864" s="1088" t="s">
        <v>893</v>
      </c>
      <c r="C864" s="1088" t="s">
        <v>631</v>
      </c>
      <c r="D864" s="1092"/>
      <c r="E864" s="1094" t="s">
        <v>1213</v>
      </c>
      <c r="F864" s="8" t="s">
        <v>1706</v>
      </c>
      <c r="G864" s="1096"/>
      <c r="H864" s="1094"/>
      <c r="I864" s="8"/>
      <c r="J864" s="1096"/>
      <c r="K864" s="1094"/>
      <c r="L864" s="8"/>
      <c r="M864" s="1096"/>
      <c r="N864" s="1094"/>
      <c r="O864" s="8"/>
    </row>
    <row r="865" spans="2:15" ht="14.45" customHeight="1">
      <c r="B865" s="1089"/>
      <c r="C865" s="1090"/>
      <c r="D865" s="1093"/>
      <c r="E865" s="1095"/>
      <c r="F865" s="9"/>
      <c r="G865" s="1097"/>
      <c r="H865" s="1095"/>
      <c r="I865" s="12"/>
      <c r="J865" s="1097"/>
      <c r="K865" s="1095"/>
      <c r="L865" s="12"/>
      <c r="M865" s="1097"/>
      <c r="N865" s="1095"/>
      <c r="O865" s="12"/>
    </row>
    <row r="866" spans="2:15" ht="14.45" customHeight="1">
      <c r="B866" s="1089"/>
      <c r="C866" s="1090"/>
      <c r="D866" s="1093"/>
      <c r="E866" s="1095"/>
      <c r="F866" s="9"/>
      <c r="G866" s="1097"/>
      <c r="H866" s="1095"/>
      <c r="I866" s="12"/>
      <c r="J866" s="1097"/>
      <c r="K866" s="1095"/>
      <c r="L866" s="12"/>
      <c r="M866" s="1097"/>
      <c r="N866" s="1095"/>
      <c r="O866" s="12"/>
    </row>
    <row r="867" spans="2:15" ht="14.45" customHeight="1">
      <c r="B867" s="1089"/>
      <c r="C867" s="1090"/>
      <c r="D867" s="1093"/>
      <c r="E867" s="1095"/>
      <c r="F867" s="9"/>
      <c r="G867" s="1097"/>
      <c r="H867" s="1095"/>
      <c r="I867" s="12"/>
      <c r="J867" s="1097"/>
      <c r="K867" s="1095"/>
      <c r="L867" s="12"/>
      <c r="M867" s="1097"/>
      <c r="N867" s="1095"/>
      <c r="O867" s="12"/>
    </row>
    <row r="868" spans="2:15" ht="14.45" customHeight="1">
      <c r="B868" s="1089"/>
      <c r="C868" s="1090"/>
      <c r="D868" s="1093"/>
      <c r="E868" s="1095"/>
      <c r="F868" s="9"/>
      <c r="G868" s="1097"/>
      <c r="H868" s="1095"/>
      <c r="I868" s="12"/>
      <c r="J868" s="1097"/>
      <c r="K868" s="1095"/>
      <c r="L868" s="12"/>
      <c r="M868" s="1097"/>
      <c r="N868" s="1095"/>
      <c r="O868" s="12"/>
    </row>
    <row r="869" spans="2:15" ht="14.45" customHeight="1">
      <c r="B869" s="1089"/>
      <c r="C869" s="1090"/>
      <c r="D869" s="1093"/>
      <c r="E869" s="1095"/>
      <c r="F869" s="9"/>
      <c r="G869" s="1097"/>
      <c r="H869" s="1095"/>
      <c r="I869" s="12"/>
      <c r="J869" s="1097"/>
      <c r="K869" s="1095"/>
      <c r="L869" s="12"/>
      <c r="M869" s="1097"/>
      <c r="N869" s="1095"/>
      <c r="O869" s="12"/>
    </row>
    <row r="870" spans="2:15" ht="14.45" customHeight="1">
      <c r="B870" s="1089"/>
      <c r="C870" s="1090"/>
      <c r="D870" s="1093"/>
      <c r="E870" s="1095"/>
      <c r="F870" s="9"/>
      <c r="G870" s="1097"/>
      <c r="H870" s="1095"/>
      <c r="I870" s="12"/>
      <c r="J870" s="1097"/>
      <c r="K870" s="1095"/>
      <c r="L870" s="12"/>
      <c r="M870" s="1097"/>
      <c r="N870" s="1095"/>
      <c r="O870" s="12"/>
    </row>
    <row r="871" spans="2:15" ht="14.45" customHeight="1">
      <c r="B871" s="1089"/>
      <c r="C871" s="1090"/>
      <c r="D871" s="1093"/>
      <c r="E871" s="1095"/>
      <c r="F871" s="9"/>
      <c r="G871" s="1097"/>
      <c r="H871" s="1095"/>
      <c r="I871" s="12"/>
      <c r="J871" s="1097"/>
      <c r="K871" s="1095"/>
      <c r="L871" s="12"/>
      <c r="M871" s="1097"/>
      <c r="N871" s="1095"/>
      <c r="O871" s="12"/>
    </row>
    <row r="872" spans="2:15" ht="14.45" customHeight="1">
      <c r="B872" s="1089"/>
      <c r="C872" s="1090"/>
      <c r="D872" s="1093"/>
      <c r="E872" s="1095"/>
      <c r="F872" s="9"/>
      <c r="G872" s="1097"/>
      <c r="H872" s="1095"/>
      <c r="I872" s="12"/>
      <c r="J872" s="1097"/>
      <c r="K872" s="1095"/>
      <c r="L872" s="12"/>
      <c r="M872" s="1097"/>
      <c r="N872" s="1095"/>
      <c r="O872" s="12"/>
    </row>
    <row r="873" spans="2:15" ht="14.45" customHeight="1">
      <c r="B873" s="1089"/>
      <c r="C873" s="1091"/>
      <c r="D873" s="1093"/>
      <c r="E873" s="1095"/>
      <c r="F873" s="9"/>
      <c r="G873" s="1097"/>
      <c r="H873" s="1095"/>
      <c r="I873" s="12"/>
      <c r="J873" s="1097"/>
      <c r="K873" s="1095"/>
      <c r="L873" s="12"/>
      <c r="M873" s="1097"/>
      <c r="N873" s="1095"/>
      <c r="O873" s="12"/>
    </row>
    <row r="874" spans="2:15" ht="14.45" customHeight="1">
      <c r="B874" s="1088" t="s">
        <v>894</v>
      </c>
      <c r="C874" s="1088" t="s">
        <v>632</v>
      </c>
      <c r="D874" s="1092"/>
      <c r="E874" s="1094" t="s">
        <v>1111</v>
      </c>
      <c r="F874" s="8" t="s">
        <v>1648</v>
      </c>
      <c r="G874" s="1096"/>
      <c r="H874" s="1094" t="s">
        <v>1214</v>
      </c>
      <c r="I874" s="8" t="s">
        <v>1707</v>
      </c>
      <c r="J874" s="1096"/>
      <c r="K874" s="1094"/>
      <c r="L874" s="8"/>
      <c r="M874" s="1096"/>
      <c r="N874" s="1094"/>
      <c r="O874" s="8"/>
    </row>
    <row r="875" spans="2:15" ht="14.45" customHeight="1">
      <c r="B875" s="1089"/>
      <c r="C875" s="1090"/>
      <c r="D875" s="1093"/>
      <c r="E875" s="1095"/>
      <c r="F875" s="9"/>
      <c r="G875" s="1097"/>
      <c r="H875" s="1095"/>
      <c r="I875" s="12"/>
      <c r="J875" s="1097"/>
      <c r="K875" s="1095"/>
      <c r="L875" s="12"/>
      <c r="M875" s="1097"/>
      <c r="N875" s="1095"/>
      <c r="O875" s="12"/>
    </row>
    <row r="876" spans="2:15" ht="14.45" customHeight="1">
      <c r="B876" s="1089"/>
      <c r="C876" s="1090"/>
      <c r="D876" s="1093"/>
      <c r="E876" s="1095"/>
      <c r="F876" s="9"/>
      <c r="G876" s="1097"/>
      <c r="H876" s="1095"/>
      <c r="I876" s="12"/>
      <c r="J876" s="1097"/>
      <c r="K876" s="1095"/>
      <c r="L876" s="12"/>
      <c r="M876" s="1097"/>
      <c r="N876" s="1095"/>
      <c r="O876" s="12"/>
    </row>
    <row r="877" spans="2:15" ht="14.45" customHeight="1">
      <c r="B877" s="1089"/>
      <c r="C877" s="1090"/>
      <c r="D877" s="1093"/>
      <c r="E877" s="1095"/>
      <c r="F877" s="9"/>
      <c r="G877" s="1097"/>
      <c r="H877" s="1095"/>
      <c r="I877" s="12"/>
      <c r="J877" s="1097"/>
      <c r="K877" s="1095"/>
      <c r="L877" s="12"/>
      <c r="M877" s="1097"/>
      <c r="N877" s="1095"/>
      <c r="O877" s="12"/>
    </row>
    <row r="878" spans="2:15" ht="14.45" customHeight="1">
      <c r="B878" s="1089"/>
      <c r="C878" s="1090"/>
      <c r="D878" s="1093"/>
      <c r="E878" s="1095"/>
      <c r="F878" s="9"/>
      <c r="G878" s="1097"/>
      <c r="H878" s="1095"/>
      <c r="I878" s="12"/>
      <c r="J878" s="1097"/>
      <c r="K878" s="1095"/>
      <c r="L878" s="12"/>
      <c r="M878" s="1097"/>
      <c r="N878" s="1095"/>
      <c r="O878" s="12"/>
    </row>
    <row r="879" spans="2:15" ht="14.45" customHeight="1">
      <c r="B879" s="1089"/>
      <c r="C879" s="1090"/>
      <c r="D879" s="1093"/>
      <c r="E879" s="1095"/>
      <c r="F879" s="9"/>
      <c r="G879" s="1097"/>
      <c r="H879" s="1095"/>
      <c r="I879" s="12"/>
      <c r="J879" s="1097"/>
      <c r="K879" s="1095"/>
      <c r="L879" s="12"/>
      <c r="M879" s="1097"/>
      <c r="N879" s="1095"/>
      <c r="O879" s="12"/>
    </row>
    <row r="880" spans="2:15" ht="14.45" customHeight="1">
      <c r="B880" s="1089"/>
      <c r="C880" s="1090"/>
      <c r="D880" s="1093"/>
      <c r="E880" s="1095"/>
      <c r="F880" s="9"/>
      <c r="G880" s="1097"/>
      <c r="H880" s="1095"/>
      <c r="I880" s="12"/>
      <c r="J880" s="1097"/>
      <c r="K880" s="1095"/>
      <c r="L880" s="12"/>
      <c r="M880" s="1097"/>
      <c r="N880" s="1095"/>
      <c r="O880" s="12"/>
    </row>
    <row r="881" spans="2:15" ht="14.45" customHeight="1">
      <c r="B881" s="1089"/>
      <c r="C881" s="1090"/>
      <c r="D881" s="1093"/>
      <c r="E881" s="1095"/>
      <c r="F881" s="9"/>
      <c r="G881" s="1097"/>
      <c r="H881" s="1095"/>
      <c r="I881" s="12"/>
      <c r="J881" s="1097"/>
      <c r="K881" s="1095"/>
      <c r="L881" s="12"/>
      <c r="M881" s="1097"/>
      <c r="N881" s="1095"/>
      <c r="O881" s="12"/>
    </row>
    <row r="882" spans="2:15" ht="14.45" customHeight="1">
      <c r="B882" s="1089"/>
      <c r="C882" s="1090"/>
      <c r="D882" s="1093"/>
      <c r="E882" s="1095"/>
      <c r="F882" s="9"/>
      <c r="G882" s="1097"/>
      <c r="H882" s="1095"/>
      <c r="I882" s="12"/>
      <c r="J882" s="1097"/>
      <c r="K882" s="1095"/>
      <c r="L882" s="12"/>
      <c r="M882" s="1097"/>
      <c r="N882" s="1095"/>
      <c r="O882" s="12"/>
    </row>
    <row r="883" spans="2:15" ht="14.45" customHeight="1">
      <c r="B883" s="1089"/>
      <c r="C883" s="1091"/>
      <c r="D883" s="1093"/>
      <c r="E883" s="1095"/>
      <c r="F883" s="9"/>
      <c r="G883" s="1097"/>
      <c r="H883" s="1095"/>
      <c r="I883" s="12"/>
      <c r="J883" s="1097"/>
      <c r="K883" s="1095"/>
      <c r="L883" s="12"/>
      <c r="M883" s="1097"/>
      <c r="N883" s="1095"/>
      <c r="O883" s="12"/>
    </row>
    <row r="884" spans="2:15" ht="14.45" customHeight="1">
      <c r="B884" s="1088" t="s">
        <v>895</v>
      </c>
      <c r="C884" s="1088" t="s">
        <v>1319</v>
      </c>
      <c r="D884" s="1092"/>
      <c r="E884" s="1094" t="s">
        <v>1215</v>
      </c>
      <c r="F884" s="8" t="s">
        <v>1708</v>
      </c>
      <c r="G884" s="1096"/>
      <c r="H884" s="1094"/>
      <c r="I884" s="8"/>
      <c r="J884" s="1096"/>
      <c r="K884" s="1094"/>
      <c r="L884" s="8"/>
      <c r="M884" s="1096"/>
      <c r="N884" s="1094"/>
      <c r="O884" s="8"/>
    </row>
    <row r="885" spans="2:15" ht="14.45" customHeight="1">
      <c r="B885" s="1089"/>
      <c r="C885" s="1090"/>
      <c r="D885" s="1093"/>
      <c r="E885" s="1095"/>
      <c r="F885" s="9"/>
      <c r="G885" s="1097"/>
      <c r="H885" s="1095"/>
      <c r="I885" s="12"/>
      <c r="J885" s="1097"/>
      <c r="K885" s="1095"/>
      <c r="L885" s="12"/>
      <c r="M885" s="1097"/>
      <c r="N885" s="1095"/>
      <c r="O885" s="12"/>
    </row>
    <row r="886" spans="2:15" ht="14.45" customHeight="1">
      <c r="B886" s="1089"/>
      <c r="C886" s="1090"/>
      <c r="D886" s="1093"/>
      <c r="E886" s="1095"/>
      <c r="F886" s="9"/>
      <c r="G886" s="1097"/>
      <c r="H886" s="1095"/>
      <c r="I886" s="12"/>
      <c r="J886" s="1097"/>
      <c r="K886" s="1095"/>
      <c r="L886" s="12"/>
      <c r="M886" s="1097"/>
      <c r="N886" s="1095"/>
      <c r="O886" s="12"/>
    </row>
    <row r="887" spans="2:15" ht="14.45" customHeight="1">
      <c r="B887" s="1089"/>
      <c r="C887" s="1090"/>
      <c r="D887" s="1093"/>
      <c r="E887" s="1095"/>
      <c r="F887" s="9"/>
      <c r="G887" s="1097"/>
      <c r="H887" s="1095"/>
      <c r="I887" s="12"/>
      <c r="J887" s="1097"/>
      <c r="K887" s="1095"/>
      <c r="L887" s="12"/>
      <c r="M887" s="1097"/>
      <c r="N887" s="1095"/>
      <c r="O887" s="12"/>
    </row>
    <row r="888" spans="2:15" ht="14.45" customHeight="1">
      <c r="B888" s="1089"/>
      <c r="C888" s="1090"/>
      <c r="D888" s="1093"/>
      <c r="E888" s="1095"/>
      <c r="F888" s="9"/>
      <c r="G888" s="1097"/>
      <c r="H888" s="1095"/>
      <c r="I888" s="12"/>
      <c r="J888" s="1097"/>
      <c r="K888" s="1095"/>
      <c r="L888" s="12"/>
      <c r="M888" s="1097"/>
      <c r="N888" s="1095"/>
      <c r="O888" s="12"/>
    </row>
    <row r="889" spans="2:15" ht="14.45" customHeight="1">
      <c r="B889" s="1089"/>
      <c r="C889" s="1090"/>
      <c r="D889" s="1093"/>
      <c r="E889" s="1095"/>
      <c r="F889" s="9"/>
      <c r="G889" s="1097"/>
      <c r="H889" s="1095"/>
      <c r="I889" s="12"/>
      <c r="J889" s="1097"/>
      <c r="K889" s="1095"/>
      <c r="L889" s="12"/>
      <c r="M889" s="1097"/>
      <c r="N889" s="1095"/>
      <c r="O889" s="12"/>
    </row>
    <row r="890" spans="2:15" ht="14.45" customHeight="1">
      <c r="B890" s="1089"/>
      <c r="C890" s="1090"/>
      <c r="D890" s="1093"/>
      <c r="E890" s="1095"/>
      <c r="F890" s="9"/>
      <c r="G890" s="1097"/>
      <c r="H890" s="1095"/>
      <c r="I890" s="12"/>
      <c r="J890" s="1097"/>
      <c r="K890" s="1095"/>
      <c r="L890" s="12"/>
      <c r="M890" s="1097"/>
      <c r="N890" s="1095"/>
      <c r="O890" s="12"/>
    </row>
    <row r="891" spans="2:15" ht="14.45" customHeight="1">
      <c r="B891" s="1089"/>
      <c r="C891" s="1090"/>
      <c r="D891" s="1093"/>
      <c r="E891" s="1095"/>
      <c r="F891" s="9"/>
      <c r="G891" s="1097"/>
      <c r="H891" s="1095"/>
      <c r="I891" s="12"/>
      <c r="J891" s="1097"/>
      <c r="K891" s="1095"/>
      <c r="L891" s="12"/>
      <c r="M891" s="1097"/>
      <c r="N891" s="1095"/>
      <c r="O891" s="12"/>
    </row>
    <row r="892" spans="2:15" ht="14.45" customHeight="1">
      <c r="B892" s="1089"/>
      <c r="C892" s="1090"/>
      <c r="D892" s="1093"/>
      <c r="E892" s="1095"/>
      <c r="F892" s="9"/>
      <c r="G892" s="1097"/>
      <c r="H892" s="1095"/>
      <c r="I892" s="12"/>
      <c r="J892" s="1097"/>
      <c r="K892" s="1095"/>
      <c r="L892" s="12"/>
      <c r="M892" s="1097"/>
      <c r="N892" s="1095"/>
      <c r="O892" s="12"/>
    </row>
    <row r="893" spans="2:15" ht="14.45" customHeight="1">
      <c r="B893" s="1089"/>
      <c r="C893" s="1091"/>
      <c r="D893" s="1093"/>
      <c r="E893" s="1095"/>
      <c r="F893" s="9"/>
      <c r="G893" s="1097"/>
      <c r="H893" s="1095"/>
      <c r="I893" s="12"/>
      <c r="J893" s="1097"/>
      <c r="K893" s="1095"/>
      <c r="L893" s="12"/>
      <c r="M893" s="1097"/>
      <c r="N893" s="1095"/>
      <c r="O893" s="12"/>
    </row>
    <row r="894" spans="2:15" ht="14.45" customHeight="1">
      <c r="B894" s="1088" t="s">
        <v>673</v>
      </c>
      <c r="C894" s="1088" t="s">
        <v>1582</v>
      </c>
      <c r="D894" s="1092"/>
      <c r="E894" s="1094" t="s">
        <v>1216</v>
      </c>
      <c r="F894" s="8" t="s">
        <v>1709</v>
      </c>
      <c r="G894" s="1096"/>
      <c r="H894" s="1094"/>
      <c r="I894" s="8"/>
      <c r="J894" s="1096"/>
      <c r="K894" s="1094"/>
      <c r="L894" s="8"/>
      <c r="M894" s="1096"/>
      <c r="N894" s="1094"/>
      <c r="O894" s="8"/>
    </row>
    <row r="895" spans="2:15" ht="14.45" customHeight="1">
      <c r="B895" s="1089"/>
      <c r="C895" s="1090"/>
      <c r="D895" s="1093"/>
      <c r="E895" s="1095"/>
      <c r="F895" s="9"/>
      <c r="G895" s="1097"/>
      <c r="H895" s="1095"/>
      <c r="I895" s="12"/>
      <c r="J895" s="1097"/>
      <c r="K895" s="1095"/>
      <c r="L895" s="12"/>
      <c r="M895" s="1097"/>
      <c r="N895" s="1095"/>
      <c r="O895" s="12"/>
    </row>
    <row r="896" spans="2:15" ht="14.45" customHeight="1">
      <c r="B896" s="1089"/>
      <c r="C896" s="1090"/>
      <c r="D896" s="1093"/>
      <c r="E896" s="1095"/>
      <c r="F896" s="9"/>
      <c r="G896" s="1097"/>
      <c r="H896" s="1095"/>
      <c r="I896" s="12"/>
      <c r="J896" s="1097"/>
      <c r="K896" s="1095"/>
      <c r="L896" s="12"/>
      <c r="M896" s="1097"/>
      <c r="N896" s="1095"/>
      <c r="O896" s="12"/>
    </row>
    <row r="897" spans="2:15" ht="14.45" customHeight="1">
      <c r="B897" s="1089"/>
      <c r="C897" s="1090"/>
      <c r="D897" s="1093"/>
      <c r="E897" s="1095"/>
      <c r="F897" s="9"/>
      <c r="G897" s="1097"/>
      <c r="H897" s="1095"/>
      <c r="I897" s="12"/>
      <c r="J897" s="1097"/>
      <c r="K897" s="1095"/>
      <c r="L897" s="12"/>
      <c r="M897" s="1097"/>
      <c r="N897" s="1095"/>
      <c r="O897" s="12"/>
    </row>
    <row r="898" spans="2:15" ht="14.45" customHeight="1">
      <c r="B898" s="1089"/>
      <c r="C898" s="1090"/>
      <c r="D898" s="1093"/>
      <c r="E898" s="1095"/>
      <c r="F898" s="9"/>
      <c r="G898" s="1097"/>
      <c r="H898" s="1095"/>
      <c r="I898" s="12"/>
      <c r="J898" s="1097"/>
      <c r="K898" s="1095"/>
      <c r="L898" s="12"/>
      <c r="M898" s="1097"/>
      <c r="N898" s="1095"/>
      <c r="O898" s="12"/>
    </row>
    <row r="899" spans="2:15" ht="14.45" customHeight="1">
      <c r="B899" s="1089"/>
      <c r="C899" s="1090"/>
      <c r="D899" s="1093"/>
      <c r="E899" s="1095"/>
      <c r="F899" s="9"/>
      <c r="G899" s="1097"/>
      <c r="H899" s="1095"/>
      <c r="I899" s="12"/>
      <c r="J899" s="1097"/>
      <c r="K899" s="1095"/>
      <c r="L899" s="12"/>
      <c r="M899" s="1097"/>
      <c r="N899" s="1095"/>
      <c r="O899" s="12"/>
    </row>
    <row r="900" spans="2:15" ht="14.45" customHeight="1">
      <c r="B900" s="1089"/>
      <c r="C900" s="1090"/>
      <c r="D900" s="1093"/>
      <c r="E900" s="1095"/>
      <c r="F900" s="9"/>
      <c r="G900" s="1097"/>
      <c r="H900" s="1095"/>
      <c r="I900" s="12"/>
      <c r="J900" s="1097"/>
      <c r="K900" s="1095"/>
      <c r="L900" s="12"/>
      <c r="M900" s="1097"/>
      <c r="N900" s="1095"/>
      <c r="O900" s="12"/>
    </row>
    <row r="901" spans="2:15" ht="14.45" customHeight="1">
      <c r="B901" s="1089"/>
      <c r="C901" s="1090"/>
      <c r="D901" s="1093"/>
      <c r="E901" s="1095"/>
      <c r="F901" s="9"/>
      <c r="G901" s="1097"/>
      <c r="H901" s="1095"/>
      <c r="I901" s="12"/>
      <c r="J901" s="1097"/>
      <c r="K901" s="1095"/>
      <c r="L901" s="12"/>
      <c r="M901" s="1097"/>
      <c r="N901" s="1095"/>
      <c r="O901" s="12"/>
    </row>
    <row r="902" spans="2:15" ht="14.45" customHeight="1">
      <c r="B902" s="1089"/>
      <c r="C902" s="1090"/>
      <c r="D902" s="1093"/>
      <c r="E902" s="1095"/>
      <c r="F902" s="9"/>
      <c r="G902" s="1097"/>
      <c r="H902" s="1095"/>
      <c r="I902" s="12"/>
      <c r="J902" s="1097"/>
      <c r="K902" s="1095"/>
      <c r="L902" s="12"/>
      <c r="M902" s="1097"/>
      <c r="N902" s="1095"/>
      <c r="O902" s="12"/>
    </row>
    <row r="903" spans="2:15" ht="14.45" customHeight="1">
      <c r="B903" s="1089"/>
      <c r="C903" s="1091"/>
      <c r="D903" s="1093"/>
      <c r="E903" s="1095"/>
      <c r="F903" s="9"/>
      <c r="G903" s="1097"/>
      <c r="H903" s="1095"/>
      <c r="I903" s="12"/>
      <c r="J903" s="1097"/>
      <c r="K903" s="1095"/>
      <c r="L903" s="12"/>
      <c r="M903" s="1097"/>
      <c r="N903" s="1095"/>
      <c r="O903" s="12"/>
    </row>
    <row r="904" spans="2:15" ht="14.45" customHeight="1">
      <c r="B904" s="1088" t="s">
        <v>788</v>
      </c>
      <c r="C904" s="1088" t="s">
        <v>1470</v>
      </c>
      <c r="D904" s="1092"/>
      <c r="E904" s="1094" t="s">
        <v>1218</v>
      </c>
      <c r="F904" s="8" t="s">
        <v>1710</v>
      </c>
      <c r="G904" s="1096"/>
      <c r="H904" s="1094" t="s">
        <v>1217</v>
      </c>
      <c r="I904" s="8" t="s">
        <v>1711</v>
      </c>
      <c r="J904" s="1096"/>
      <c r="K904" s="1094"/>
      <c r="L904" s="8"/>
      <c r="M904" s="1096"/>
      <c r="N904" s="1094"/>
      <c r="O904" s="8"/>
    </row>
    <row r="905" spans="2:15" ht="14.45" customHeight="1">
      <c r="B905" s="1089"/>
      <c r="C905" s="1090"/>
      <c r="D905" s="1093"/>
      <c r="E905" s="1095"/>
      <c r="F905" s="9"/>
      <c r="G905" s="1097"/>
      <c r="H905" s="1095"/>
      <c r="I905" s="12"/>
      <c r="J905" s="1097"/>
      <c r="K905" s="1095"/>
      <c r="L905" s="12"/>
      <c r="M905" s="1097"/>
      <c r="N905" s="1095"/>
      <c r="O905" s="12"/>
    </row>
    <row r="906" spans="2:15" ht="14.45" customHeight="1">
      <c r="B906" s="1089"/>
      <c r="C906" s="1090"/>
      <c r="D906" s="1093"/>
      <c r="E906" s="1095"/>
      <c r="F906" s="9"/>
      <c r="G906" s="1097"/>
      <c r="H906" s="1095"/>
      <c r="I906" s="12"/>
      <c r="J906" s="1097"/>
      <c r="K906" s="1095"/>
      <c r="L906" s="12"/>
      <c r="M906" s="1097"/>
      <c r="N906" s="1095"/>
      <c r="O906" s="12"/>
    </row>
    <row r="907" spans="2:15" ht="14.45" customHeight="1">
      <c r="B907" s="1089"/>
      <c r="C907" s="1090"/>
      <c r="D907" s="1093"/>
      <c r="E907" s="1095"/>
      <c r="F907" s="9"/>
      <c r="G907" s="1097"/>
      <c r="H907" s="1095"/>
      <c r="I907" s="12"/>
      <c r="J907" s="1097"/>
      <c r="K907" s="1095"/>
      <c r="L907" s="12"/>
      <c r="M907" s="1097"/>
      <c r="N907" s="1095"/>
      <c r="O907" s="12"/>
    </row>
    <row r="908" spans="2:15" ht="14.45" customHeight="1">
      <c r="B908" s="1089"/>
      <c r="C908" s="1090"/>
      <c r="D908" s="1093"/>
      <c r="E908" s="1095"/>
      <c r="F908" s="9"/>
      <c r="G908" s="1097"/>
      <c r="H908" s="1095"/>
      <c r="I908" s="12"/>
      <c r="J908" s="1097"/>
      <c r="K908" s="1095"/>
      <c r="L908" s="12"/>
      <c r="M908" s="1097"/>
      <c r="N908" s="1095"/>
      <c r="O908" s="12"/>
    </row>
    <row r="909" spans="2:15" ht="14.45" customHeight="1">
      <c r="B909" s="1089"/>
      <c r="C909" s="1090"/>
      <c r="D909" s="1093"/>
      <c r="E909" s="1095"/>
      <c r="F909" s="9"/>
      <c r="G909" s="1097"/>
      <c r="H909" s="1095"/>
      <c r="I909" s="12"/>
      <c r="J909" s="1097"/>
      <c r="K909" s="1095"/>
      <c r="L909" s="12"/>
      <c r="M909" s="1097"/>
      <c r="N909" s="1095"/>
      <c r="O909" s="12"/>
    </row>
    <row r="910" spans="2:15" ht="14.45" customHeight="1">
      <c r="B910" s="1089"/>
      <c r="C910" s="1090"/>
      <c r="D910" s="1093"/>
      <c r="E910" s="1095"/>
      <c r="F910" s="9"/>
      <c r="G910" s="1097"/>
      <c r="H910" s="1095"/>
      <c r="I910" s="12"/>
      <c r="J910" s="1097"/>
      <c r="K910" s="1095"/>
      <c r="L910" s="12"/>
      <c r="M910" s="1097"/>
      <c r="N910" s="1095"/>
      <c r="O910" s="12"/>
    </row>
    <row r="911" spans="2:15" ht="14.45" customHeight="1">
      <c r="B911" s="1089"/>
      <c r="C911" s="1090"/>
      <c r="D911" s="1093"/>
      <c r="E911" s="1095"/>
      <c r="F911" s="9"/>
      <c r="G911" s="1097"/>
      <c r="H911" s="1095"/>
      <c r="I911" s="12"/>
      <c r="J911" s="1097"/>
      <c r="K911" s="1095"/>
      <c r="L911" s="12"/>
      <c r="M911" s="1097"/>
      <c r="N911" s="1095"/>
      <c r="O911" s="12"/>
    </row>
    <row r="912" spans="2:15" ht="14.45" customHeight="1">
      <c r="B912" s="1089"/>
      <c r="C912" s="1090"/>
      <c r="D912" s="1093"/>
      <c r="E912" s="1095"/>
      <c r="F912" s="9"/>
      <c r="G912" s="1097"/>
      <c r="H912" s="1095"/>
      <c r="I912" s="12"/>
      <c r="J912" s="1097"/>
      <c r="K912" s="1095"/>
      <c r="L912" s="12"/>
      <c r="M912" s="1097"/>
      <c r="N912" s="1095"/>
      <c r="O912" s="12"/>
    </row>
    <row r="913" spans="2:15" ht="14.45" customHeight="1">
      <c r="B913" s="1089"/>
      <c r="C913" s="1091"/>
      <c r="D913" s="1093"/>
      <c r="E913" s="1095"/>
      <c r="F913" s="9"/>
      <c r="G913" s="1097"/>
      <c r="H913" s="1095"/>
      <c r="I913" s="12"/>
      <c r="J913" s="1097"/>
      <c r="K913" s="1095"/>
      <c r="L913" s="12"/>
      <c r="M913" s="1097"/>
      <c r="N913" s="1095"/>
      <c r="O913" s="12"/>
    </row>
    <row r="914" spans="2:15" ht="14.45" customHeight="1">
      <c r="B914" s="1088" t="s">
        <v>896</v>
      </c>
      <c r="C914" s="1088" t="s">
        <v>634</v>
      </c>
      <c r="D914" s="1092"/>
      <c r="E914" s="1094" t="s">
        <v>1219</v>
      </c>
      <c r="F914" s="8" t="s">
        <v>1712</v>
      </c>
      <c r="G914" s="1096"/>
      <c r="H914" s="1094"/>
      <c r="I914" s="8"/>
      <c r="J914" s="1096"/>
      <c r="K914" s="1094"/>
      <c r="L914" s="8"/>
      <c r="M914" s="1096"/>
      <c r="N914" s="1094"/>
      <c r="O914" s="8"/>
    </row>
    <row r="915" spans="2:15" ht="14.45" customHeight="1">
      <c r="B915" s="1089"/>
      <c r="C915" s="1090"/>
      <c r="D915" s="1093"/>
      <c r="E915" s="1095"/>
      <c r="F915" s="9"/>
      <c r="G915" s="1097"/>
      <c r="H915" s="1095"/>
      <c r="I915" s="12"/>
      <c r="J915" s="1097"/>
      <c r="K915" s="1095"/>
      <c r="L915" s="12"/>
      <c r="M915" s="1097"/>
      <c r="N915" s="1095"/>
      <c r="O915" s="12"/>
    </row>
    <row r="916" spans="2:15" ht="14.45" customHeight="1">
      <c r="B916" s="1089"/>
      <c r="C916" s="1090"/>
      <c r="D916" s="1093"/>
      <c r="E916" s="1095"/>
      <c r="F916" s="9"/>
      <c r="G916" s="1097"/>
      <c r="H916" s="1095"/>
      <c r="I916" s="12"/>
      <c r="J916" s="1097"/>
      <c r="K916" s="1095"/>
      <c r="L916" s="12"/>
      <c r="M916" s="1097"/>
      <c r="N916" s="1095"/>
      <c r="O916" s="12"/>
    </row>
    <row r="917" spans="2:15" ht="14.45" customHeight="1">
      <c r="B917" s="1089"/>
      <c r="C917" s="1090"/>
      <c r="D917" s="1093"/>
      <c r="E917" s="1095"/>
      <c r="F917" s="9"/>
      <c r="G917" s="1097"/>
      <c r="H917" s="1095"/>
      <c r="I917" s="12"/>
      <c r="J917" s="1097"/>
      <c r="K917" s="1095"/>
      <c r="L917" s="12"/>
      <c r="M917" s="1097"/>
      <c r="N917" s="1095"/>
      <c r="O917" s="12"/>
    </row>
    <row r="918" spans="2:15" ht="14.45" customHeight="1">
      <c r="B918" s="1089"/>
      <c r="C918" s="1090"/>
      <c r="D918" s="1093"/>
      <c r="E918" s="1095"/>
      <c r="F918" s="9"/>
      <c r="G918" s="1097"/>
      <c r="H918" s="1095"/>
      <c r="I918" s="12"/>
      <c r="J918" s="1097"/>
      <c r="K918" s="1095"/>
      <c r="L918" s="12"/>
      <c r="M918" s="1097"/>
      <c r="N918" s="1095"/>
      <c r="O918" s="12"/>
    </row>
    <row r="919" spans="2:15" ht="14.45" customHeight="1">
      <c r="B919" s="1089"/>
      <c r="C919" s="1090"/>
      <c r="D919" s="1093"/>
      <c r="E919" s="1095"/>
      <c r="F919" s="9"/>
      <c r="G919" s="1097"/>
      <c r="H919" s="1095"/>
      <c r="I919" s="12"/>
      <c r="J919" s="1097"/>
      <c r="K919" s="1095"/>
      <c r="L919" s="12"/>
      <c r="M919" s="1097"/>
      <c r="N919" s="1095"/>
      <c r="O919" s="12"/>
    </row>
    <row r="920" spans="2:15" ht="14.45" customHeight="1">
      <c r="B920" s="1089"/>
      <c r="C920" s="1090"/>
      <c r="D920" s="1093"/>
      <c r="E920" s="1095"/>
      <c r="F920" s="9"/>
      <c r="G920" s="1097"/>
      <c r="H920" s="1095"/>
      <c r="I920" s="12"/>
      <c r="J920" s="1097"/>
      <c r="K920" s="1095"/>
      <c r="L920" s="12"/>
      <c r="M920" s="1097"/>
      <c r="N920" s="1095"/>
      <c r="O920" s="12"/>
    </row>
    <row r="921" spans="2:15" ht="14.45" customHeight="1">
      <c r="B921" s="1089"/>
      <c r="C921" s="1090"/>
      <c r="D921" s="1093"/>
      <c r="E921" s="1095"/>
      <c r="F921" s="9"/>
      <c r="G921" s="1097"/>
      <c r="H921" s="1095"/>
      <c r="I921" s="12"/>
      <c r="J921" s="1097"/>
      <c r="K921" s="1095"/>
      <c r="L921" s="12"/>
      <c r="M921" s="1097"/>
      <c r="N921" s="1095"/>
      <c r="O921" s="12"/>
    </row>
    <row r="922" spans="2:15" ht="14.45" customHeight="1">
      <c r="B922" s="1089"/>
      <c r="C922" s="1090"/>
      <c r="D922" s="1093"/>
      <c r="E922" s="1095"/>
      <c r="F922" s="9"/>
      <c r="G922" s="1097"/>
      <c r="H922" s="1095"/>
      <c r="I922" s="12"/>
      <c r="J922" s="1097"/>
      <c r="K922" s="1095"/>
      <c r="L922" s="12"/>
      <c r="M922" s="1097"/>
      <c r="N922" s="1095"/>
      <c r="O922" s="12"/>
    </row>
    <row r="923" spans="2:15" ht="14.45" customHeight="1">
      <c r="B923" s="1089"/>
      <c r="C923" s="1091"/>
      <c r="D923" s="1093"/>
      <c r="E923" s="1095"/>
      <c r="F923" s="9"/>
      <c r="G923" s="1097"/>
      <c r="H923" s="1095"/>
      <c r="I923" s="12"/>
      <c r="J923" s="1097"/>
      <c r="K923" s="1095"/>
      <c r="L923" s="12"/>
      <c r="M923" s="1097"/>
      <c r="N923" s="1095"/>
      <c r="O923" s="12"/>
    </row>
    <row r="924" spans="2:15" ht="14.45" customHeight="1">
      <c r="B924" s="1088" t="s">
        <v>897</v>
      </c>
      <c r="C924" s="1088" t="s">
        <v>1471</v>
      </c>
      <c r="D924" s="1092"/>
      <c r="E924" s="1094" t="s">
        <v>1419</v>
      </c>
      <c r="F924" s="8" t="s">
        <v>1713</v>
      </c>
      <c r="G924" s="1096"/>
      <c r="H924" s="1094"/>
      <c r="I924" s="8"/>
      <c r="J924" s="1096"/>
      <c r="K924" s="1094"/>
      <c r="L924" s="8"/>
      <c r="M924" s="1096"/>
      <c r="N924" s="1094"/>
      <c r="O924" s="8"/>
    </row>
    <row r="925" spans="2:15" ht="14.45" customHeight="1">
      <c r="B925" s="1089"/>
      <c r="C925" s="1090"/>
      <c r="D925" s="1093"/>
      <c r="E925" s="1095"/>
      <c r="F925" s="9"/>
      <c r="G925" s="1097"/>
      <c r="H925" s="1095"/>
      <c r="I925" s="12"/>
      <c r="J925" s="1097"/>
      <c r="K925" s="1095"/>
      <c r="L925" s="12"/>
      <c r="M925" s="1097"/>
      <c r="N925" s="1095"/>
      <c r="O925" s="12"/>
    </row>
    <row r="926" spans="2:15" ht="14.45" customHeight="1">
      <c r="B926" s="1089"/>
      <c r="C926" s="1090"/>
      <c r="D926" s="1093"/>
      <c r="E926" s="1095"/>
      <c r="F926" s="9"/>
      <c r="G926" s="1097"/>
      <c r="H926" s="1095"/>
      <c r="I926" s="12"/>
      <c r="J926" s="1097"/>
      <c r="K926" s="1095"/>
      <c r="L926" s="12"/>
      <c r="M926" s="1097"/>
      <c r="N926" s="1095"/>
      <c r="O926" s="12"/>
    </row>
    <row r="927" spans="2:15" ht="14.45" customHeight="1">
      <c r="B927" s="1089"/>
      <c r="C927" s="1090"/>
      <c r="D927" s="1093"/>
      <c r="E927" s="1095"/>
      <c r="F927" s="9"/>
      <c r="G927" s="1097"/>
      <c r="H927" s="1095"/>
      <c r="I927" s="12"/>
      <c r="J927" s="1097"/>
      <c r="K927" s="1095"/>
      <c r="L927" s="12"/>
      <c r="M927" s="1097"/>
      <c r="N927" s="1095"/>
      <c r="O927" s="12"/>
    </row>
    <row r="928" spans="2:15" ht="14.45" customHeight="1">
      <c r="B928" s="1089"/>
      <c r="C928" s="1090"/>
      <c r="D928" s="1093"/>
      <c r="E928" s="1095"/>
      <c r="F928" s="9"/>
      <c r="G928" s="1097"/>
      <c r="H928" s="1095"/>
      <c r="I928" s="12"/>
      <c r="J928" s="1097"/>
      <c r="K928" s="1095"/>
      <c r="L928" s="12"/>
      <c r="M928" s="1097"/>
      <c r="N928" s="1095"/>
      <c r="O928" s="12"/>
    </row>
    <row r="929" spans="2:15" ht="14.45" customHeight="1">
      <c r="B929" s="1089"/>
      <c r="C929" s="1090"/>
      <c r="D929" s="1093"/>
      <c r="E929" s="1095"/>
      <c r="F929" s="9"/>
      <c r="G929" s="1097"/>
      <c r="H929" s="1095"/>
      <c r="I929" s="12"/>
      <c r="J929" s="1097"/>
      <c r="K929" s="1095"/>
      <c r="L929" s="12"/>
      <c r="M929" s="1097"/>
      <c r="N929" s="1095"/>
      <c r="O929" s="12"/>
    </row>
    <row r="930" spans="2:15" ht="14.45" customHeight="1">
      <c r="B930" s="1089"/>
      <c r="C930" s="1090"/>
      <c r="D930" s="1093"/>
      <c r="E930" s="1095"/>
      <c r="F930" s="9"/>
      <c r="G930" s="1097"/>
      <c r="H930" s="1095"/>
      <c r="I930" s="12"/>
      <c r="J930" s="1097"/>
      <c r="K930" s="1095"/>
      <c r="L930" s="12"/>
      <c r="M930" s="1097"/>
      <c r="N930" s="1095"/>
      <c r="O930" s="12"/>
    </row>
    <row r="931" spans="2:15" ht="14.45" customHeight="1">
      <c r="B931" s="1089"/>
      <c r="C931" s="1090"/>
      <c r="D931" s="1093"/>
      <c r="E931" s="1095"/>
      <c r="F931" s="9"/>
      <c r="G931" s="1097"/>
      <c r="H931" s="1095"/>
      <c r="I931" s="12"/>
      <c r="J931" s="1097"/>
      <c r="K931" s="1095"/>
      <c r="L931" s="12"/>
      <c r="M931" s="1097"/>
      <c r="N931" s="1095"/>
      <c r="O931" s="12"/>
    </row>
    <row r="932" spans="2:15" ht="14.45" customHeight="1">
      <c r="B932" s="1089"/>
      <c r="C932" s="1090"/>
      <c r="D932" s="1093"/>
      <c r="E932" s="1095"/>
      <c r="F932" s="9"/>
      <c r="G932" s="1097"/>
      <c r="H932" s="1095"/>
      <c r="I932" s="12"/>
      <c r="J932" s="1097"/>
      <c r="K932" s="1095"/>
      <c r="L932" s="12"/>
      <c r="M932" s="1097"/>
      <c r="N932" s="1095"/>
      <c r="O932" s="12"/>
    </row>
    <row r="933" spans="2:15" ht="14.45" customHeight="1">
      <c r="B933" s="1089"/>
      <c r="C933" s="1091"/>
      <c r="D933" s="1093"/>
      <c r="E933" s="1095"/>
      <c r="F933" s="9"/>
      <c r="G933" s="1097"/>
      <c r="H933" s="1095"/>
      <c r="I933" s="12"/>
      <c r="J933" s="1097"/>
      <c r="K933" s="1095"/>
      <c r="L933" s="12"/>
      <c r="M933" s="1097"/>
      <c r="N933" s="1095"/>
      <c r="O933" s="12"/>
    </row>
    <row r="934" spans="2:15" ht="14.45" customHeight="1">
      <c r="B934" s="1088" t="s">
        <v>898</v>
      </c>
      <c r="C934" s="1088" t="s">
        <v>636</v>
      </c>
      <c r="D934" s="1092"/>
      <c r="E934" s="1094" t="s">
        <v>1419</v>
      </c>
      <c r="F934" s="8" t="s">
        <v>1713</v>
      </c>
      <c r="G934" s="1096"/>
      <c r="H934" s="1094" t="s">
        <v>1220</v>
      </c>
      <c r="I934" s="8" t="s">
        <v>1714</v>
      </c>
      <c r="J934" s="1096"/>
      <c r="K934" s="1094"/>
      <c r="L934" s="8"/>
      <c r="M934" s="1096"/>
      <c r="N934" s="1094"/>
      <c r="O934" s="8"/>
    </row>
    <row r="935" spans="2:15" ht="14.45" customHeight="1">
      <c r="B935" s="1089"/>
      <c r="C935" s="1090"/>
      <c r="D935" s="1093"/>
      <c r="E935" s="1095"/>
      <c r="F935" s="9"/>
      <c r="G935" s="1097"/>
      <c r="H935" s="1095"/>
      <c r="I935" s="12"/>
      <c r="J935" s="1097"/>
      <c r="K935" s="1095"/>
      <c r="L935" s="12"/>
      <c r="M935" s="1097"/>
      <c r="N935" s="1095"/>
      <c r="O935" s="12"/>
    </row>
    <row r="936" spans="2:15" ht="14.45" customHeight="1">
      <c r="B936" s="1089"/>
      <c r="C936" s="1090"/>
      <c r="D936" s="1093"/>
      <c r="E936" s="1095"/>
      <c r="F936" s="9"/>
      <c r="G936" s="1097"/>
      <c r="H936" s="1095"/>
      <c r="I936" s="12"/>
      <c r="J936" s="1097"/>
      <c r="K936" s="1095"/>
      <c r="L936" s="12"/>
      <c r="M936" s="1097"/>
      <c r="N936" s="1095"/>
      <c r="O936" s="12"/>
    </row>
    <row r="937" spans="2:15" ht="14.45" customHeight="1">
      <c r="B937" s="1089"/>
      <c r="C937" s="1090"/>
      <c r="D937" s="1093"/>
      <c r="E937" s="1095"/>
      <c r="F937" s="9"/>
      <c r="G937" s="1097"/>
      <c r="H937" s="1095"/>
      <c r="I937" s="12"/>
      <c r="J937" s="1097"/>
      <c r="K937" s="1095"/>
      <c r="L937" s="12"/>
      <c r="M937" s="1097"/>
      <c r="N937" s="1095"/>
      <c r="O937" s="12"/>
    </row>
    <row r="938" spans="2:15" ht="14.45" customHeight="1">
      <c r="B938" s="1089"/>
      <c r="C938" s="1090"/>
      <c r="D938" s="1093"/>
      <c r="E938" s="1095"/>
      <c r="F938" s="9"/>
      <c r="G938" s="1097"/>
      <c r="H938" s="1095"/>
      <c r="I938" s="12"/>
      <c r="J938" s="1097"/>
      <c r="K938" s="1095"/>
      <c r="L938" s="12"/>
      <c r="M938" s="1097"/>
      <c r="N938" s="1095"/>
      <c r="O938" s="12"/>
    </row>
    <row r="939" spans="2:15" ht="14.45" customHeight="1">
      <c r="B939" s="1089"/>
      <c r="C939" s="1090"/>
      <c r="D939" s="1093"/>
      <c r="E939" s="1095"/>
      <c r="F939" s="9"/>
      <c r="G939" s="1097"/>
      <c r="H939" s="1095"/>
      <c r="I939" s="12"/>
      <c r="J939" s="1097"/>
      <c r="K939" s="1095"/>
      <c r="L939" s="12"/>
      <c r="M939" s="1097"/>
      <c r="N939" s="1095"/>
      <c r="O939" s="12"/>
    </row>
    <row r="940" spans="2:15" ht="14.45" customHeight="1">
      <c r="B940" s="1089"/>
      <c r="C940" s="1090"/>
      <c r="D940" s="1093"/>
      <c r="E940" s="1095"/>
      <c r="F940" s="9"/>
      <c r="G940" s="1097"/>
      <c r="H940" s="1095"/>
      <c r="I940" s="12"/>
      <c r="J940" s="1097"/>
      <c r="K940" s="1095"/>
      <c r="L940" s="12"/>
      <c r="M940" s="1097"/>
      <c r="N940" s="1095"/>
      <c r="O940" s="12"/>
    </row>
    <row r="941" spans="2:15" ht="14.45" customHeight="1">
      <c r="B941" s="1089"/>
      <c r="C941" s="1090"/>
      <c r="D941" s="1093"/>
      <c r="E941" s="1095"/>
      <c r="F941" s="9"/>
      <c r="G941" s="1097"/>
      <c r="H941" s="1095"/>
      <c r="I941" s="12"/>
      <c r="J941" s="1097"/>
      <c r="K941" s="1095"/>
      <c r="L941" s="12"/>
      <c r="M941" s="1097"/>
      <c r="N941" s="1095"/>
      <c r="O941" s="12"/>
    </row>
    <row r="942" spans="2:15" ht="14.45" customHeight="1">
      <c r="B942" s="1089"/>
      <c r="C942" s="1090"/>
      <c r="D942" s="1093"/>
      <c r="E942" s="1095"/>
      <c r="F942" s="9"/>
      <c r="G942" s="1097"/>
      <c r="H942" s="1095"/>
      <c r="I942" s="12"/>
      <c r="J942" s="1097"/>
      <c r="K942" s="1095"/>
      <c r="L942" s="12"/>
      <c r="M942" s="1097"/>
      <c r="N942" s="1095"/>
      <c r="O942" s="12"/>
    </row>
    <row r="943" spans="2:15" ht="14.45" customHeight="1">
      <c r="B943" s="1089"/>
      <c r="C943" s="1091"/>
      <c r="D943" s="1093"/>
      <c r="E943" s="1095"/>
      <c r="F943" s="9"/>
      <c r="G943" s="1097"/>
      <c r="H943" s="1095"/>
      <c r="I943" s="12"/>
      <c r="J943" s="1097"/>
      <c r="K943" s="1095"/>
      <c r="L943" s="12"/>
      <c r="M943" s="1097"/>
      <c r="N943" s="1095"/>
      <c r="O943" s="12"/>
    </row>
    <row r="944" spans="2:15" ht="14.45" customHeight="1">
      <c r="B944" s="1088" t="s">
        <v>899</v>
      </c>
      <c r="C944" s="1088" t="s">
        <v>1326</v>
      </c>
      <c r="D944" s="1092"/>
      <c r="E944" s="1094" t="s">
        <v>1221</v>
      </c>
      <c r="F944" s="8" t="s">
        <v>1715</v>
      </c>
      <c r="G944" s="1096"/>
      <c r="H944" s="1094"/>
      <c r="I944" s="8"/>
      <c r="J944" s="1096"/>
      <c r="K944" s="1094"/>
      <c r="L944" s="8"/>
      <c r="M944" s="1096"/>
      <c r="N944" s="1094"/>
      <c r="O944" s="8"/>
    </row>
    <row r="945" spans="2:15" ht="14.45" customHeight="1">
      <c r="B945" s="1089"/>
      <c r="C945" s="1090"/>
      <c r="D945" s="1093"/>
      <c r="E945" s="1095"/>
      <c r="F945" s="9"/>
      <c r="G945" s="1097"/>
      <c r="H945" s="1095"/>
      <c r="I945" s="12"/>
      <c r="J945" s="1097"/>
      <c r="K945" s="1095"/>
      <c r="L945" s="12"/>
      <c r="M945" s="1097"/>
      <c r="N945" s="1095"/>
      <c r="O945" s="12"/>
    </row>
    <row r="946" spans="2:15" ht="14.45" customHeight="1">
      <c r="B946" s="1089"/>
      <c r="C946" s="1090"/>
      <c r="D946" s="1093"/>
      <c r="E946" s="1095"/>
      <c r="F946" s="9"/>
      <c r="G946" s="1097"/>
      <c r="H946" s="1095"/>
      <c r="I946" s="12"/>
      <c r="J946" s="1097"/>
      <c r="K946" s="1095"/>
      <c r="L946" s="12"/>
      <c r="M946" s="1097"/>
      <c r="N946" s="1095"/>
      <c r="O946" s="12"/>
    </row>
    <row r="947" spans="2:15" ht="14.45" customHeight="1">
      <c r="B947" s="1089"/>
      <c r="C947" s="1090"/>
      <c r="D947" s="1093"/>
      <c r="E947" s="1095"/>
      <c r="F947" s="9"/>
      <c r="G947" s="1097"/>
      <c r="H947" s="1095"/>
      <c r="I947" s="12"/>
      <c r="J947" s="1097"/>
      <c r="K947" s="1095"/>
      <c r="L947" s="12"/>
      <c r="M947" s="1097"/>
      <c r="N947" s="1095"/>
      <c r="O947" s="12"/>
    </row>
    <row r="948" spans="2:15" ht="14.45" customHeight="1">
      <c r="B948" s="1089"/>
      <c r="C948" s="1090"/>
      <c r="D948" s="1093"/>
      <c r="E948" s="1095"/>
      <c r="F948" s="9"/>
      <c r="G948" s="1097"/>
      <c r="H948" s="1095"/>
      <c r="I948" s="12"/>
      <c r="J948" s="1097"/>
      <c r="K948" s="1095"/>
      <c r="L948" s="12"/>
      <c r="M948" s="1097"/>
      <c r="N948" s="1095"/>
      <c r="O948" s="12"/>
    </row>
    <row r="949" spans="2:15" ht="14.45" customHeight="1">
      <c r="B949" s="1089"/>
      <c r="C949" s="1090"/>
      <c r="D949" s="1093"/>
      <c r="E949" s="1095"/>
      <c r="F949" s="9"/>
      <c r="G949" s="1097"/>
      <c r="H949" s="1095"/>
      <c r="I949" s="12"/>
      <c r="J949" s="1097"/>
      <c r="K949" s="1095"/>
      <c r="L949" s="12"/>
      <c r="M949" s="1097"/>
      <c r="N949" s="1095"/>
      <c r="O949" s="12"/>
    </row>
    <row r="950" spans="2:15" ht="14.45" customHeight="1">
      <c r="B950" s="1089"/>
      <c r="C950" s="1090"/>
      <c r="D950" s="1093"/>
      <c r="E950" s="1095"/>
      <c r="F950" s="9"/>
      <c r="G950" s="1097"/>
      <c r="H950" s="1095"/>
      <c r="I950" s="12"/>
      <c r="J950" s="1097"/>
      <c r="K950" s="1095"/>
      <c r="L950" s="12"/>
      <c r="M950" s="1097"/>
      <c r="N950" s="1095"/>
      <c r="O950" s="12"/>
    </row>
    <row r="951" spans="2:15" ht="14.45" customHeight="1">
      <c r="B951" s="1089"/>
      <c r="C951" s="1090"/>
      <c r="D951" s="1093"/>
      <c r="E951" s="1095"/>
      <c r="F951" s="9"/>
      <c r="G951" s="1097"/>
      <c r="H951" s="1095"/>
      <c r="I951" s="12"/>
      <c r="J951" s="1097"/>
      <c r="K951" s="1095"/>
      <c r="L951" s="12"/>
      <c r="M951" s="1097"/>
      <c r="N951" s="1095"/>
      <c r="O951" s="12"/>
    </row>
    <row r="952" spans="2:15" ht="14.45" customHeight="1">
      <c r="B952" s="1089"/>
      <c r="C952" s="1090"/>
      <c r="D952" s="1093"/>
      <c r="E952" s="1095"/>
      <c r="F952" s="9"/>
      <c r="G952" s="1097"/>
      <c r="H952" s="1095"/>
      <c r="I952" s="12"/>
      <c r="J952" s="1097"/>
      <c r="K952" s="1095"/>
      <c r="L952" s="12"/>
      <c r="M952" s="1097"/>
      <c r="N952" s="1095"/>
      <c r="O952" s="12"/>
    </row>
    <row r="953" spans="2:15" ht="14.45" customHeight="1">
      <c r="B953" s="1089"/>
      <c r="C953" s="1091"/>
      <c r="D953" s="1093"/>
      <c r="E953" s="1095"/>
      <c r="F953" s="9"/>
      <c r="G953" s="1097"/>
      <c r="H953" s="1095"/>
      <c r="I953" s="12"/>
      <c r="J953" s="1097"/>
      <c r="K953" s="1095"/>
      <c r="L953" s="12"/>
      <c r="M953" s="1097"/>
      <c r="N953" s="1095"/>
      <c r="O953" s="12"/>
    </row>
    <row r="954" spans="2:15" ht="14.45" customHeight="1">
      <c r="B954" s="1088" t="s">
        <v>900</v>
      </c>
      <c r="C954" s="1088" t="s">
        <v>1321</v>
      </c>
      <c r="D954" s="1092"/>
      <c r="E954" s="1094" t="s">
        <v>1222</v>
      </c>
      <c r="F954" s="8" t="s">
        <v>1716</v>
      </c>
      <c r="G954" s="1096"/>
      <c r="H954" s="1094"/>
      <c r="I954" s="8"/>
      <c r="J954" s="1096"/>
      <c r="K954" s="1094"/>
      <c r="L954" s="8"/>
      <c r="M954" s="1096"/>
      <c r="N954" s="1094"/>
      <c r="O954" s="8"/>
    </row>
    <row r="955" spans="2:15" ht="14.45" customHeight="1">
      <c r="B955" s="1098"/>
      <c r="C955" s="1090"/>
      <c r="D955" s="1093"/>
      <c r="E955" s="1095"/>
      <c r="F955" s="10"/>
      <c r="G955" s="1097"/>
      <c r="H955" s="1095"/>
      <c r="I955" s="12"/>
      <c r="J955" s="1097"/>
      <c r="K955" s="1095"/>
      <c r="L955" s="12"/>
      <c r="M955" s="1097"/>
      <c r="N955" s="1095"/>
      <c r="O955" s="12"/>
    </row>
    <row r="956" spans="2:15" ht="14.45" customHeight="1">
      <c r="B956" s="1098"/>
      <c r="C956" s="1090"/>
      <c r="D956" s="1093"/>
      <c r="E956" s="1095"/>
      <c r="F956" s="10"/>
      <c r="G956" s="1097"/>
      <c r="H956" s="1095"/>
      <c r="I956" s="12"/>
      <c r="J956" s="1097"/>
      <c r="K956" s="1095"/>
      <c r="L956" s="12"/>
      <c r="M956" s="1097"/>
      <c r="N956" s="1095"/>
      <c r="O956" s="12"/>
    </row>
    <row r="957" spans="2:15" ht="14.45" customHeight="1">
      <c r="B957" s="1098"/>
      <c r="C957" s="1090"/>
      <c r="D957" s="1093"/>
      <c r="E957" s="1095"/>
      <c r="F957" s="10"/>
      <c r="G957" s="1097"/>
      <c r="H957" s="1095"/>
      <c r="I957" s="12"/>
      <c r="J957" s="1097"/>
      <c r="K957" s="1095"/>
      <c r="L957" s="12"/>
      <c r="M957" s="1097"/>
      <c r="N957" s="1095"/>
      <c r="O957" s="12"/>
    </row>
    <row r="958" spans="2:15" ht="14.45" customHeight="1">
      <c r="B958" s="1098"/>
      <c r="C958" s="1090"/>
      <c r="D958" s="1093"/>
      <c r="E958" s="1095"/>
      <c r="F958" s="10"/>
      <c r="G958" s="1097"/>
      <c r="H958" s="1095"/>
      <c r="I958" s="12"/>
      <c r="J958" s="1097"/>
      <c r="K958" s="1095"/>
      <c r="L958" s="12"/>
      <c r="M958" s="1097"/>
      <c r="N958" s="1095"/>
      <c r="O958" s="12"/>
    </row>
    <row r="959" spans="2:15" ht="14.45" customHeight="1">
      <c r="B959" s="1098"/>
      <c r="C959" s="1090"/>
      <c r="D959" s="1093"/>
      <c r="E959" s="1095"/>
      <c r="F959" s="10"/>
      <c r="G959" s="1097"/>
      <c r="H959" s="1095"/>
      <c r="I959" s="12"/>
      <c r="J959" s="1097"/>
      <c r="K959" s="1095"/>
      <c r="L959" s="12"/>
      <c r="M959" s="1097"/>
      <c r="N959" s="1095"/>
      <c r="O959" s="12"/>
    </row>
    <row r="960" spans="2:15" ht="14.45" customHeight="1">
      <c r="B960" s="1098"/>
      <c r="C960" s="1090"/>
      <c r="D960" s="1093"/>
      <c r="E960" s="1095"/>
      <c r="F960" s="10"/>
      <c r="G960" s="1097"/>
      <c r="H960" s="1095"/>
      <c r="I960" s="12"/>
      <c r="J960" s="1097"/>
      <c r="K960" s="1095"/>
      <c r="L960" s="12"/>
      <c r="M960" s="1097"/>
      <c r="N960" s="1095"/>
      <c r="O960" s="12"/>
    </row>
    <row r="961" spans="2:15" ht="14.45" customHeight="1">
      <c r="B961" s="1098"/>
      <c r="C961" s="1090"/>
      <c r="D961" s="1093"/>
      <c r="E961" s="1095"/>
      <c r="F961" s="10"/>
      <c r="G961" s="1097"/>
      <c r="H961" s="1095"/>
      <c r="I961" s="12"/>
      <c r="J961" s="1097"/>
      <c r="K961" s="1095"/>
      <c r="L961" s="12"/>
      <c r="M961" s="1097"/>
      <c r="N961" s="1095"/>
      <c r="O961" s="12"/>
    </row>
    <row r="962" spans="2:15" ht="14.45" customHeight="1">
      <c r="B962" s="1098"/>
      <c r="C962" s="1090"/>
      <c r="D962" s="1093"/>
      <c r="E962" s="1095"/>
      <c r="F962" s="10"/>
      <c r="G962" s="1097"/>
      <c r="H962" s="1095"/>
      <c r="I962" s="12"/>
      <c r="J962" s="1097"/>
      <c r="K962" s="1095"/>
      <c r="L962" s="12"/>
      <c r="M962" s="1097"/>
      <c r="N962" s="1095"/>
      <c r="O962" s="12"/>
    </row>
    <row r="963" spans="2:15" ht="14.45" customHeight="1">
      <c r="B963" s="1098"/>
      <c r="C963" s="1091"/>
      <c r="D963" s="1093"/>
      <c r="E963" s="1095"/>
      <c r="F963" s="10"/>
      <c r="G963" s="1097"/>
      <c r="H963" s="1095"/>
      <c r="I963" s="12"/>
      <c r="J963" s="1097"/>
      <c r="K963" s="1095"/>
      <c r="L963" s="12"/>
      <c r="M963" s="1097"/>
      <c r="N963" s="1095"/>
      <c r="O963" s="12"/>
    </row>
    <row r="964" spans="2:15" ht="14.45" customHeight="1">
      <c r="B964" s="1088" t="s">
        <v>901</v>
      </c>
      <c r="C964" s="1088" t="s">
        <v>1322</v>
      </c>
      <c r="D964" s="1092"/>
      <c r="E964" s="1094" t="s">
        <v>1223</v>
      </c>
      <c r="F964" s="8" t="s">
        <v>1717</v>
      </c>
      <c r="G964" s="1096"/>
      <c r="H964" s="1094"/>
      <c r="I964" s="8"/>
      <c r="J964" s="1096"/>
      <c r="K964" s="1094"/>
      <c r="L964" s="8"/>
      <c r="M964" s="1096"/>
      <c r="N964" s="1094"/>
      <c r="O964" s="8"/>
    </row>
    <row r="965" spans="2:15" ht="14.45" customHeight="1">
      <c r="B965" s="1089"/>
      <c r="C965" s="1090"/>
      <c r="D965" s="1093"/>
      <c r="E965" s="1095"/>
      <c r="F965" s="9"/>
      <c r="G965" s="1097"/>
      <c r="H965" s="1095"/>
      <c r="I965" s="12"/>
      <c r="J965" s="1097"/>
      <c r="K965" s="1095"/>
      <c r="L965" s="12"/>
      <c r="M965" s="1097"/>
      <c r="N965" s="1095"/>
      <c r="O965" s="12"/>
    </row>
    <row r="966" spans="2:15" ht="14.45" customHeight="1">
      <c r="B966" s="1089"/>
      <c r="C966" s="1090"/>
      <c r="D966" s="1093"/>
      <c r="E966" s="1095"/>
      <c r="F966" s="9"/>
      <c r="G966" s="1097"/>
      <c r="H966" s="1095"/>
      <c r="I966" s="12"/>
      <c r="J966" s="1097"/>
      <c r="K966" s="1095"/>
      <c r="L966" s="12"/>
      <c r="M966" s="1097"/>
      <c r="N966" s="1095"/>
      <c r="O966" s="12"/>
    </row>
    <row r="967" spans="2:15" ht="14.45" customHeight="1">
      <c r="B967" s="1089"/>
      <c r="C967" s="1090"/>
      <c r="D967" s="1093"/>
      <c r="E967" s="1095"/>
      <c r="F967" s="9"/>
      <c r="G967" s="1097"/>
      <c r="H967" s="1095"/>
      <c r="I967" s="12"/>
      <c r="J967" s="1097"/>
      <c r="K967" s="1095"/>
      <c r="L967" s="12"/>
      <c r="M967" s="1097"/>
      <c r="N967" s="1095"/>
      <c r="O967" s="12"/>
    </row>
    <row r="968" spans="2:15" ht="14.45" customHeight="1">
      <c r="B968" s="1089"/>
      <c r="C968" s="1090"/>
      <c r="D968" s="1093"/>
      <c r="E968" s="1095"/>
      <c r="F968" s="9"/>
      <c r="G968" s="1097"/>
      <c r="H968" s="1095"/>
      <c r="I968" s="12"/>
      <c r="J968" s="1097"/>
      <c r="K968" s="1095"/>
      <c r="L968" s="12"/>
      <c r="M968" s="1097"/>
      <c r="N968" s="1095"/>
      <c r="O968" s="12"/>
    </row>
    <row r="969" spans="2:15" ht="14.45" customHeight="1">
      <c r="B969" s="1089"/>
      <c r="C969" s="1090"/>
      <c r="D969" s="1093"/>
      <c r="E969" s="1095"/>
      <c r="F969" s="9"/>
      <c r="G969" s="1097"/>
      <c r="H969" s="1095"/>
      <c r="I969" s="12"/>
      <c r="J969" s="1097"/>
      <c r="K969" s="1095"/>
      <c r="L969" s="12"/>
      <c r="M969" s="1097"/>
      <c r="N969" s="1095"/>
      <c r="O969" s="12"/>
    </row>
    <row r="970" spans="2:15" ht="14.45" customHeight="1">
      <c r="B970" s="1089"/>
      <c r="C970" s="1090"/>
      <c r="D970" s="1093"/>
      <c r="E970" s="1095"/>
      <c r="F970" s="9"/>
      <c r="G970" s="1097"/>
      <c r="H970" s="1095"/>
      <c r="I970" s="12"/>
      <c r="J970" s="1097"/>
      <c r="K970" s="1095"/>
      <c r="L970" s="12"/>
      <c r="M970" s="1097"/>
      <c r="N970" s="1095"/>
      <c r="O970" s="12"/>
    </row>
    <row r="971" spans="2:15" ht="14.45" customHeight="1">
      <c r="B971" s="1089"/>
      <c r="C971" s="1090"/>
      <c r="D971" s="1093"/>
      <c r="E971" s="1095"/>
      <c r="F971" s="9"/>
      <c r="G971" s="1097"/>
      <c r="H971" s="1095"/>
      <c r="I971" s="12"/>
      <c r="J971" s="1097"/>
      <c r="K971" s="1095"/>
      <c r="L971" s="12"/>
      <c r="M971" s="1097"/>
      <c r="N971" s="1095"/>
      <c r="O971" s="12"/>
    </row>
    <row r="972" spans="2:15" ht="14.45" customHeight="1">
      <c r="B972" s="1089"/>
      <c r="C972" s="1090"/>
      <c r="D972" s="1093"/>
      <c r="E972" s="1095"/>
      <c r="F972" s="9"/>
      <c r="G972" s="1097"/>
      <c r="H972" s="1095"/>
      <c r="I972" s="12"/>
      <c r="J972" s="1097"/>
      <c r="K972" s="1095"/>
      <c r="L972" s="12"/>
      <c r="M972" s="1097"/>
      <c r="N972" s="1095"/>
      <c r="O972" s="12"/>
    </row>
    <row r="973" spans="2:15" ht="14.45" customHeight="1">
      <c r="B973" s="1089"/>
      <c r="C973" s="1091"/>
      <c r="D973" s="1093"/>
      <c r="E973" s="1095"/>
      <c r="F973" s="9"/>
      <c r="G973" s="1097"/>
      <c r="H973" s="1095"/>
      <c r="I973" s="12"/>
      <c r="J973" s="1097"/>
      <c r="K973" s="1095"/>
      <c r="L973" s="12"/>
      <c r="M973" s="1097"/>
      <c r="N973" s="1095"/>
      <c r="O973" s="12"/>
    </row>
    <row r="974" spans="2:15" ht="14.45" customHeight="1">
      <c r="B974" s="1088" t="s">
        <v>902</v>
      </c>
      <c r="C974" s="1088" t="s">
        <v>1323</v>
      </c>
      <c r="D974" s="1092"/>
      <c r="E974" s="1094" t="s">
        <v>1224</v>
      </c>
      <c r="F974" s="8" t="s">
        <v>1718</v>
      </c>
      <c r="G974" s="1096"/>
      <c r="H974" s="1094"/>
      <c r="I974" s="8"/>
      <c r="J974" s="1096"/>
      <c r="K974" s="1094"/>
      <c r="L974" s="8"/>
      <c r="M974" s="1096"/>
      <c r="N974" s="1094"/>
      <c r="O974" s="8"/>
    </row>
    <row r="975" spans="2:15" ht="14.45" customHeight="1">
      <c r="B975" s="1089"/>
      <c r="C975" s="1090"/>
      <c r="D975" s="1093"/>
      <c r="E975" s="1095"/>
      <c r="F975" s="9"/>
      <c r="G975" s="1097"/>
      <c r="H975" s="1095"/>
      <c r="I975" s="12"/>
      <c r="J975" s="1097"/>
      <c r="K975" s="1095"/>
      <c r="L975" s="12"/>
      <c r="M975" s="1097"/>
      <c r="N975" s="1095"/>
      <c r="O975" s="12"/>
    </row>
    <row r="976" spans="2:15" ht="14.45" customHeight="1">
      <c r="B976" s="1089"/>
      <c r="C976" s="1090"/>
      <c r="D976" s="1093"/>
      <c r="E976" s="1095"/>
      <c r="F976" s="9"/>
      <c r="G976" s="1097"/>
      <c r="H976" s="1095"/>
      <c r="I976" s="12"/>
      <c r="J976" s="1097"/>
      <c r="K976" s="1095"/>
      <c r="L976" s="12"/>
      <c r="M976" s="1097"/>
      <c r="N976" s="1095"/>
      <c r="O976" s="12"/>
    </row>
    <row r="977" spans="2:15" ht="14.45" customHeight="1">
      <c r="B977" s="1089"/>
      <c r="C977" s="1090"/>
      <c r="D977" s="1093"/>
      <c r="E977" s="1095"/>
      <c r="F977" s="9"/>
      <c r="G977" s="1097"/>
      <c r="H977" s="1095"/>
      <c r="I977" s="12"/>
      <c r="J977" s="1097"/>
      <c r="K977" s="1095"/>
      <c r="L977" s="12"/>
      <c r="M977" s="1097"/>
      <c r="N977" s="1095"/>
      <c r="O977" s="12"/>
    </row>
    <row r="978" spans="2:15" ht="14.45" customHeight="1">
      <c r="B978" s="1089"/>
      <c r="C978" s="1090"/>
      <c r="D978" s="1093"/>
      <c r="E978" s="1095"/>
      <c r="F978" s="9"/>
      <c r="G978" s="1097"/>
      <c r="H978" s="1095"/>
      <c r="I978" s="12"/>
      <c r="J978" s="1097"/>
      <c r="K978" s="1095"/>
      <c r="L978" s="12"/>
      <c r="M978" s="1097"/>
      <c r="N978" s="1095"/>
      <c r="O978" s="12"/>
    </row>
    <row r="979" spans="2:15" ht="14.45" customHeight="1">
      <c r="B979" s="1089"/>
      <c r="C979" s="1090"/>
      <c r="D979" s="1093"/>
      <c r="E979" s="1095"/>
      <c r="F979" s="9"/>
      <c r="G979" s="1097"/>
      <c r="H979" s="1095"/>
      <c r="I979" s="12"/>
      <c r="J979" s="1097"/>
      <c r="K979" s="1095"/>
      <c r="L979" s="12"/>
      <c r="M979" s="1097"/>
      <c r="N979" s="1095"/>
      <c r="O979" s="12"/>
    </row>
    <row r="980" spans="2:15" ht="14.45" customHeight="1">
      <c r="B980" s="1089"/>
      <c r="C980" s="1090"/>
      <c r="D980" s="1093"/>
      <c r="E980" s="1095"/>
      <c r="F980" s="9"/>
      <c r="G980" s="1097"/>
      <c r="H980" s="1095"/>
      <c r="I980" s="12"/>
      <c r="J980" s="1097"/>
      <c r="K980" s="1095"/>
      <c r="L980" s="12"/>
      <c r="M980" s="1097"/>
      <c r="N980" s="1095"/>
      <c r="O980" s="12"/>
    </row>
    <row r="981" spans="2:15" ht="14.45" customHeight="1">
      <c r="B981" s="1089"/>
      <c r="C981" s="1090"/>
      <c r="D981" s="1093"/>
      <c r="E981" s="1095"/>
      <c r="F981" s="9"/>
      <c r="G981" s="1097"/>
      <c r="H981" s="1095"/>
      <c r="I981" s="12"/>
      <c r="J981" s="1097"/>
      <c r="K981" s="1095"/>
      <c r="L981" s="12"/>
      <c r="M981" s="1097"/>
      <c r="N981" s="1095"/>
      <c r="O981" s="12"/>
    </row>
    <row r="982" spans="2:15" ht="14.45" customHeight="1">
      <c r="B982" s="1089"/>
      <c r="C982" s="1090"/>
      <c r="D982" s="1093"/>
      <c r="E982" s="1095"/>
      <c r="F982" s="9"/>
      <c r="G982" s="1097"/>
      <c r="H982" s="1095"/>
      <c r="I982" s="12"/>
      <c r="J982" s="1097"/>
      <c r="K982" s="1095"/>
      <c r="L982" s="12"/>
      <c r="M982" s="1097"/>
      <c r="N982" s="1095"/>
      <c r="O982" s="12"/>
    </row>
    <row r="983" spans="2:15" ht="14.45" customHeight="1">
      <c r="B983" s="1089"/>
      <c r="C983" s="1091"/>
      <c r="D983" s="1093"/>
      <c r="E983" s="1095"/>
      <c r="F983" s="9"/>
      <c r="G983" s="1097"/>
      <c r="H983" s="1095"/>
      <c r="I983" s="12"/>
      <c r="J983" s="1097"/>
      <c r="K983" s="1095"/>
      <c r="L983" s="12"/>
      <c r="M983" s="1097"/>
      <c r="N983" s="1095"/>
      <c r="O983" s="12"/>
    </row>
    <row r="984" spans="2:15" ht="14.45" customHeight="1">
      <c r="B984" s="1088" t="s">
        <v>903</v>
      </c>
      <c r="C984" s="1088" t="s">
        <v>1324</v>
      </c>
      <c r="D984" s="1092"/>
      <c r="E984" s="1094" t="s">
        <v>1225</v>
      </c>
      <c r="F984" s="8" t="s">
        <v>1719</v>
      </c>
      <c r="G984" s="1096"/>
      <c r="H984" s="1094"/>
      <c r="I984" s="8"/>
      <c r="J984" s="1096"/>
      <c r="K984" s="1094"/>
      <c r="L984" s="8"/>
      <c r="M984" s="1096"/>
      <c r="N984" s="1094"/>
      <c r="O984" s="8"/>
    </row>
    <row r="985" spans="2:15" ht="14.45" customHeight="1">
      <c r="B985" s="1098"/>
      <c r="C985" s="1090"/>
      <c r="D985" s="1093"/>
      <c r="E985" s="1095"/>
      <c r="F985" s="10"/>
      <c r="G985" s="1097"/>
      <c r="H985" s="1095"/>
      <c r="I985" s="12"/>
      <c r="J985" s="1097"/>
      <c r="K985" s="1095"/>
      <c r="L985" s="12"/>
      <c r="M985" s="1097"/>
      <c r="N985" s="1095"/>
      <c r="O985" s="12"/>
    </row>
    <row r="986" spans="2:15" ht="14.45" customHeight="1">
      <c r="B986" s="1098"/>
      <c r="C986" s="1090"/>
      <c r="D986" s="1093"/>
      <c r="E986" s="1095"/>
      <c r="F986" s="10"/>
      <c r="G986" s="1097"/>
      <c r="H986" s="1095"/>
      <c r="I986" s="12"/>
      <c r="J986" s="1097"/>
      <c r="K986" s="1095"/>
      <c r="L986" s="12"/>
      <c r="M986" s="1097"/>
      <c r="N986" s="1095"/>
      <c r="O986" s="12"/>
    </row>
    <row r="987" spans="2:15" ht="14.45" customHeight="1">
      <c r="B987" s="1098"/>
      <c r="C987" s="1090"/>
      <c r="D987" s="1093"/>
      <c r="E987" s="1095"/>
      <c r="F987" s="10"/>
      <c r="G987" s="1097"/>
      <c r="H987" s="1095"/>
      <c r="I987" s="12"/>
      <c r="J987" s="1097"/>
      <c r="K987" s="1095"/>
      <c r="L987" s="12"/>
      <c r="M987" s="1097"/>
      <c r="N987" s="1095"/>
      <c r="O987" s="12"/>
    </row>
    <row r="988" spans="2:15" ht="14.45" customHeight="1">
      <c r="B988" s="1098"/>
      <c r="C988" s="1090"/>
      <c r="D988" s="1093"/>
      <c r="E988" s="1095"/>
      <c r="F988" s="10"/>
      <c r="G988" s="1097"/>
      <c r="H988" s="1095"/>
      <c r="I988" s="12"/>
      <c r="J988" s="1097"/>
      <c r="K988" s="1095"/>
      <c r="L988" s="12"/>
      <c r="M988" s="1097"/>
      <c r="N988" s="1095"/>
      <c r="O988" s="12"/>
    </row>
    <row r="989" spans="2:15" ht="14.45" customHeight="1">
      <c r="B989" s="1098"/>
      <c r="C989" s="1090"/>
      <c r="D989" s="1093"/>
      <c r="E989" s="1095"/>
      <c r="F989" s="10"/>
      <c r="G989" s="1097"/>
      <c r="H989" s="1095"/>
      <c r="I989" s="12"/>
      <c r="J989" s="1097"/>
      <c r="K989" s="1095"/>
      <c r="L989" s="12"/>
      <c r="M989" s="1097"/>
      <c r="N989" s="1095"/>
      <c r="O989" s="12"/>
    </row>
    <row r="990" spans="2:15" ht="14.45" customHeight="1">
      <c r="B990" s="1098"/>
      <c r="C990" s="1090"/>
      <c r="D990" s="1093"/>
      <c r="E990" s="1095"/>
      <c r="F990" s="10"/>
      <c r="G990" s="1097"/>
      <c r="H990" s="1095"/>
      <c r="I990" s="12"/>
      <c r="J990" s="1097"/>
      <c r="K990" s="1095"/>
      <c r="L990" s="12"/>
      <c r="M990" s="1097"/>
      <c r="N990" s="1095"/>
      <c r="O990" s="12"/>
    </row>
    <row r="991" spans="2:15" ht="14.45" customHeight="1">
      <c r="B991" s="1098"/>
      <c r="C991" s="1090"/>
      <c r="D991" s="1093"/>
      <c r="E991" s="1095"/>
      <c r="F991" s="10"/>
      <c r="G991" s="1097"/>
      <c r="H991" s="1095"/>
      <c r="I991" s="12"/>
      <c r="J991" s="1097"/>
      <c r="K991" s="1095"/>
      <c r="L991" s="12"/>
      <c r="M991" s="1097"/>
      <c r="N991" s="1095"/>
      <c r="O991" s="12"/>
    </row>
    <row r="992" spans="2:15" ht="14.45" customHeight="1">
      <c r="B992" s="1098"/>
      <c r="C992" s="1090"/>
      <c r="D992" s="1093"/>
      <c r="E992" s="1095"/>
      <c r="F992" s="10"/>
      <c r="G992" s="1097"/>
      <c r="H992" s="1095"/>
      <c r="I992" s="12"/>
      <c r="J992" s="1097"/>
      <c r="K992" s="1095"/>
      <c r="L992" s="12"/>
      <c r="M992" s="1097"/>
      <c r="N992" s="1095"/>
      <c r="O992" s="12"/>
    </row>
    <row r="993" spans="2:15" ht="14.45" customHeight="1">
      <c r="B993" s="1098"/>
      <c r="C993" s="1091"/>
      <c r="D993" s="1093"/>
      <c r="E993" s="1095"/>
      <c r="F993" s="10"/>
      <c r="G993" s="1097"/>
      <c r="H993" s="1095"/>
      <c r="I993" s="12"/>
      <c r="J993" s="1097"/>
      <c r="K993" s="1095"/>
      <c r="L993" s="12"/>
      <c r="M993" s="1097"/>
      <c r="N993" s="1095"/>
      <c r="O993" s="12"/>
    </row>
    <row r="994" spans="2:15" ht="14.45" customHeight="1">
      <c r="B994" s="1088" t="s">
        <v>904</v>
      </c>
      <c r="C994" s="1088" t="s">
        <v>1325</v>
      </c>
      <c r="D994" s="1092"/>
      <c r="E994" s="1094" t="s">
        <v>1496</v>
      </c>
      <c r="F994" s="8" t="s">
        <v>1720</v>
      </c>
      <c r="G994" s="1096"/>
      <c r="H994" s="1120"/>
      <c r="I994" s="8"/>
      <c r="J994" s="1096"/>
      <c r="K994" s="1094"/>
      <c r="L994" s="8"/>
      <c r="M994" s="1096"/>
      <c r="N994" s="1094"/>
      <c r="O994" s="8"/>
    </row>
    <row r="995" spans="2:15" ht="14.45" customHeight="1">
      <c r="B995" s="1098"/>
      <c r="C995" s="1090"/>
      <c r="D995" s="1093"/>
      <c r="E995" s="1095"/>
      <c r="F995" s="10"/>
      <c r="G995" s="1097"/>
      <c r="H995" s="1095"/>
      <c r="I995" s="12"/>
      <c r="J995" s="1097"/>
      <c r="K995" s="1095"/>
      <c r="L995" s="12"/>
      <c r="M995" s="1097"/>
      <c r="N995" s="1095"/>
      <c r="O995" s="12"/>
    </row>
    <row r="996" spans="2:15" ht="14.45" customHeight="1">
      <c r="B996" s="1098"/>
      <c r="C996" s="1090"/>
      <c r="D996" s="1093"/>
      <c r="E996" s="1095"/>
      <c r="F996" s="10"/>
      <c r="G996" s="1097"/>
      <c r="H996" s="1095"/>
      <c r="I996" s="12"/>
      <c r="J996" s="1097"/>
      <c r="K996" s="1095"/>
      <c r="L996" s="12"/>
      <c r="M996" s="1097"/>
      <c r="N996" s="1095"/>
      <c r="O996" s="12"/>
    </row>
    <row r="997" spans="2:15" ht="14.45" customHeight="1">
      <c r="B997" s="1098"/>
      <c r="C997" s="1090"/>
      <c r="D997" s="1093"/>
      <c r="E997" s="1095"/>
      <c r="F997" s="10"/>
      <c r="G997" s="1097"/>
      <c r="H997" s="1095"/>
      <c r="I997" s="12"/>
      <c r="J997" s="1097"/>
      <c r="K997" s="1095"/>
      <c r="L997" s="12"/>
      <c r="M997" s="1097"/>
      <c r="N997" s="1095"/>
      <c r="O997" s="12"/>
    </row>
    <row r="998" spans="2:15" ht="14.45" customHeight="1">
      <c r="B998" s="1098"/>
      <c r="C998" s="1090"/>
      <c r="D998" s="1093"/>
      <c r="E998" s="1095"/>
      <c r="F998" s="10"/>
      <c r="G998" s="1097"/>
      <c r="H998" s="1095"/>
      <c r="I998" s="12"/>
      <c r="J998" s="1097"/>
      <c r="K998" s="1095"/>
      <c r="L998" s="12"/>
      <c r="M998" s="1097"/>
      <c r="N998" s="1095"/>
      <c r="O998" s="12"/>
    </row>
    <row r="999" spans="2:15" ht="14.45" customHeight="1">
      <c r="B999" s="1098"/>
      <c r="C999" s="1090"/>
      <c r="D999" s="1093"/>
      <c r="E999" s="1095"/>
      <c r="F999" s="10"/>
      <c r="G999" s="1097"/>
      <c r="H999" s="1095"/>
      <c r="I999" s="12"/>
      <c r="J999" s="1097"/>
      <c r="K999" s="1095"/>
      <c r="L999" s="12"/>
      <c r="M999" s="1097"/>
      <c r="N999" s="1095"/>
      <c r="O999" s="12"/>
    </row>
    <row r="1000" spans="2:15" ht="14.45" customHeight="1">
      <c r="B1000" s="1098"/>
      <c r="C1000" s="1090"/>
      <c r="D1000" s="1093"/>
      <c r="E1000" s="1095"/>
      <c r="F1000" s="10"/>
      <c r="G1000" s="1097"/>
      <c r="H1000" s="1095"/>
      <c r="I1000" s="12"/>
      <c r="J1000" s="1097"/>
      <c r="K1000" s="1095"/>
      <c r="L1000" s="12"/>
      <c r="M1000" s="1097"/>
      <c r="N1000" s="1095"/>
      <c r="O1000" s="12"/>
    </row>
    <row r="1001" spans="2:15" ht="14.45" customHeight="1">
      <c r="B1001" s="1098"/>
      <c r="C1001" s="1090"/>
      <c r="D1001" s="1093"/>
      <c r="E1001" s="1095"/>
      <c r="F1001" s="10"/>
      <c r="G1001" s="1097"/>
      <c r="H1001" s="1095"/>
      <c r="I1001" s="12"/>
      <c r="J1001" s="1097"/>
      <c r="K1001" s="1095"/>
      <c r="L1001" s="12"/>
      <c r="M1001" s="1097"/>
      <c r="N1001" s="1095"/>
      <c r="O1001" s="12"/>
    </row>
    <row r="1002" spans="2:15" ht="14.45" customHeight="1">
      <c r="B1002" s="1098"/>
      <c r="C1002" s="1090"/>
      <c r="D1002" s="1093"/>
      <c r="E1002" s="1095"/>
      <c r="F1002" s="10"/>
      <c r="G1002" s="1097"/>
      <c r="H1002" s="1095"/>
      <c r="I1002" s="12"/>
      <c r="J1002" s="1097"/>
      <c r="K1002" s="1095"/>
      <c r="L1002" s="12"/>
      <c r="M1002" s="1097"/>
      <c r="N1002" s="1095"/>
      <c r="O1002" s="12"/>
    </row>
    <row r="1003" spans="2:15" ht="14.45" customHeight="1">
      <c r="B1003" s="1098"/>
      <c r="C1003" s="1091"/>
      <c r="D1003" s="1093"/>
      <c r="E1003" s="1095"/>
      <c r="F1003" s="10"/>
      <c r="G1003" s="1097"/>
      <c r="H1003" s="1095"/>
      <c r="I1003" s="12"/>
      <c r="J1003" s="1097"/>
      <c r="K1003" s="1095"/>
      <c r="L1003" s="12"/>
      <c r="M1003" s="1097"/>
      <c r="N1003" s="1095"/>
      <c r="O1003" s="12"/>
    </row>
    <row r="1004" spans="2:15" ht="14.45" customHeight="1">
      <c r="B1004" s="1088" t="s">
        <v>905</v>
      </c>
      <c r="C1004" s="1088" t="s">
        <v>1472</v>
      </c>
      <c r="D1004" s="1092"/>
      <c r="E1004" s="1094" t="s">
        <v>1226</v>
      </c>
      <c r="F1004" s="8" t="s">
        <v>1721</v>
      </c>
      <c r="G1004" s="1096"/>
      <c r="H1004" s="1094"/>
      <c r="I1004" s="8"/>
      <c r="J1004" s="1096"/>
      <c r="K1004" s="1094"/>
      <c r="L1004" s="8"/>
      <c r="M1004" s="1096"/>
      <c r="N1004" s="1094"/>
      <c r="O1004" s="8"/>
    </row>
    <row r="1005" spans="2:15" ht="14.45" customHeight="1">
      <c r="B1005" s="1089"/>
      <c r="C1005" s="1090"/>
      <c r="D1005" s="1093"/>
      <c r="E1005" s="1095"/>
      <c r="F1005" s="9"/>
      <c r="G1005" s="1097"/>
      <c r="H1005" s="1095"/>
      <c r="I1005" s="12"/>
      <c r="J1005" s="1097"/>
      <c r="K1005" s="1095"/>
      <c r="L1005" s="12"/>
      <c r="M1005" s="1097"/>
      <c r="N1005" s="1095"/>
      <c r="O1005" s="12"/>
    </row>
    <row r="1006" spans="2:15" ht="14.45" customHeight="1">
      <c r="B1006" s="1089"/>
      <c r="C1006" s="1090"/>
      <c r="D1006" s="1093"/>
      <c r="E1006" s="1095"/>
      <c r="F1006" s="9"/>
      <c r="G1006" s="1097"/>
      <c r="H1006" s="1095"/>
      <c r="I1006" s="12"/>
      <c r="J1006" s="1097"/>
      <c r="K1006" s="1095"/>
      <c r="L1006" s="12"/>
      <c r="M1006" s="1097"/>
      <c r="N1006" s="1095"/>
      <c r="O1006" s="12"/>
    </row>
    <row r="1007" spans="2:15" ht="14.45" customHeight="1">
      <c r="B1007" s="1089"/>
      <c r="C1007" s="1090"/>
      <c r="D1007" s="1093"/>
      <c r="E1007" s="1095"/>
      <c r="F1007" s="9"/>
      <c r="G1007" s="1097"/>
      <c r="H1007" s="1095"/>
      <c r="I1007" s="12"/>
      <c r="J1007" s="1097"/>
      <c r="K1007" s="1095"/>
      <c r="L1007" s="12"/>
      <c r="M1007" s="1097"/>
      <c r="N1007" s="1095"/>
      <c r="O1007" s="12"/>
    </row>
    <row r="1008" spans="2:15" ht="14.45" customHeight="1">
      <c r="B1008" s="1089"/>
      <c r="C1008" s="1090"/>
      <c r="D1008" s="1093"/>
      <c r="E1008" s="1095"/>
      <c r="F1008" s="9"/>
      <c r="G1008" s="1097"/>
      <c r="H1008" s="1095"/>
      <c r="I1008" s="12"/>
      <c r="J1008" s="1097"/>
      <c r="K1008" s="1095"/>
      <c r="L1008" s="12"/>
      <c r="M1008" s="1097"/>
      <c r="N1008" s="1095"/>
      <c r="O1008" s="12"/>
    </row>
    <row r="1009" spans="2:15" ht="14.45" customHeight="1">
      <c r="B1009" s="1089"/>
      <c r="C1009" s="1090"/>
      <c r="D1009" s="1093"/>
      <c r="E1009" s="1095"/>
      <c r="F1009" s="9"/>
      <c r="G1009" s="1097"/>
      <c r="H1009" s="1095"/>
      <c r="I1009" s="12"/>
      <c r="J1009" s="1097"/>
      <c r="K1009" s="1095"/>
      <c r="L1009" s="12"/>
      <c r="M1009" s="1097"/>
      <c r="N1009" s="1095"/>
      <c r="O1009" s="12"/>
    </row>
    <row r="1010" spans="2:15" ht="14.45" customHeight="1">
      <c r="B1010" s="1089"/>
      <c r="C1010" s="1090"/>
      <c r="D1010" s="1093"/>
      <c r="E1010" s="1095"/>
      <c r="F1010" s="9"/>
      <c r="G1010" s="1097"/>
      <c r="H1010" s="1095"/>
      <c r="I1010" s="12"/>
      <c r="J1010" s="1097"/>
      <c r="K1010" s="1095"/>
      <c r="L1010" s="12"/>
      <c r="M1010" s="1097"/>
      <c r="N1010" s="1095"/>
      <c r="O1010" s="12"/>
    </row>
    <row r="1011" spans="2:15" ht="14.45" customHeight="1">
      <c r="B1011" s="1089"/>
      <c r="C1011" s="1090"/>
      <c r="D1011" s="1093"/>
      <c r="E1011" s="1095"/>
      <c r="F1011" s="9"/>
      <c r="G1011" s="1097"/>
      <c r="H1011" s="1095"/>
      <c r="I1011" s="12"/>
      <c r="J1011" s="1097"/>
      <c r="K1011" s="1095"/>
      <c r="L1011" s="12"/>
      <c r="M1011" s="1097"/>
      <c r="N1011" s="1095"/>
      <c r="O1011" s="12"/>
    </row>
    <row r="1012" spans="2:15" ht="14.45" customHeight="1">
      <c r="B1012" s="1089"/>
      <c r="C1012" s="1090"/>
      <c r="D1012" s="1093"/>
      <c r="E1012" s="1095"/>
      <c r="F1012" s="9"/>
      <c r="G1012" s="1097"/>
      <c r="H1012" s="1095"/>
      <c r="I1012" s="12"/>
      <c r="J1012" s="1097"/>
      <c r="K1012" s="1095"/>
      <c r="L1012" s="12"/>
      <c r="M1012" s="1097"/>
      <c r="N1012" s="1095"/>
      <c r="O1012" s="12"/>
    </row>
    <row r="1013" spans="2:15" ht="14.45" customHeight="1">
      <c r="B1013" s="1089"/>
      <c r="C1013" s="1091"/>
      <c r="D1013" s="1093"/>
      <c r="E1013" s="1095"/>
      <c r="F1013" s="9"/>
      <c r="G1013" s="1097"/>
      <c r="H1013" s="1095"/>
      <c r="I1013" s="12"/>
      <c r="J1013" s="1097"/>
      <c r="K1013" s="1095"/>
      <c r="L1013" s="12"/>
      <c r="M1013" s="1097"/>
      <c r="N1013" s="1095"/>
      <c r="O1013" s="12"/>
    </row>
    <row r="1014" spans="2:15" ht="14.45" customHeight="1">
      <c r="B1014" s="1088" t="s">
        <v>906</v>
      </c>
      <c r="C1014" s="1088" t="s">
        <v>1473</v>
      </c>
      <c r="D1014" s="1092"/>
      <c r="E1014" s="1094" t="s">
        <v>1227</v>
      </c>
      <c r="F1014" s="8" t="s">
        <v>1722</v>
      </c>
      <c r="G1014" s="1096"/>
      <c r="H1014" s="1094"/>
      <c r="I1014" s="8"/>
      <c r="J1014" s="1096"/>
      <c r="K1014" s="1094"/>
      <c r="L1014" s="8"/>
      <c r="M1014" s="1096"/>
      <c r="N1014" s="1094"/>
      <c r="O1014" s="8"/>
    </row>
    <row r="1015" spans="2:15" ht="14.45" customHeight="1">
      <c r="B1015" s="1089"/>
      <c r="C1015" s="1090"/>
      <c r="D1015" s="1093"/>
      <c r="E1015" s="1095"/>
      <c r="F1015" s="9"/>
      <c r="G1015" s="1097"/>
      <c r="H1015" s="1095"/>
      <c r="I1015" s="12"/>
      <c r="J1015" s="1097"/>
      <c r="K1015" s="1095"/>
      <c r="L1015" s="12"/>
      <c r="M1015" s="1097"/>
      <c r="N1015" s="1095"/>
      <c r="O1015" s="12"/>
    </row>
    <row r="1016" spans="2:15" ht="14.45" customHeight="1">
      <c r="B1016" s="1089"/>
      <c r="C1016" s="1090"/>
      <c r="D1016" s="1093"/>
      <c r="E1016" s="1095"/>
      <c r="F1016" s="9"/>
      <c r="G1016" s="1097"/>
      <c r="H1016" s="1095"/>
      <c r="I1016" s="12"/>
      <c r="J1016" s="1097"/>
      <c r="K1016" s="1095"/>
      <c r="L1016" s="12"/>
      <c r="M1016" s="1097"/>
      <c r="N1016" s="1095"/>
      <c r="O1016" s="12"/>
    </row>
    <row r="1017" spans="2:15" ht="14.45" customHeight="1">
      <c r="B1017" s="1089"/>
      <c r="C1017" s="1090"/>
      <c r="D1017" s="1093"/>
      <c r="E1017" s="1095"/>
      <c r="F1017" s="9"/>
      <c r="G1017" s="1097"/>
      <c r="H1017" s="1095"/>
      <c r="I1017" s="12"/>
      <c r="J1017" s="1097"/>
      <c r="K1017" s="1095"/>
      <c r="L1017" s="12"/>
      <c r="M1017" s="1097"/>
      <c r="N1017" s="1095"/>
      <c r="O1017" s="12"/>
    </row>
    <row r="1018" spans="2:15" ht="14.45" customHeight="1">
      <c r="B1018" s="1089"/>
      <c r="C1018" s="1090"/>
      <c r="D1018" s="1093"/>
      <c r="E1018" s="1095"/>
      <c r="F1018" s="9"/>
      <c r="G1018" s="1097"/>
      <c r="H1018" s="1095"/>
      <c r="I1018" s="12"/>
      <c r="J1018" s="1097"/>
      <c r="K1018" s="1095"/>
      <c r="L1018" s="12"/>
      <c r="M1018" s="1097"/>
      <c r="N1018" s="1095"/>
      <c r="O1018" s="12"/>
    </row>
    <row r="1019" spans="2:15" ht="14.45" customHeight="1">
      <c r="B1019" s="1089"/>
      <c r="C1019" s="1090"/>
      <c r="D1019" s="1093"/>
      <c r="E1019" s="1095"/>
      <c r="F1019" s="9"/>
      <c r="G1019" s="1097"/>
      <c r="H1019" s="1095"/>
      <c r="I1019" s="12"/>
      <c r="J1019" s="1097"/>
      <c r="K1019" s="1095"/>
      <c r="L1019" s="12"/>
      <c r="M1019" s="1097"/>
      <c r="N1019" s="1095"/>
      <c r="O1019" s="12"/>
    </row>
    <row r="1020" spans="2:15" ht="14.45" customHeight="1">
      <c r="B1020" s="1089"/>
      <c r="C1020" s="1090"/>
      <c r="D1020" s="1093"/>
      <c r="E1020" s="1095"/>
      <c r="F1020" s="9"/>
      <c r="G1020" s="1097"/>
      <c r="H1020" s="1095"/>
      <c r="I1020" s="12"/>
      <c r="J1020" s="1097"/>
      <c r="K1020" s="1095"/>
      <c r="L1020" s="12"/>
      <c r="M1020" s="1097"/>
      <c r="N1020" s="1095"/>
      <c r="O1020" s="12"/>
    </row>
    <row r="1021" spans="2:15" ht="14.45" customHeight="1">
      <c r="B1021" s="1089"/>
      <c r="C1021" s="1090"/>
      <c r="D1021" s="1093"/>
      <c r="E1021" s="1095"/>
      <c r="F1021" s="9"/>
      <c r="G1021" s="1097"/>
      <c r="H1021" s="1095"/>
      <c r="I1021" s="12"/>
      <c r="J1021" s="1097"/>
      <c r="K1021" s="1095"/>
      <c r="L1021" s="12"/>
      <c r="M1021" s="1097"/>
      <c r="N1021" s="1095"/>
      <c r="O1021" s="12"/>
    </row>
    <row r="1022" spans="2:15" ht="14.45" customHeight="1">
      <c r="B1022" s="1089"/>
      <c r="C1022" s="1090"/>
      <c r="D1022" s="1093"/>
      <c r="E1022" s="1095"/>
      <c r="F1022" s="9"/>
      <c r="G1022" s="1097"/>
      <c r="H1022" s="1095"/>
      <c r="I1022" s="12"/>
      <c r="J1022" s="1097"/>
      <c r="K1022" s="1095"/>
      <c r="L1022" s="12"/>
      <c r="M1022" s="1097"/>
      <c r="N1022" s="1095"/>
      <c r="O1022" s="12"/>
    </row>
    <row r="1023" spans="2:15" ht="14.45" customHeight="1">
      <c r="B1023" s="1089"/>
      <c r="C1023" s="1091"/>
      <c r="D1023" s="1093"/>
      <c r="E1023" s="1095"/>
      <c r="F1023" s="9"/>
      <c r="G1023" s="1097"/>
      <c r="H1023" s="1095"/>
      <c r="I1023" s="12"/>
      <c r="J1023" s="1097"/>
      <c r="K1023" s="1095"/>
      <c r="L1023" s="12"/>
      <c r="M1023" s="1097"/>
      <c r="N1023" s="1095"/>
      <c r="O1023" s="12"/>
    </row>
    <row r="1024" spans="2:15" ht="14.45" customHeight="1">
      <c r="B1024" s="1088" t="s">
        <v>907</v>
      </c>
      <c r="C1024" s="1088" t="s">
        <v>1327</v>
      </c>
      <c r="D1024" s="1092"/>
      <c r="E1024" s="1094" t="s">
        <v>1228</v>
      </c>
      <c r="F1024" s="8" t="s">
        <v>1723</v>
      </c>
      <c r="G1024" s="1096"/>
      <c r="H1024" s="1094"/>
      <c r="I1024" s="8"/>
      <c r="J1024" s="1096"/>
      <c r="K1024" s="1094"/>
      <c r="L1024" s="8"/>
      <c r="M1024" s="1096"/>
      <c r="N1024" s="1094"/>
      <c r="O1024" s="8"/>
    </row>
    <row r="1025" spans="2:15" ht="14.45" customHeight="1">
      <c r="B1025" s="1089"/>
      <c r="C1025" s="1090"/>
      <c r="D1025" s="1093"/>
      <c r="E1025" s="1095"/>
      <c r="F1025" s="9"/>
      <c r="G1025" s="1097"/>
      <c r="H1025" s="1095"/>
      <c r="I1025" s="12"/>
      <c r="J1025" s="1097"/>
      <c r="K1025" s="1095"/>
      <c r="L1025" s="12"/>
      <c r="M1025" s="1097"/>
      <c r="N1025" s="1095"/>
      <c r="O1025" s="12"/>
    </row>
    <row r="1026" spans="2:15" ht="14.45" customHeight="1">
      <c r="B1026" s="1089"/>
      <c r="C1026" s="1090"/>
      <c r="D1026" s="1093"/>
      <c r="E1026" s="1095"/>
      <c r="F1026" s="9"/>
      <c r="G1026" s="1097"/>
      <c r="H1026" s="1095"/>
      <c r="I1026" s="12"/>
      <c r="J1026" s="1097"/>
      <c r="K1026" s="1095"/>
      <c r="L1026" s="12"/>
      <c r="M1026" s="1097"/>
      <c r="N1026" s="1095"/>
      <c r="O1026" s="12"/>
    </row>
    <row r="1027" spans="2:15" ht="14.45" customHeight="1">
      <c r="B1027" s="1089"/>
      <c r="C1027" s="1090"/>
      <c r="D1027" s="1093"/>
      <c r="E1027" s="1095"/>
      <c r="F1027" s="9"/>
      <c r="G1027" s="1097"/>
      <c r="H1027" s="1095"/>
      <c r="I1027" s="12"/>
      <c r="J1027" s="1097"/>
      <c r="K1027" s="1095"/>
      <c r="L1027" s="12"/>
      <c r="M1027" s="1097"/>
      <c r="N1027" s="1095"/>
      <c r="O1027" s="12"/>
    </row>
    <row r="1028" spans="2:15" ht="14.45" customHeight="1">
      <c r="B1028" s="1089"/>
      <c r="C1028" s="1090"/>
      <c r="D1028" s="1093"/>
      <c r="E1028" s="1095"/>
      <c r="F1028" s="9"/>
      <c r="G1028" s="1097"/>
      <c r="H1028" s="1095"/>
      <c r="I1028" s="12"/>
      <c r="J1028" s="1097"/>
      <c r="K1028" s="1095"/>
      <c r="L1028" s="12"/>
      <c r="M1028" s="1097"/>
      <c r="N1028" s="1095"/>
      <c r="O1028" s="12"/>
    </row>
    <row r="1029" spans="2:15" ht="14.45" customHeight="1">
      <c r="B1029" s="1089"/>
      <c r="C1029" s="1090"/>
      <c r="D1029" s="1093"/>
      <c r="E1029" s="1095"/>
      <c r="F1029" s="9"/>
      <c r="G1029" s="1097"/>
      <c r="H1029" s="1095"/>
      <c r="I1029" s="12"/>
      <c r="J1029" s="1097"/>
      <c r="K1029" s="1095"/>
      <c r="L1029" s="12"/>
      <c r="M1029" s="1097"/>
      <c r="N1029" s="1095"/>
      <c r="O1029" s="12"/>
    </row>
    <row r="1030" spans="2:15" ht="14.45" customHeight="1">
      <c r="B1030" s="1089"/>
      <c r="C1030" s="1090"/>
      <c r="D1030" s="1093"/>
      <c r="E1030" s="1095"/>
      <c r="F1030" s="9"/>
      <c r="G1030" s="1097"/>
      <c r="H1030" s="1095"/>
      <c r="I1030" s="12"/>
      <c r="J1030" s="1097"/>
      <c r="K1030" s="1095"/>
      <c r="L1030" s="12"/>
      <c r="M1030" s="1097"/>
      <c r="N1030" s="1095"/>
      <c r="O1030" s="12"/>
    </row>
    <row r="1031" spans="2:15" ht="14.45" customHeight="1">
      <c r="B1031" s="1089"/>
      <c r="C1031" s="1090"/>
      <c r="D1031" s="1093"/>
      <c r="E1031" s="1095"/>
      <c r="F1031" s="9"/>
      <c r="G1031" s="1097"/>
      <c r="H1031" s="1095"/>
      <c r="I1031" s="12"/>
      <c r="J1031" s="1097"/>
      <c r="K1031" s="1095"/>
      <c r="L1031" s="12"/>
      <c r="M1031" s="1097"/>
      <c r="N1031" s="1095"/>
      <c r="O1031" s="12"/>
    </row>
    <row r="1032" spans="2:15" ht="14.45" customHeight="1">
      <c r="B1032" s="1089"/>
      <c r="C1032" s="1090"/>
      <c r="D1032" s="1093"/>
      <c r="E1032" s="1095"/>
      <c r="F1032" s="9"/>
      <c r="G1032" s="1097"/>
      <c r="H1032" s="1095"/>
      <c r="I1032" s="12"/>
      <c r="J1032" s="1097"/>
      <c r="K1032" s="1095"/>
      <c r="L1032" s="12"/>
      <c r="M1032" s="1097"/>
      <c r="N1032" s="1095"/>
      <c r="O1032" s="12"/>
    </row>
    <row r="1033" spans="2:15" ht="14.45" customHeight="1">
      <c r="B1033" s="1089"/>
      <c r="C1033" s="1091"/>
      <c r="D1033" s="1093"/>
      <c r="E1033" s="1095"/>
      <c r="F1033" s="9"/>
      <c r="G1033" s="1097"/>
      <c r="H1033" s="1095"/>
      <c r="I1033" s="12"/>
      <c r="J1033" s="1097"/>
      <c r="K1033" s="1095"/>
      <c r="L1033" s="12"/>
      <c r="M1033" s="1097"/>
      <c r="N1033" s="1095"/>
      <c r="O1033" s="12"/>
    </row>
    <row r="1034" spans="2:15" ht="14.45" customHeight="1">
      <c r="B1034" s="1088" t="s">
        <v>908</v>
      </c>
      <c r="C1034" s="1088" t="s">
        <v>1328</v>
      </c>
      <c r="D1034" s="1092"/>
      <c r="E1034" s="1094" t="s">
        <v>1229</v>
      </c>
      <c r="F1034" s="8" t="s">
        <v>1724</v>
      </c>
      <c r="G1034" s="1096"/>
      <c r="H1034" s="1094" t="s">
        <v>1230</v>
      </c>
      <c r="I1034" s="8" t="s">
        <v>1725</v>
      </c>
      <c r="J1034" s="1096"/>
      <c r="K1034" s="1094"/>
      <c r="L1034" s="8"/>
      <c r="M1034" s="1096"/>
      <c r="N1034" s="1094"/>
      <c r="O1034" s="8"/>
    </row>
    <row r="1035" spans="2:15" ht="14.45" customHeight="1">
      <c r="B1035" s="1098"/>
      <c r="C1035" s="1090"/>
      <c r="D1035" s="1093"/>
      <c r="E1035" s="1095"/>
      <c r="F1035" s="10"/>
      <c r="G1035" s="1097"/>
      <c r="H1035" s="1095"/>
      <c r="I1035" s="12"/>
      <c r="J1035" s="1097"/>
      <c r="K1035" s="1095"/>
      <c r="L1035" s="12"/>
      <c r="M1035" s="1097"/>
      <c r="N1035" s="1095"/>
      <c r="O1035" s="12"/>
    </row>
    <row r="1036" spans="2:15" ht="14.45" customHeight="1">
      <c r="B1036" s="1098"/>
      <c r="C1036" s="1090"/>
      <c r="D1036" s="1093"/>
      <c r="E1036" s="1095"/>
      <c r="F1036" s="10"/>
      <c r="G1036" s="1097"/>
      <c r="H1036" s="1095"/>
      <c r="I1036" s="12"/>
      <c r="J1036" s="1097"/>
      <c r="K1036" s="1095"/>
      <c r="L1036" s="12"/>
      <c r="M1036" s="1097"/>
      <c r="N1036" s="1095"/>
      <c r="O1036" s="12"/>
    </row>
    <row r="1037" spans="2:15" ht="14.45" customHeight="1">
      <c r="B1037" s="1098"/>
      <c r="C1037" s="1090"/>
      <c r="D1037" s="1093"/>
      <c r="E1037" s="1095"/>
      <c r="F1037" s="10"/>
      <c r="G1037" s="1097"/>
      <c r="H1037" s="1095"/>
      <c r="I1037" s="12"/>
      <c r="J1037" s="1097"/>
      <c r="K1037" s="1095"/>
      <c r="L1037" s="12"/>
      <c r="M1037" s="1097"/>
      <c r="N1037" s="1095"/>
      <c r="O1037" s="12"/>
    </row>
    <row r="1038" spans="2:15" ht="14.45" customHeight="1">
      <c r="B1038" s="1098"/>
      <c r="C1038" s="1090"/>
      <c r="D1038" s="1093"/>
      <c r="E1038" s="1095"/>
      <c r="F1038" s="10"/>
      <c r="G1038" s="1097"/>
      <c r="H1038" s="1095"/>
      <c r="I1038" s="12"/>
      <c r="J1038" s="1097"/>
      <c r="K1038" s="1095"/>
      <c r="L1038" s="12"/>
      <c r="M1038" s="1097"/>
      <c r="N1038" s="1095"/>
      <c r="O1038" s="12"/>
    </row>
    <row r="1039" spans="2:15" ht="14.45" customHeight="1">
      <c r="B1039" s="1098"/>
      <c r="C1039" s="1090"/>
      <c r="D1039" s="1093"/>
      <c r="E1039" s="1095"/>
      <c r="F1039" s="10"/>
      <c r="G1039" s="1097"/>
      <c r="H1039" s="1095"/>
      <c r="I1039" s="12"/>
      <c r="J1039" s="1097"/>
      <c r="K1039" s="1095"/>
      <c r="L1039" s="12"/>
      <c r="M1039" s="1097"/>
      <c r="N1039" s="1095"/>
      <c r="O1039" s="12"/>
    </row>
    <row r="1040" spans="2:15" ht="14.45" customHeight="1">
      <c r="B1040" s="1098"/>
      <c r="C1040" s="1090"/>
      <c r="D1040" s="1093"/>
      <c r="E1040" s="1095"/>
      <c r="F1040" s="10"/>
      <c r="G1040" s="1097"/>
      <c r="H1040" s="1095"/>
      <c r="I1040" s="12"/>
      <c r="J1040" s="1097"/>
      <c r="K1040" s="1095"/>
      <c r="L1040" s="12"/>
      <c r="M1040" s="1097"/>
      <c r="N1040" s="1095"/>
      <c r="O1040" s="12"/>
    </row>
    <row r="1041" spans="2:15" ht="14.45" customHeight="1">
      <c r="B1041" s="1098"/>
      <c r="C1041" s="1090"/>
      <c r="D1041" s="1093"/>
      <c r="E1041" s="1095"/>
      <c r="F1041" s="10"/>
      <c r="G1041" s="1097"/>
      <c r="H1041" s="1095"/>
      <c r="I1041" s="12"/>
      <c r="J1041" s="1097"/>
      <c r="K1041" s="1095"/>
      <c r="L1041" s="12"/>
      <c r="M1041" s="1097"/>
      <c r="N1041" s="1095"/>
      <c r="O1041" s="12"/>
    </row>
    <row r="1042" spans="2:15" ht="14.45" customHeight="1">
      <c r="B1042" s="1098"/>
      <c r="C1042" s="1090"/>
      <c r="D1042" s="1093"/>
      <c r="E1042" s="1095"/>
      <c r="F1042" s="10"/>
      <c r="G1042" s="1097"/>
      <c r="H1042" s="1095"/>
      <c r="I1042" s="12"/>
      <c r="J1042" s="1097"/>
      <c r="K1042" s="1095"/>
      <c r="L1042" s="12"/>
      <c r="M1042" s="1097"/>
      <c r="N1042" s="1095"/>
      <c r="O1042" s="12"/>
    </row>
    <row r="1043" spans="2:15" ht="14.45" customHeight="1">
      <c r="B1043" s="1098"/>
      <c r="C1043" s="1091"/>
      <c r="D1043" s="1093"/>
      <c r="E1043" s="1095"/>
      <c r="F1043" s="10"/>
      <c r="G1043" s="1097"/>
      <c r="H1043" s="1095"/>
      <c r="I1043" s="12"/>
      <c r="J1043" s="1097"/>
      <c r="K1043" s="1095"/>
      <c r="L1043" s="12"/>
      <c r="M1043" s="1097"/>
      <c r="N1043" s="1095"/>
      <c r="O1043" s="12"/>
    </row>
    <row r="1044" spans="2:15" ht="14.45" customHeight="1">
      <c r="B1044" s="1088" t="s">
        <v>909</v>
      </c>
      <c r="C1044" s="1088" t="s">
        <v>1329</v>
      </c>
      <c r="D1044" s="1092"/>
      <c r="E1044" s="1094" t="s">
        <v>1231</v>
      </c>
      <c r="F1044" s="8" t="s">
        <v>1726</v>
      </c>
      <c r="G1044" s="1096"/>
      <c r="H1044" s="1094"/>
      <c r="I1044" s="8"/>
      <c r="J1044" s="1096"/>
      <c r="K1044" s="1094"/>
      <c r="L1044" s="8"/>
      <c r="M1044" s="1096"/>
      <c r="N1044" s="1094"/>
      <c r="O1044" s="8"/>
    </row>
    <row r="1045" spans="2:15" ht="14.45" customHeight="1">
      <c r="B1045" s="1098"/>
      <c r="C1045" s="1090"/>
      <c r="D1045" s="1093"/>
      <c r="E1045" s="1095"/>
      <c r="F1045" s="10"/>
      <c r="G1045" s="1097"/>
      <c r="H1045" s="1095"/>
      <c r="I1045" s="12"/>
      <c r="J1045" s="1097"/>
      <c r="K1045" s="1095"/>
      <c r="L1045" s="12"/>
      <c r="M1045" s="1097"/>
      <c r="N1045" s="1095"/>
      <c r="O1045" s="12"/>
    </row>
    <row r="1046" spans="2:15" ht="14.45" customHeight="1">
      <c r="B1046" s="1098"/>
      <c r="C1046" s="1090"/>
      <c r="D1046" s="1093"/>
      <c r="E1046" s="1095"/>
      <c r="F1046" s="10"/>
      <c r="G1046" s="1097"/>
      <c r="H1046" s="1095"/>
      <c r="I1046" s="12"/>
      <c r="J1046" s="1097"/>
      <c r="K1046" s="1095"/>
      <c r="L1046" s="12"/>
      <c r="M1046" s="1097"/>
      <c r="N1046" s="1095"/>
      <c r="O1046" s="12"/>
    </row>
    <row r="1047" spans="2:15" ht="14.45" customHeight="1">
      <c r="B1047" s="1098"/>
      <c r="C1047" s="1090"/>
      <c r="D1047" s="1093"/>
      <c r="E1047" s="1095"/>
      <c r="F1047" s="10"/>
      <c r="G1047" s="1097"/>
      <c r="H1047" s="1095"/>
      <c r="I1047" s="12"/>
      <c r="J1047" s="1097"/>
      <c r="K1047" s="1095"/>
      <c r="L1047" s="12"/>
      <c r="M1047" s="1097"/>
      <c r="N1047" s="1095"/>
      <c r="O1047" s="12"/>
    </row>
    <row r="1048" spans="2:15" ht="14.45" customHeight="1">
      <c r="B1048" s="1098"/>
      <c r="C1048" s="1090"/>
      <c r="D1048" s="1093"/>
      <c r="E1048" s="1095"/>
      <c r="F1048" s="10"/>
      <c r="G1048" s="1097"/>
      <c r="H1048" s="1095"/>
      <c r="I1048" s="12"/>
      <c r="J1048" s="1097"/>
      <c r="K1048" s="1095"/>
      <c r="L1048" s="12"/>
      <c r="M1048" s="1097"/>
      <c r="N1048" s="1095"/>
      <c r="O1048" s="12"/>
    </row>
    <row r="1049" spans="2:15" ht="14.45" customHeight="1">
      <c r="B1049" s="1098"/>
      <c r="C1049" s="1090"/>
      <c r="D1049" s="1093"/>
      <c r="E1049" s="1095"/>
      <c r="F1049" s="10"/>
      <c r="G1049" s="1097"/>
      <c r="H1049" s="1095"/>
      <c r="I1049" s="12"/>
      <c r="J1049" s="1097"/>
      <c r="K1049" s="1095"/>
      <c r="L1049" s="12"/>
      <c r="M1049" s="1097"/>
      <c r="N1049" s="1095"/>
      <c r="O1049" s="12"/>
    </row>
    <row r="1050" spans="2:15" ht="14.45" customHeight="1">
      <c r="B1050" s="1098"/>
      <c r="C1050" s="1090"/>
      <c r="D1050" s="1093"/>
      <c r="E1050" s="1095"/>
      <c r="F1050" s="10"/>
      <c r="G1050" s="1097"/>
      <c r="H1050" s="1095"/>
      <c r="I1050" s="12"/>
      <c r="J1050" s="1097"/>
      <c r="K1050" s="1095"/>
      <c r="L1050" s="12"/>
      <c r="M1050" s="1097"/>
      <c r="N1050" s="1095"/>
      <c r="O1050" s="12"/>
    </row>
    <row r="1051" spans="2:15" ht="14.45" customHeight="1">
      <c r="B1051" s="1098"/>
      <c r="C1051" s="1090"/>
      <c r="D1051" s="1093"/>
      <c r="E1051" s="1095"/>
      <c r="F1051" s="10"/>
      <c r="G1051" s="1097"/>
      <c r="H1051" s="1095"/>
      <c r="I1051" s="12"/>
      <c r="J1051" s="1097"/>
      <c r="K1051" s="1095"/>
      <c r="L1051" s="12"/>
      <c r="M1051" s="1097"/>
      <c r="N1051" s="1095"/>
      <c r="O1051" s="12"/>
    </row>
    <row r="1052" spans="2:15" ht="14.45" customHeight="1">
      <c r="B1052" s="1098"/>
      <c r="C1052" s="1090"/>
      <c r="D1052" s="1093"/>
      <c r="E1052" s="1095"/>
      <c r="F1052" s="10"/>
      <c r="G1052" s="1097"/>
      <c r="H1052" s="1095"/>
      <c r="I1052" s="12"/>
      <c r="J1052" s="1097"/>
      <c r="K1052" s="1095"/>
      <c r="L1052" s="12"/>
      <c r="M1052" s="1097"/>
      <c r="N1052" s="1095"/>
      <c r="O1052" s="12"/>
    </row>
    <row r="1053" spans="2:15" ht="14.45" customHeight="1">
      <c r="B1053" s="1098"/>
      <c r="C1053" s="1091"/>
      <c r="D1053" s="1093"/>
      <c r="E1053" s="1095"/>
      <c r="F1053" s="10"/>
      <c r="G1053" s="1097"/>
      <c r="H1053" s="1095"/>
      <c r="I1053" s="12"/>
      <c r="J1053" s="1097"/>
      <c r="K1053" s="1095"/>
      <c r="L1053" s="12"/>
      <c r="M1053" s="1097"/>
      <c r="N1053" s="1095"/>
      <c r="O1053" s="12"/>
    </row>
    <row r="1054" spans="2:15" ht="14.45" customHeight="1">
      <c r="B1054" s="1088" t="s">
        <v>825</v>
      </c>
      <c r="C1054" s="1088" t="s">
        <v>1474</v>
      </c>
      <c r="D1054" s="1092"/>
      <c r="E1054" s="1094" t="s">
        <v>1232</v>
      </c>
      <c r="F1054" s="8" t="s">
        <v>1601</v>
      </c>
      <c r="G1054" s="1096"/>
      <c r="H1054" s="1094" t="s">
        <v>1233</v>
      </c>
      <c r="I1054" s="8" t="s">
        <v>1602</v>
      </c>
      <c r="J1054" s="1096"/>
      <c r="K1054" s="1094"/>
      <c r="L1054" s="8"/>
      <c r="M1054" s="1096"/>
      <c r="N1054" s="1094"/>
      <c r="O1054" s="8"/>
    </row>
    <row r="1055" spans="2:15" ht="14.45" customHeight="1">
      <c r="B1055" s="1089"/>
      <c r="C1055" s="1090"/>
      <c r="D1055" s="1093"/>
      <c r="E1055" s="1095"/>
      <c r="F1055" s="9"/>
      <c r="G1055" s="1097"/>
      <c r="H1055" s="1095"/>
      <c r="I1055" s="12"/>
      <c r="J1055" s="1097"/>
      <c r="K1055" s="1095"/>
      <c r="L1055" s="12"/>
      <c r="M1055" s="1097"/>
      <c r="N1055" s="1095"/>
      <c r="O1055" s="12"/>
    </row>
    <row r="1056" spans="2:15" ht="14.45" customHeight="1">
      <c r="B1056" s="1089"/>
      <c r="C1056" s="1090"/>
      <c r="D1056" s="1093"/>
      <c r="E1056" s="1095"/>
      <c r="F1056" s="9"/>
      <c r="G1056" s="1097"/>
      <c r="H1056" s="1095"/>
      <c r="I1056" s="12"/>
      <c r="J1056" s="1097"/>
      <c r="K1056" s="1095"/>
      <c r="L1056" s="12"/>
      <c r="M1056" s="1097"/>
      <c r="N1056" s="1095"/>
      <c r="O1056" s="12"/>
    </row>
    <row r="1057" spans="2:15" ht="14.45" customHeight="1">
      <c r="B1057" s="1089"/>
      <c r="C1057" s="1090"/>
      <c r="D1057" s="1093"/>
      <c r="E1057" s="1095"/>
      <c r="F1057" s="9"/>
      <c r="G1057" s="1097"/>
      <c r="H1057" s="1095"/>
      <c r="I1057" s="12"/>
      <c r="J1057" s="1097"/>
      <c r="K1057" s="1095"/>
      <c r="L1057" s="12"/>
      <c r="M1057" s="1097"/>
      <c r="N1057" s="1095"/>
      <c r="O1057" s="12"/>
    </row>
    <row r="1058" spans="2:15" ht="14.45" customHeight="1">
      <c r="B1058" s="1089"/>
      <c r="C1058" s="1090"/>
      <c r="D1058" s="1093"/>
      <c r="E1058" s="1095"/>
      <c r="F1058" s="9"/>
      <c r="G1058" s="1097"/>
      <c r="H1058" s="1095"/>
      <c r="I1058" s="12"/>
      <c r="J1058" s="1097"/>
      <c r="K1058" s="1095"/>
      <c r="L1058" s="12"/>
      <c r="M1058" s="1097"/>
      <c r="N1058" s="1095"/>
      <c r="O1058" s="12"/>
    </row>
    <row r="1059" spans="2:15" ht="14.45" customHeight="1">
      <c r="B1059" s="1089"/>
      <c r="C1059" s="1090"/>
      <c r="D1059" s="1093"/>
      <c r="E1059" s="1095"/>
      <c r="F1059" s="9"/>
      <c r="G1059" s="1097"/>
      <c r="H1059" s="1095"/>
      <c r="I1059" s="12"/>
      <c r="J1059" s="1097"/>
      <c r="K1059" s="1095"/>
      <c r="L1059" s="12"/>
      <c r="M1059" s="1097"/>
      <c r="N1059" s="1095"/>
      <c r="O1059" s="12"/>
    </row>
    <row r="1060" spans="2:15" ht="14.45" customHeight="1">
      <c r="B1060" s="1089"/>
      <c r="C1060" s="1090"/>
      <c r="D1060" s="1093"/>
      <c r="E1060" s="1095"/>
      <c r="F1060" s="9"/>
      <c r="G1060" s="1097"/>
      <c r="H1060" s="1095"/>
      <c r="I1060" s="12"/>
      <c r="J1060" s="1097"/>
      <c r="K1060" s="1095"/>
      <c r="L1060" s="12"/>
      <c r="M1060" s="1097"/>
      <c r="N1060" s="1095"/>
      <c r="O1060" s="12"/>
    </row>
    <row r="1061" spans="2:15" ht="14.45" customHeight="1">
      <c r="B1061" s="1089"/>
      <c r="C1061" s="1090"/>
      <c r="D1061" s="1093"/>
      <c r="E1061" s="1095"/>
      <c r="F1061" s="9"/>
      <c r="G1061" s="1097"/>
      <c r="H1061" s="1095"/>
      <c r="I1061" s="12"/>
      <c r="J1061" s="1097"/>
      <c r="K1061" s="1095"/>
      <c r="L1061" s="12"/>
      <c r="M1061" s="1097"/>
      <c r="N1061" s="1095"/>
      <c r="O1061" s="12"/>
    </row>
    <row r="1062" spans="2:15" ht="14.45" customHeight="1">
      <c r="B1062" s="1089"/>
      <c r="C1062" s="1090"/>
      <c r="D1062" s="1093"/>
      <c r="E1062" s="1095"/>
      <c r="F1062" s="9"/>
      <c r="G1062" s="1097"/>
      <c r="H1062" s="1095"/>
      <c r="I1062" s="12"/>
      <c r="J1062" s="1097"/>
      <c r="K1062" s="1095"/>
      <c r="L1062" s="12"/>
      <c r="M1062" s="1097"/>
      <c r="N1062" s="1095"/>
      <c r="O1062" s="12"/>
    </row>
    <row r="1063" spans="2:15" ht="14.45" customHeight="1">
      <c r="B1063" s="1089"/>
      <c r="C1063" s="1091"/>
      <c r="D1063" s="1093"/>
      <c r="E1063" s="1095"/>
      <c r="F1063" s="9"/>
      <c r="G1063" s="1097"/>
      <c r="H1063" s="1095"/>
      <c r="I1063" s="12"/>
      <c r="J1063" s="1097"/>
      <c r="K1063" s="1095"/>
      <c r="L1063" s="12"/>
      <c r="M1063" s="1097"/>
      <c r="N1063" s="1095"/>
      <c r="O1063" s="12"/>
    </row>
    <row r="1064" spans="2:15" ht="14.45" customHeight="1">
      <c r="B1064" s="1088" t="s">
        <v>910</v>
      </c>
      <c r="C1064" s="1088" t="s">
        <v>1393</v>
      </c>
      <c r="D1064" s="1092"/>
      <c r="E1064" s="1094" t="s">
        <v>1234</v>
      </c>
      <c r="F1064" s="8" t="s">
        <v>1727</v>
      </c>
      <c r="G1064" s="1096"/>
      <c r="H1064" s="1094"/>
      <c r="I1064" s="8"/>
      <c r="J1064" s="1096"/>
      <c r="K1064" s="1094"/>
      <c r="L1064" s="8"/>
      <c r="M1064" s="1096"/>
      <c r="N1064" s="1094"/>
      <c r="O1064" s="8"/>
    </row>
    <row r="1065" spans="2:15" ht="14.45" customHeight="1">
      <c r="B1065" s="1098"/>
      <c r="C1065" s="1090"/>
      <c r="D1065" s="1093"/>
      <c r="E1065" s="1095"/>
      <c r="F1065" s="10"/>
      <c r="G1065" s="1097"/>
      <c r="H1065" s="1095"/>
      <c r="I1065" s="12"/>
      <c r="J1065" s="1097"/>
      <c r="K1065" s="1095"/>
      <c r="L1065" s="12"/>
      <c r="M1065" s="1097"/>
      <c r="N1065" s="1095"/>
      <c r="O1065" s="12"/>
    </row>
    <row r="1066" spans="2:15" ht="14.45" customHeight="1">
      <c r="B1066" s="1098"/>
      <c r="C1066" s="1090"/>
      <c r="D1066" s="1093"/>
      <c r="E1066" s="1095"/>
      <c r="F1066" s="10"/>
      <c r="G1066" s="1097"/>
      <c r="H1066" s="1095"/>
      <c r="I1066" s="12"/>
      <c r="J1066" s="1097"/>
      <c r="K1066" s="1095"/>
      <c r="L1066" s="12"/>
      <c r="M1066" s="1097"/>
      <c r="N1066" s="1095"/>
      <c r="O1066" s="12"/>
    </row>
    <row r="1067" spans="2:15" ht="14.45" customHeight="1">
      <c r="B1067" s="1098"/>
      <c r="C1067" s="1090"/>
      <c r="D1067" s="1093"/>
      <c r="E1067" s="1095"/>
      <c r="F1067" s="10"/>
      <c r="G1067" s="1097"/>
      <c r="H1067" s="1095"/>
      <c r="I1067" s="12"/>
      <c r="J1067" s="1097"/>
      <c r="K1067" s="1095"/>
      <c r="L1067" s="12"/>
      <c r="M1067" s="1097"/>
      <c r="N1067" s="1095"/>
      <c r="O1067" s="12"/>
    </row>
    <row r="1068" spans="2:15" ht="14.45" customHeight="1">
      <c r="B1068" s="1098"/>
      <c r="C1068" s="1090"/>
      <c r="D1068" s="1093"/>
      <c r="E1068" s="1095"/>
      <c r="F1068" s="10"/>
      <c r="G1068" s="1097"/>
      <c r="H1068" s="1095"/>
      <c r="I1068" s="12"/>
      <c r="J1068" s="1097"/>
      <c r="K1068" s="1095"/>
      <c r="L1068" s="12"/>
      <c r="M1068" s="1097"/>
      <c r="N1068" s="1095"/>
      <c r="O1068" s="12"/>
    </row>
    <row r="1069" spans="2:15" ht="14.45" customHeight="1">
      <c r="B1069" s="1098"/>
      <c r="C1069" s="1090"/>
      <c r="D1069" s="1093"/>
      <c r="E1069" s="1095"/>
      <c r="F1069" s="10"/>
      <c r="G1069" s="1097"/>
      <c r="H1069" s="1095"/>
      <c r="I1069" s="12"/>
      <c r="J1069" s="1097"/>
      <c r="K1069" s="1095"/>
      <c r="L1069" s="12"/>
      <c r="M1069" s="1097"/>
      <c r="N1069" s="1095"/>
      <c r="O1069" s="12"/>
    </row>
    <row r="1070" spans="2:15" ht="14.45" customHeight="1">
      <c r="B1070" s="1098"/>
      <c r="C1070" s="1090"/>
      <c r="D1070" s="1093"/>
      <c r="E1070" s="1095"/>
      <c r="F1070" s="10"/>
      <c r="G1070" s="1097"/>
      <c r="H1070" s="1095"/>
      <c r="I1070" s="12"/>
      <c r="J1070" s="1097"/>
      <c r="K1070" s="1095"/>
      <c r="L1070" s="12"/>
      <c r="M1070" s="1097"/>
      <c r="N1070" s="1095"/>
      <c r="O1070" s="12"/>
    </row>
    <row r="1071" spans="2:15" ht="14.45" customHeight="1">
      <c r="B1071" s="1098"/>
      <c r="C1071" s="1090"/>
      <c r="D1071" s="1093"/>
      <c r="E1071" s="1095"/>
      <c r="F1071" s="10"/>
      <c r="G1071" s="1097"/>
      <c r="H1071" s="1095"/>
      <c r="I1071" s="12"/>
      <c r="J1071" s="1097"/>
      <c r="K1071" s="1095"/>
      <c r="L1071" s="12"/>
      <c r="M1071" s="1097"/>
      <c r="N1071" s="1095"/>
      <c r="O1071" s="12"/>
    </row>
    <row r="1072" spans="2:15" ht="14.45" customHeight="1">
      <c r="B1072" s="1098"/>
      <c r="C1072" s="1090"/>
      <c r="D1072" s="1093"/>
      <c r="E1072" s="1095"/>
      <c r="F1072" s="10"/>
      <c r="G1072" s="1097"/>
      <c r="H1072" s="1095"/>
      <c r="I1072" s="12"/>
      <c r="J1072" s="1097"/>
      <c r="K1072" s="1095"/>
      <c r="L1072" s="12"/>
      <c r="M1072" s="1097"/>
      <c r="N1072" s="1095"/>
      <c r="O1072" s="12"/>
    </row>
    <row r="1073" spans="2:15" ht="14.45" customHeight="1">
      <c r="B1073" s="1098"/>
      <c r="C1073" s="1091"/>
      <c r="D1073" s="1093"/>
      <c r="E1073" s="1095"/>
      <c r="F1073" s="10"/>
      <c r="G1073" s="1097"/>
      <c r="H1073" s="1095"/>
      <c r="I1073" s="12"/>
      <c r="J1073" s="1097"/>
      <c r="K1073" s="1095"/>
      <c r="L1073" s="12"/>
      <c r="M1073" s="1097"/>
      <c r="N1073" s="1095"/>
      <c r="O1073" s="12"/>
    </row>
    <row r="1074" spans="2:15" ht="14.45" customHeight="1">
      <c r="B1074" s="1088" t="s">
        <v>911</v>
      </c>
      <c r="C1074" s="1088" t="s">
        <v>1330</v>
      </c>
      <c r="D1074" s="1092"/>
      <c r="E1074" s="1094" t="s">
        <v>1235</v>
      </c>
      <c r="F1074" s="8" t="s">
        <v>1728</v>
      </c>
      <c r="G1074" s="1096"/>
      <c r="H1074" s="1094"/>
      <c r="I1074" s="8"/>
      <c r="J1074" s="1096"/>
      <c r="K1074" s="1094"/>
      <c r="L1074" s="8"/>
      <c r="M1074" s="1096"/>
      <c r="N1074" s="1094"/>
      <c r="O1074" s="8"/>
    </row>
    <row r="1075" spans="2:15" ht="14.45" customHeight="1">
      <c r="B1075" s="1089"/>
      <c r="C1075" s="1090"/>
      <c r="D1075" s="1093"/>
      <c r="E1075" s="1095"/>
      <c r="F1075" s="9"/>
      <c r="G1075" s="1097"/>
      <c r="H1075" s="1095"/>
      <c r="I1075" s="12"/>
      <c r="J1075" s="1097"/>
      <c r="K1075" s="1095"/>
      <c r="L1075" s="12"/>
      <c r="M1075" s="1097"/>
      <c r="N1075" s="1095"/>
      <c r="O1075" s="12"/>
    </row>
    <row r="1076" spans="2:15" ht="14.45" customHeight="1">
      <c r="B1076" s="1089"/>
      <c r="C1076" s="1090"/>
      <c r="D1076" s="1093"/>
      <c r="E1076" s="1095"/>
      <c r="F1076" s="9"/>
      <c r="G1076" s="1097"/>
      <c r="H1076" s="1095"/>
      <c r="I1076" s="12"/>
      <c r="J1076" s="1097"/>
      <c r="K1076" s="1095"/>
      <c r="L1076" s="12"/>
      <c r="M1076" s="1097"/>
      <c r="N1076" s="1095"/>
      <c r="O1076" s="12"/>
    </row>
    <row r="1077" spans="2:15" ht="14.45" customHeight="1">
      <c r="B1077" s="1089"/>
      <c r="C1077" s="1090"/>
      <c r="D1077" s="1093"/>
      <c r="E1077" s="1095"/>
      <c r="F1077" s="9"/>
      <c r="G1077" s="1097"/>
      <c r="H1077" s="1095"/>
      <c r="I1077" s="12"/>
      <c r="J1077" s="1097"/>
      <c r="K1077" s="1095"/>
      <c r="L1077" s="12"/>
      <c r="M1077" s="1097"/>
      <c r="N1077" s="1095"/>
      <c r="O1077" s="12"/>
    </row>
    <row r="1078" spans="2:15" ht="14.45" customHeight="1">
      <c r="B1078" s="1089"/>
      <c r="C1078" s="1090"/>
      <c r="D1078" s="1093"/>
      <c r="E1078" s="1095"/>
      <c r="F1078" s="9"/>
      <c r="G1078" s="1097"/>
      <c r="H1078" s="1095"/>
      <c r="I1078" s="12"/>
      <c r="J1078" s="1097"/>
      <c r="K1078" s="1095"/>
      <c r="L1078" s="12"/>
      <c r="M1078" s="1097"/>
      <c r="N1078" s="1095"/>
      <c r="O1078" s="12"/>
    </row>
    <row r="1079" spans="2:15" ht="14.45" customHeight="1">
      <c r="B1079" s="1089"/>
      <c r="C1079" s="1090"/>
      <c r="D1079" s="1093"/>
      <c r="E1079" s="1095"/>
      <c r="F1079" s="9"/>
      <c r="G1079" s="1097"/>
      <c r="H1079" s="1095"/>
      <c r="I1079" s="12"/>
      <c r="J1079" s="1097"/>
      <c r="K1079" s="1095"/>
      <c r="L1079" s="12"/>
      <c r="M1079" s="1097"/>
      <c r="N1079" s="1095"/>
      <c r="O1079" s="12"/>
    </row>
    <row r="1080" spans="2:15" ht="14.45" customHeight="1">
      <c r="B1080" s="1089"/>
      <c r="C1080" s="1090"/>
      <c r="D1080" s="1093"/>
      <c r="E1080" s="1095"/>
      <c r="F1080" s="9"/>
      <c r="G1080" s="1097"/>
      <c r="H1080" s="1095"/>
      <c r="I1080" s="12"/>
      <c r="J1080" s="1097"/>
      <c r="K1080" s="1095"/>
      <c r="L1080" s="12"/>
      <c r="M1080" s="1097"/>
      <c r="N1080" s="1095"/>
      <c r="O1080" s="12"/>
    </row>
    <row r="1081" spans="2:15" ht="14.45" customHeight="1">
      <c r="B1081" s="1089"/>
      <c r="C1081" s="1090"/>
      <c r="D1081" s="1093"/>
      <c r="E1081" s="1095"/>
      <c r="F1081" s="9"/>
      <c r="G1081" s="1097"/>
      <c r="H1081" s="1095"/>
      <c r="I1081" s="12"/>
      <c r="J1081" s="1097"/>
      <c r="K1081" s="1095"/>
      <c r="L1081" s="12"/>
      <c r="M1081" s="1097"/>
      <c r="N1081" s="1095"/>
      <c r="O1081" s="12"/>
    </row>
    <row r="1082" spans="2:15" ht="14.45" customHeight="1">
      <c r="B1082" s="1089"/>
      <c r="C1082" s="1090"/>
      <c r="D1082" s="1093"/>
      <c r="E1082" s="1095"/>
      <c r="F1082" s="9"/>
      <c r="G1082" s="1097"/>
      <c r="H1082" s="1095"/>
      <c r="I1082" s="12"/>
      <c r="J1082" s="1097"/>
      <c r="K1082" s="1095"/>
      <c r="L1082" s="12"/>
      <c r="M1082" s="1097"/>
      <c r="N1082" s="1095"/>
      <c r="O1082" s="12"/>
    </row>
    <row r="1083" spans="2:15" ht="14.45" customHeight="1">
      <c r="B1083" s="1089"/>
      <c r="C1083" s="1091"/>
      <c r="D1083" s="1093"/>
      <c r="E1083" s="1095"/>
      <c r="F1083" s="9"/>
      <c r="G1083" s="1097"/>
      <c r="H1083" s="1095"/>
      <c r="I1083" s="12"/>
      <c r="J1083" s="1097"/>
      <c r="K1083" s="1095"/>
      <c r="L1083" s="12"/>
      <c r="M1083" s="1097"/>
      <c r="N1083" s="1095"/>
      <c r="O1083" s="12"/>
    </row>
    <row r="1084" spans="2:15" ht="14.45" customHeight="1">
      <c r="B1084" s="1088" t="s">
        <v>912</v>
      </c>
      <c r="C1084" s="1088" t="s">
        <v>1331</v>
      </c>
      <c r="D1084" s="1092"/>
      <c r="E1084" s="1094" t="s">
        <v>1236</v>
      </c>
      <c r="F1084" s="8" t="s">
        <v>1729</v>
      </c>
      <c r="G1084" s="1096"/>
      <c r="H1084" s="1094"/>
      <c r="I1084" s="8"/>
      <c r="J1084" s="1096"/>
      <c r="K1084" s="1094"/>
      <c r="L1084" s="8"/>
      <c r="M1084" s="1096"/>
      <c r="N1084" s="1094"/>
      <c r="O1084" s="8"/>
    </row>
    <row r="1085" spans="2:15" ht="14.45" customHeight="1">
      <c r="B1085" s="1089"/>
      <c r="C1085" s="1090"/>
      <c r="D1085" s="1093"/>
      <c r="E1085" s="1095"/>
      <c r="F1085" s="9"/>
      <c r="G1085" s="1097"/>
      <c r="H1085" s="1095"/>
      <c r="I1085" s="12"/>
      <c r="J1085" s="1097"/>
      <c r="K1085" s="1095"/>
      <c r="L1085" s="12"/>
      <c r="M1085" s="1097"/>
      <c r="N1085" s="1095"/>
      <c r="O1085" s="12"/>
    </row>
    <row r="1086" spans="2:15" ht="14.45" customHeight="1">
      <c r="B1086" s="1089"/>
      <c r="C1086" s="1090"/>
      <c r="D1086" s="1093"/>
      <c r="E1086" s="1095"/>
      <c r="F1086" s="9"/>
      <c r="G1086" s="1097"/>
      <c r="H1086" s="1095"/>
      <c r="I1086" s="12"/>
      <c r="J1086" s="1097"/>
      <c r="K1086" s="1095"/>
      <c r="L1086" s="12"/>
      <c r="M1086" s="1097"/>
      <c r="N1086" s="1095"/>
      <c r="O1086" s="12"/>
    </row>
    <row r="1087" spans="2:15" ht="14.45" customHeight="1">
      <c r="B1087" s="1089"/>
      <c r="C1087" s="1090"/>
      <c r="D1087" s="1093"/>
      <c r="E1087" s="1095"/>
      <c r="F1087" s="9"/>
      <c r="G1087" s="1097"/>
      <c r="H1087" s="1095"/>
      <c r="I1087" s="12"/>
      <c r="J1087" s="1097"/>
      <c r="K1087" s="1095"/>
      <c r="L1087" s="12"/>
      <c r="M1087" s="1097"/>
      <c r="N1087" s="1095"/>
      <c r="O1087" s="12"/>
    </row>
    <row r="1088" spans="2:15" ht="14.45" customHeight="1">
      <c r="B1088" s="1089"/>
      <c r="C1088" s="1090"/>
      <c r="D1088" s="1093"/>
      <c r="E1088" s="1095"/>
      <c r="F1088" s="9"/>
      <c r="G1088" s="1097"/>
      <c r="H1088" s="1095"/>
      <c r="I1088" s="12"/>
      <c r="J1088" s="1097"/>
      <c r="K1088" s="1095"/>
      <c r="L1088" s="12"/>
      <c r="M1088" s="1097"/>
      <c r="N1088" s="1095"/>
      <c r="O1088" s="12"/>
    </row>
    <row r="1089" spans="2:15" ht="14.45" customHeight="1">
      <c r="B1089" s="1089"/>
      <c r="C1089" s="1090"/>
      <c r="D1089" s="1093"/>
      <c r="E1089" s="1095"/>
      <c r="F1089" s="9"/>
      <c r="G1089" s="1097"/>
      <c r="H1089" s="1095"/>
      <c r="I1089" s="12"/>
      <c r="J1089" s="1097"/>
      <c r="K1089" s="1095"/>
      <c r="L1089" s="12"/>
      <c r="M1089" s="1097"/>
      <c r="N1089" s="1095"/>
      <c r="O1089" s="12"/>
    </row>
    <row r="1090" spans="2:15" ht="14.45" customHeight="1">
      <c r="B1090" s="1089"/>
      <c r="C1090" s="1090"/>
      <c r="D1090" s="1093"/>
      <c r="E1090" s="1095"/>
      <c r="F1090" s="9"/>
      <c r="G1090" s="1097"/>
      <c r="H1090" s="1095"/>
      <c r="I1090" s="12"/>
      <c r="J1090" s="1097"/>
      <c r="K1090" s="1095"/>
      <c r="L1090" s="12"/>
      <c r="M1090" s="1097"/>
      <c r="N1090" s="1095"/>
      <c r="O1090" s="12"/>
    </row>
    <row r="1091" spans="2:15" ht="14.45" customHeight="1">
      <c r="B1091" s="1089"/>
      <c r="C1091" s="1090"/>
      <c r="D1091" s="1093"/>
      <c r="E1091" s="1095"/>
      <c r="F1091" s="9"/>
      <c r="G1091" s="1097"/>
      <c r="H1091" s="1095"/>
      <c r="I1091" s="12"/>
      <c r="J1091" s="1097"/>
      <c r="K1091" s="1095"/>
      <c r="L1091" s="12"/>
      <c r="M1091" s="1097"/>
      <c r="N1091" s="1095"/>
      <c r="O1091" s="12"/>
    </row>
    <row r="1092" spans="2:15" ht="14.45" customHeight="1">
      <c r="B1092" s="1089"/>
      <c r="C1092" s="1090"/>
      <c r="D1092" s="1093"/>
      <c r="E1092" s="1095"/>
      <c r="F1092" s="9"/>
      <c r="G1092" s="1097"/>
      <c r="H1092" s="1095"/>
      <c r="I1092" s="12"/>
      <c r="J1092" s="1097"/>
      <c r="K1092" s="1095"/>
      <c r="L1092" s="12"/>
      <c r="M1092" s="1097"/>
      <c r="N1092" s="1095"/>
      <c r="O1092" s="12"/>
    </row>
    <row r="1093" spans="2:15" ht="14.45" customHeight="1">
      <c r="B1093" s="1089"/>
      <c r="C1093" s="1091"/>
      <c r="D1093" s="1093"/>
      <c r="E1093" s="1095"/>
      <c r="F1093" s="9"/>
      <c r="G1093" s="1097"/>
      <c r="H1093" s="1095"/>
      <c r="I1093" s="12"/>
      <c r="J1093" s="1097"/>
      <c r="K1093" s="1095"/>
      <c r="L1093" s="12"/>
      <c r="M1093" s="1097"/>
      <c r="N1093" s="1095"/>
      <c r="O1093" s="12"/>
    </row>
    <row r="1094" spans="2:15" ht="14.45" customHeight="1">
      <c r="B1094" s="1088" t="s">
        <v>913</v>
      </c>
      <c r="C1094" s="1088" t="s">
        <v>1475</v>
      </c>
      <c r="D1094" s="1092"/>
      <c r="E1094" s="1094" t="s">
        <v>1238</v>
      </c>
      <c r="F1094" s="8" t="s">
        <v>1712</v>
      </c>
      <c r="G1094" s="1096"/>
      <c r="H1094" s="1094" t="s">
        <v>1237</v>
      </c>
      <c r="I1094" s="8" t="s">
        <v>1730</v>
      </c>
      <c r="J1094" s="1096"/>
      <c r="K1094" s="1094" t="s">
        <v>1239</v>
      </c>
      <c r="L1094" s="8" t="s">
        <v>1731</v>
      </c>
      <c r="M1094" s="1096"/>
      <c r="N1094" s="1094"/>
      <c r="O1094" s="8"/>
    </row>
    <row r="1095" spans="2:15" ht="14.45" customHeight="1">
      <c r="B1095" s="1098"/>
      <c r="C1095" s="1090"/>
      <c r="D1095" s="1093"/>
      <c r="E1095" s="1095"/>
      <c r="F1095" s="10"/>
      <c r="G1095" s="1097"/>
      <c r="H1095" s="1095"/>
      <c r="I1095" s="12"/>
      <c r="J1095" s="1097"/>
      <c r="K1095" s="1095"/>
      <c r="L1095" s="12"/>
      <c r="M1095" s="1097"/>
      <c r="N1095" s="1095"/>
      <c r="O1095" s="12"/>
    </row>
    <row r="1096" spans="2:15" ht="14.45" customHeight="1">
      <c r="B1096" s="1098"/>
      <c r="C1096" s="1090"/>
      <c r="D1096" s="1093"/>
      <c r="E1096" s="1095"/>
      <c r="F1096" s="10"/>
      <c r="G1096" s="1097"/>
      <c r="H1096" s="1095"/>
      <c r="I1096" s="12"/>
      <c r="J1096" s="1097"/>
      <c r="K1096" s="1095"/>
      <c r="L1096" s="12"/>
      <c r="M1096" s="1097"/>
      <c r="N1096" s="1095"/>
      <c r="O1096" s="12"/>
    </row>
    <row r="1097" spans="2:15" ht="14.45" customHeight="1">
      <c r="B1097" s="1098"/>
      <c r="C1097" s="1090"/>
      <c r="D1097" s="1093"/>
      <c r="E1097" s="1095"/>
      <c r="F1097" s="10"/>
      <c r="G1097" s="1097"/>
      <c r="H1097" s="1095"/>
      <c r="I1097" s="12"/>
      <c r="J1097" s="1097"/>
      <c r="K1097" s="1095"/>
      <c r="L1097" s="12"/>
      <c r="M1097" s="1097"/>
      <c r="N1097" s="1095"/>
      <c r="O1097" s="12"/>
    </row>
    <row r="1098" spans="2:15" ht="14.45" customHeight="1">
      <c r="B1098" s="1098"/>
      <c r="C1098" s="1090"/>
      <c r="D1098" s="1093"/>
      <c r="E1098" s="1095"/>
      <c r="F1098" s="10"/>
      <c r="G1098" s="1097"/>
      <c r="H1098" s="1095"/>
      <c r="I1098" s="12"/>
      <c r="J1098" s="1097"/>
      <c r="K1098" s="1095"/>
      <c r="L1098" s="12"/>
      <c r="M1098" s="1097"/>
      <c r="N1098" s="1095"/>
      <c r="O1098" s="12"/>
    </row>
    <row r="1099" spans="2:15" ht="14.45" customHeight="1">
      <c r="B1099" s="1098"/>
      <c r="C1099" s="1090"/>
      <c r="D1099" s="1093"/>
      <c r="E1099" s="1095"/>
      <c r="F1099" s="10"/>
      <c r="G1099" s="1097"/>
      <c r="H1099" s="1095"/>
      <c r="I1099" s="12"/>
      <c r="J1099" s="1097"/>
      <c r="K1099" s="1095"/>
      <c r="L1099" s="12"/>
      <c r="M1099" s="1097"/>
      <c r="N1099" s="1095"/>
      <c r="O1099" s="12"/>
    </row>
    <row r="1100" spans="2:15" ht="14.45" customHeight="1">
      <c r="B1100" s="1098"/>
      <c r="C1100" s="1090"/>
      <c r="D1100" s="1093"/>
      <c r="E1100" s="1095"/>
      <c r="F1100" s="10"/>
      <c r="G1100" s="1097"/>
      <c r="H1100" s="1095"/>
      <c r="I1100" s="12"/>
      <c r="J1100" s="1097"/>
      <c r="K1100" s="1095"/>
      <c r="L1100" s="12"/>
      <c r="M1100" s="1097"/>
      <c r="N1100" s="1095"/>
      <c r="O1100" s="12"/>
    </row>
    <row r="1101" spans="2:15" ht="14.45" customHeight="1">
      <c r="B1101" s="1098"/>
      <c r="C1101" s="1090"/>
      <c r="D1101" s="1093"/>
      <c r="E1101" s="1095"/>
      <c r="F1101" s="10"/>
      <c r="G1101" s="1097"/>
      <c r="H1101" s="1095"/>
      <c r="I1101" s="12"/>
      <c r="J1101" s="1097"/>
      <c r="K1101" s="1095"/>
      <c r="L1101" s="12"/>
      <c r="M1101" s="1097"/>
      <c r="N1101" s="1095"/>
      <c r="O1101" s="12"/>
    </row>
    <row r="1102" spans="2:15" ht="14.45" customHeight="1">
      <c r="B1102" s="1098"/>
      <c r="C1102" s="1090"/>
      <c r="D1102" s="1093"/>
      <c r="E1102" s="1095"/>
      <c r="F1102" s="10"/>
      <c r="G1102" s="1097"/>
      <c r="H1102" s="1095"/>
      <c r="I1102" s="12"/>
      <c r="J1102" s="1097"/>
      <c r="K1102" s="1095"/>
      <c r="L1102" s="12"/>
      <c r="M1102" s="1097"/>
      <c r="N1102" s="1095"/>
      <c r="O1102" s="12"/>
    </row>
    <row r="1103" spans="2:15" ht="14.45" customHeight="1">
      <c r="B1103" s="1098"/>
      <c r="C1103" s="1091"/>
      <c r="D1103" s="1093"/>
      <c r="E1103" s="1095"/>
      <c r="F1103" s="10"/>
      <c r="G1103" s="1097"/>
      <c r="H1103" s="1095"/>
      <c r="I1103" s="12"/>
      <c r="J1103" s="1097"/>
      <c r="K1103" s="1095"/>
      <c r="L1103" s="12"/>
      <c r="M1103" s="1097"/>
      <c r="N1103" s="1095"/>
      <c r="O1103" s="12"/>
    </row>
    <row r="1104" spans="2:15" ht="14.45" customHeight="1">
      <c r="B1104" s="1088" t="s">
        <v>914</v>
      </c>
      <c r="C1104" s="1088" t="s">
        <v>1476</v>
      </c>
      <c r="D1104" s="1092"/>
      <c r="E1104" s="1094" t="s">
        <v>1240</v>
      </c>
      <c r="F1104" s="8" t="s">
        <v>1732</v>
      </c>
      <c r="G1104" s="1096"/>
      <c r="H1104" s="1094" t="s">
        <v>1241</v>
      </c>
      <c r="I1104" s="8" t="s">
        <v>1733</v>
      </c>
      <c r="J1104" s="1096"/>
      <c r="K1104" s="1094"/>
      <c r="L1104" s="8"/>
      <c r="M1104" s="1096"/>
      <c r="N1104" s="1094"/>
      <c r="O1104" s="8"/>
    </row>
    <row r="1105" spans="2:15" ht="14.45" customHeight="1">
      <c r="B1105" s="1089"/>
      <c r="C1105" s="1090"/>
      <c r="D1105" s="1093"/>
      <c r="E1105" s="1095"/>
      <c r="F1105" s="9"/>
      <c r="G1105" s="1097"/>
      <c r="H1105" s="1095"/>
      <c r="I1105" s="12"/>
      <c r="J1105" s="1097"/>
      <c r="K1105" s="1095"/>
      <c r="L1105" s="12"/>
      <c r="M1105" s="1097"/>
      <c r="N1105" s="1095"/>
      <c r="O1105" s="12"/>
    </row>
    <row r="1106" spans="2:15" ht="14.45" customHeight="1">
      <c r="B1106" s="1089"/>
      <c r="C1106" s="1090"/>
      <c r="D1106" s="1093"/>
      <c r="E1106" s="1095"/>
      <c r="F1106" s="9"/>
      <c r="G1106" s="1097"/>
      <c r="H1106" s="1095"/>
      <c r="I1106" s="12"/>
      <c r="J1106" s="1097"/>
      <c r="K1106" s="1095"/>
      <c r="L1106" s="12"/>
      <c r="M1106" s="1097"/>
      <c r="N1106" s="1095"/>
      <c r="O1106" s="12"/>
    </row>
    <row r="1107" spans="2:15" ht="14.45" customHeight="1">
      <c r="B1107" s="1089"/>
      <c r="C1107" s="1090"/>
      <c r="D1107" s="1093"/>
      <c r="E1107" s="1095"/>
      <c r="F1107" s="9"/>
      <c r="G1107" s="1097"/>
      <c r="H1107" s="1095"/>
      <c r="I1107" s="12"/>
      <c r="J1107" s="1097"/>
      <c r="K1107" s="1095"/>
      <c r="L1107" s="12"/>
      <c r="M1107" s="1097"/>
      <c r="N1107" s="1095"/>
      <c r="O1107" s="12"/>
    </row>
    <row r="1108" spans="2:15" ht="14.45" customHeight="1">
      <c r="B1108" s="1089"/>
      <c r="C1108" s="1090"/>
      <c r="D1108" s="1093"/>
      <c r="E1108" s="1095"/>
      <c r="F1108" s="9"/>
      <c r="G1108" s="1097"/>
      <c r="H1108" s="1095"/>
      <c r="I1108" s="12"/>
      <c r="J1108" s="1097"/>
      <c r="K1108" s="1095"/>
      <c r="L1108" s="12"/>
      <c r="M1108" s="1097"/>
      <c r="N1108" s="1095"/>
      <c r="O1108" s="12"/>
    </row>
    <row r="1109" spans="2:15" ht="14.45" customHeight="1">
      <c r="B1109" s="1089"/>
      <c r="C1109" s="1090"/>
      <c r="D1109" s="1093"/>
      <c r="E1109" s="1095"/>
      <c r="F1109" s="9"/>
      <c r="G1109" s="1097"/>
      <c r="H1109" s="1095"/>
      <c r="I1109" s="12"/>
      <c r="J1109" s="1097"/>
      <c r="K1109" s="1095"/>
      <c r="L1109" s="12"/>
      <c r="M1109" s="1097"/>
      <c r="N1109" s="1095"/>
      <c r="O1109" s="12"/>
    </row>
    <row r="1110" spans="2:15" ht="14.45" customHeight="1">
      <c r="B1110" s="1089"/>
      <c r="C1110" s="1090"/>
      <c r="D1110" s="1093"/>
      <c r="E1110" s="1095"/>
      <c r="F1110" s="9"/>
      <c r="G1110" s="1097"/>
      <c r="H1110" s="1095"/>
      <c r="I1110" s="12"/>
      <c r="J1110" s="1097"/>
      <c r="K1110" s="1095"/>
      <c r="L1110" s="12"/>
      <c r="M1110" s="1097"/>
      <c r="N1110" s="1095"/>
      <c r="O1110" s="12"/>
    </row>
    <row r="1111" spans="2:15" ht="14.45" customHeight="1">
      <c r="B1111" s="1089"/>
      <c r="C1111" s="1090"/>
      <c r="D1111" s="1093"/>
      <c r="E1111" s="1095"/>
      <c r="F1111" s="9"/>
      <c r="G1111" s="1097"/>
      <c r="H1111" s="1095"/>
      <c r="I1111" s="12"/>
      <c r="J1111" s="1097"/>
      <c r="K1111" s="1095"/>
      <c r="L1111" s="12"/>
      <c r="M1111" s="1097"/>
      <c r="N1111" s="1095"/>
      <c r="O1111" s="12"/>
    </row>
    <row r="1112" spans="2:15" ht="14.45" customHeight="1">
      <c r="B1112" s="1089"/>
      <c r="C1112" s="1090"/>
      <c r="D1112" s="1093"/>
      <c r="E1112" s="1095"/>
      <c r="F1112" s="9"/>
      <c r="G1112" s="1097"/>
      <c r="H1112" s="1095"/>
      <c r="I1112" s="12"/>
      <c r="J1112" s="1097"/>
      <c r="K1112" s="1095"/>
      <c r="L1112" s="12"/>
      <c r="M1112" s="1097"/>
      <c r="N1112" s="1095"/>
      <c r="O1112" s="12"/>
    </row>
    <row r="1113" spans="2:15" ht="14.45" customHeight="1">
      <c r="B1113" s="1089"/>
      <c r="C1113" s="1091"/>
      <c r="D1113" s="1093"/>
      <c r="E1113" s="1095"/>
      <c r="F1113" s="9"/>
      <c r="G1113" s="1097"/>
      <c r="H1113" s="1095"/>
      <c r="I1113" s="12"/>
      <c r="J1113" s="1097"/>
      <c r="K1113" s="1095"/>
      <c r="L1113" s="12"/>
      <c r="M1113" s="1097"/>
      <c r="N1113" s="1095"/>
      <c r="O1113" s="12"/>
    </row>
    <row r="1114" spans="2:15" ht="14.45" customHeight="1">
      <c r="B1114" s="1088" t="s">
        <v>915</v>
      </c>
      <c r="C1114" s="1088" t="s">
        <v>1477</v>
      </c>
      <c r="D1114" s="1092"/>
      <c r="E1114" s="1094" t="s">
        <v>1242</v>
      </c>
      <c r="F1114" s="8" t="s">
        <v>1734</v>
      </c>
      <c r="G1114" s="1096"/>
      <c r="H1114" s="1094" t="s">
        <v>1243</v>
      </c>
      <c r="I1114" s="8" t="s">
        <v>1735</v>
      </c>
      <c r="J1114" s="1096"/>
      <c r="K1114" s="1094"/>
      <c r="L1114" s="8"/>
      <c r="M1114" s="1096"/>
      <c r="N1114" s="1094"/>
      <c r="O1114" s="8"/>
    </row>
    <row r="1115" spans="2:15" ht="14.45" customHeight="1">
      <c r="B1115" s="1089"/>
      <c r="C1115" s="1090"/>
      <c r="D1115" s="1093"/>
      <c r="E1115" s="1095"/>
      <c r="F1115" s="9"/>
      <c r="G1115" s="1097"/>
      <c r="H1115" s="1095"/>
      <c r="I1115" s="12"/>
      <c r="J1115" s="1097"/>
      <c r="K1115" s="1095"/>
      <c r="L1115" s="12"/>
      <c r="M1115" s="1097"/>
      <c r="N1115" s="1095"/>
      <c r="O1115" s="12"/>
    </row>
    <row r="1116" spans="2:15" ht="14.45" customHeight="1">
      <c r="B1116" s="1089"/>
      <c r="C1116" s="1090"/>
      <c r="D1116" s="1093"/>
      <c r="E1116" s="1095"/>
      <c r="F1116" s="9"/>
      <c r="G1116" s="1097"/>
      <c r="H1116" s="1095"/>
      <c r="I1116" s="12"/>
      <c r="J1116" s="1097"/>
      <c r="K1116" s="1095"/>
      <c r="L1116" s="12"/>
      <c r="M1116" s="1097"/>
      <c r="N1116" s="1095"/>
      <c r="O1116" s="12"/>
    </row>
    <row r="1117" spans="2:15" ht="14.45" customHeight="1">
      <c r="B1117" s="1089"/>
      <c r="C1117" s="1090"/>
      <c r="D1117" s="1093"/>
      <c r="E1117" s="1095"/>
      <c r="F1117" s="9"/>
      <c r="G1117" s="1097"/>
      <c r="H1117" s="1095"/>
      <c r="I1117" s="12"/>
      <c r="J1117" s="1097"/>
      <c r="K1117" s="1095"/>
      <c r="L1117" s="12"/>
      <c r="M1117" s="1097"/>
      <c r="N1117" s="1095"/>
      <c r="O1117" s="12"/>
    </row>
    <row r="1118" spans="2:15" ht="14.45" customHeight="1">
      <c r="B1118" s="1089"/>
      <c r="C1118" s="1090"/>
      <c r="D1118" s="1093"/>
      <c r="E1118" s="1095"/>
      <c r="F1118" s="9"/>
      <c r="G1118" s="1097"/>
      <c r="H1118" s="1095"/>
      <c r="I1118" s="12"/>
      <c r="J1118" s="1097"/>
      <c r="K1118" s="1095"/>
      <c r="L1118" s="12"/>
      <c r="M1118" s="1097"/>
      <c r="N1118" s="1095"/>
      <c r="O1118" s="12"/>
    </row>
    <row r="1119" spans="2:15" ht="14.45" customHeight="1">
      <c r="B1119" s="1089"/>
      <c r="C1119" s="1090"/>
      <c r="D1119" s="1093"/>
      <c r="E1119" s="1095"/>
      <c r="F1119" s="9"/>
      <c r="G1119" s="1097"/>
      <c r="H1119" s="1095"/>
      <c r="I1119" s="12"/>
      <c r="J1119" s="1097"/>
      <c r="K1119" s="1095"/>
      <c r="L1119" s="12"/>
      <c r="M1119" s="1097"/>
      <c r="N1119" s="1095"/>
      <c r="O1119" s="12"/>
    </row>
    <row r="1120" spans="2:15" ht="14.45" customHeight="1">
      <c r="B1120" s="1089"/>
      <c r="C1120" s="1090"/>
      <c r="D1120" s="1093"/>
      <c r="E1120" s="1095"/>
      <c r="F1120" s="9"/>
      <c r="G1120" s="1097"/>
      <c r="H1120" s="1095"/>
      <c r="I1120" s="12"/>
      <c r="J1120" s="1097"/>
      <c r="K1120" s="1095"/>
      <c r="L1120" s="12"/>
      <c r="M1120" s="1097"/>
      <c r="N1120" s="1095"/>
      <c r="O1120" s="12"/>
    </row>
    <row r="1121" spans="2:15" ht="14.45" customHeight="1">
      <c r="B1121" s="1089"/>
      <c r="C1121" s="1090"/>
      <c r="D1121" s="1093"/>
      <c r="E1121" s="1095"/>
      <c r="F1121" s="9"/>
      <c r="G1121" s="1097"/>
      <c r="H1121" s="1095"/>
      <c r="I1121" s="12"/>
      <c r="J1121" s="1097"/>
      <c r="K1121" s="1095"/>
      <c r="L1121" s="12"/>
      <c r="M1121" s="1097"/>
      <c r="N1121" s="1095"/>
      <c r="O1121" s="12"/>
    </row>
    <row r="1122" spans="2:15" ht="14.45" customHeight="1">
      <c r="B1122" s="1089"/>
      <c r="C1122" s="1090"/>
      <c r="D1122" s="1093"/>
      <c r="E1122" s="1095"/>
      <c r="F1122" s="9"/>
      <c r="G1122" s="1097"/>
      <c r="H1122" s="1095"/>
      <c r="I1122" s="12"/>
      <c r="J1122" s="1097"/>
      <c r="K1122" s="1095"/>
      <c r="L1122" s="12"/>
      <c r="M1122" s="1097"/>
      <c r="N1122" s="1095"/>
      <c r="O1122" s="12"/>
    </row>
    <row r="1123" spans="2:15" ht="14.45" customHeight="1">
      <c r="B1123" s="1089"/>
      <c r="C1123" s="1091"/>
      <c r="D1123" s="1093"/>
      <c r="E1123" s="1095"/>
      <c r="F1123" s="9"/>
      <c r="G1123" s="1097"/>
      <c r="H1123" s="1095"/>
      <c r="I1123" s="12"/>
      <c r="J1123" s="1097"/>
      <c r="K1123" s="1095"/>
      <c r="L1123" s="12"/>
      <c r="M1123" s="1097"/>
      <c r="N1123" s="1095"/>
      <c r="O1123" s="12"/>
    </row>
    <row r="1124" spans="2:15" ht="14.45" customHeight="1">
      <c r="B1124" s="1088" t="s">
        <v>916</v>
      </c>
      <c r="C1124" s="1088" t="s">
        <v>1332</v>
      </c>
      <c r="D1124" s="1092"/>
      <c r="E1124" s="1094" t="s">
        <v>1244</v>
      </c>
      <c r="F1124" s="8" t="s">
        <v>1736</v>
      </c>
      <c r="G1124" s="1096"/>
      <c r="H1124" s="1094" t="s">
        <v>1245</v>
      </c>
      <c r="I1124" s="8" t="s">
        <v>1737</v>
      </c>
      <c r="J1124" s="1096"/>
      <c r="K1124" s="1094"/>
      <c r="L1124" s="8"/>
      <c r="M1124" s="1096"/>
      <c r="N1124" s="1094"/>
      <c r="O1124" s="8"/>
    </row>
    <row r="1125" spans="2:15" ht="14.45" customHeight="1">
      <c r="B1125" s="1089"/>
      <c r="C1125" s="1090"/>
      <c r="D1125" s="1093"/>
      <c r="E1125" s="1095"/>
      <c r="F1125" s="9"/>
      <c r="G1125" s="1097"/>
      <c r="H1125" s="1095"/>
      <c r="I1125" s="12"/>
      <c r="J1125" s="1097"/>
      <c r="K1125" s="1095"/>
      <c r="L1125" s="12"/>
      <c r="M1125" s="1097"/>
      <c r="N1125" s="1095"/>
      <c r="O1125" s="12"/>
    </row>
    <row r="1126" spans="2:15" ht="14.45" customHeight="1">
      <c r="B1126" s="1089"/>
      <c r="C1126" s="1090"/>
      <c r="D1126" s="1093"/>
      <c r="E1126" s="1095"/>
      <c r="F1126" s="9"/>
      <c r="G1126" s="1097"/>
      <c r="H1126" s="1095"/>
      <c r="I1126" s="12"/>
      <c r="J1126" s="1097"/>
      <c r="K1126" s="1095"/>
      <c r="L1126" s="12"/>
      <c r="M1126" s="1097"/>
      <c r="N1126" s="1095"/>
      <c r="O1126" s="12"/>
    </row>
    <row r="1127" spans="2:15" ht="14.45" customHeight="1">
      <c r="B1127" s="1089"/>
      <c r="C1127" s="1090"/>
      <c r="D1127" s="1093"/>
      <c r="E1127" s="1095"/>
      <c r="F1127" s="9"/>
      <c r="G1127" s="1097"/>
      <c r="H1127" s="1095"/>
      <c r="I1127" s="12"/>
      <c r="J1127" s="1097"/>
      <c r="K1127" s="1095"/>
      <c r="L1127" s="12"/>
      <c r="M1127" s="1097"/>
      <c r="N1127" s="1095"/>
      <c r="O1127" s="12"/>
    </row>
    <row r="1128" spans="2:15" ht="14.45" customHeight="1">
      <c r="B1128" s="1089"/>
      <c r="C1128" s="1090"/>
      <c r="D1128" s="1093"/>
      <c r="E1128" s="1095"/>
      <c r="F1128" s="9"/>
      <c r="G1128" s="1097"/>
      <c r="H1128" s="1095"/>
      <c r="I1128" s="12"/>
      <c r="J1128" s="1097"/>
      <c r="K1128" s="1095"/>
      <c r="L1128" s="12"/>
      <c r="M1128" s="1097"/>
      <c r="N1128" s="1095"/>
      <c r="O1128" s="12"/>
    </row>
    <row r="1129" spans="2:15" ht="14.45" customHeight="1">
      <c r="B1129" s="1089"/>
      <c r="C1129" s="1090"/>
      <c r="D1129" s="1093"/>
      <c r="E1129" s="1095"/>
      <c r="F1129" s="9"/>
      <c r="G1129" s="1097"/>
      <c r="H1129" s="1095"/>
      <c r="I1129" s="12"/>
      <c r="J1129" s="1097"/>
      <c r="K1129" s="1095"/>
      <c r="L1129" s="12"/>
      <c r="M1129" s="1097"/>
      <c r="N1129" s="1095"/>
      <c r="O1129" s="12"/>
    </row>
    <row r="1130" spans="2:15" ht="14.45" customHeight="1">
      <c r="B1130" s="1089"/>
      <c r="C1130" s="1090"/>
      <c r="D1130" s="1093"/>
      <c r="E1130" s="1095"/>
      <c r="F1130" s="9"/>
      <c r="G1130" s="1097"/>
      <c r="H1130" s="1095"/>
      <c r="I1130" s="12"/>
      <c r="J1130" s="1097"/>
      <c r="K1130" s="1095"/>
      <c r="L1130" s="12"/>
      <c r="M1130" s="1097"/>
      <c r="N1130" s="1095"/>
      <c r="O1130" s="12"/>
    </row>
    <row r="1131" spans="2:15" ht="14.45" customHeight="1">
      <c r="B1131" s="1089"/>
      <c r="C1131" s="1090"/>
      <c r="D1131" s="1093"/>
      <c r="E1131" s="1095"/>
      <c r="F1131" s="9"/>
      <c r="G1131" s="1097"/>
      <c r="H1131" s="1095"/>
      <c r="I1131" s="12"/>
      <c r="J1131" s="1097"/>
      <c r="K1131" s="1095"/>
      <c r="L1131" s="12"/>
      <c r="M1131" s="1097"/>
      <c r="N1131" s="1095"/>
      <c r="O1131" s="12"/>
    </row>
    <row r="1132" spans="2:15" ht="14.45" customHeight="1">
      <c r="B1132" s="1089"/>
      <c r="C1132" s="1090"/>
      <c r="D1132" s="1093"/>
      <c r="E1132" s="1095"/>
      <c r="F1132" s="9"/>
      <c r="G1132" s="1097"/>
      <c r="H1132" s="1095"/>
      <c r="I1132" s="12"/>
      <c r="J1132" s="1097"/>
      <c r="K1132" s="1095"/>
      <c r="L1132" s="12"/>
      <c r="M1132" s="1097"/>
      <c r="N1132" s="1095"/>
      <c r="O1132" s="12"/>
    </row>
    <row r="1133" spans="2:15" ht="14.45" customHeight="1">
      <c r="B1133" s="1089"/>
      <c r="C1133" s="1091"/>
      <c r="D1133" s="1093"/>
      <c r="E1133" s="1095"/>
      <c r="F1133" s="9"/>
      <c r="G1133" s="1097"/>
      <c r="H1133" s="1095"/>
      <c r="I1133" s="12"/>
      <c r="J1133" s="1097"/>
      <c r="K1133" s="1095"/>
      <c r="L1133" s="12"/>
      <c r="M1133" s="1097"/>
      <c r="N1133" s="1095"/>
      <c r="O1133" s="12"/>
    </row>
    <row r="1134" spans="2:15" ht="14.45" customHeight="1">
      <c r="B1134" s="1088" t="s">
        <v>917</v>
      </c>
      <c r="C1134" s="1088" t="s">
        <v>1334</v>
      </c>
      <c r="D1134" s="1092"/>
      <c r="E1134" s="1094" t="s">
        <v>1157</v>
      </c>
      <c r="F1134" s="8" t="s">
        <v>1738</v>
      </c>
      <c r="G1134" s="1096"/>
      <c r="H1134" s="1094"/>
      <c r="I1134" s="8"/>
      <c r="J1134" s="1096"/>
      <c r="K1134" s="1094"/>
      <c r="L1134" s="8"/>
      <c r="M1134" s="1096"/>
      <c r="N1134" s="1094"/>
      <c r="O1134" s="8"/>
    </row>
    <row r="1135" spans="2:15" ht="14.45" customHeight="1">
      <c r="B1135" s="1089"/>
      <c r="C1135" s="1090"/>
      <c r="D1135" s="1093"/>
      <c r="E1135" s="1095"/>
      <c r="F1135" s="9"/>
      <c r="G1135" s="1097"/>
      <c r="H1135" s="1095"/>
      <c r="I1135" s="12"/>
      <c r="J1135" s="1097"/>
      <c r="K1135" s="1095"/>
      <c r="L1135" s="12"/>
      <c r="M1135" s="1097"/>
      <c r="N1135" s="1095"/>
      <c r="O1135" s="12"/>
    </row>
    <row r="1136" spans="2:15" ht="14.45" customHeight="1">
      <c r="B1136" s="1089"/>
      <c r="C1136" s="1090"/>
      <c r="D1136" s="1093"/>
      <c r="E1136" s="1095"/>
      <c r="F1136" s="9"/>
      <c r="G1136" s="1097"/>
      <c r="H1136" s="1095"/>
      <c r="I1136" s="12"/>
      <c r="J1136" s="1097"/>
      <c r="K1136" s="1095"/>
      <c r="L1136" s="12"/>
      <c r="M1136" s="1097"/>
      <c r="N1136" s="1095"/>
      <c r="O1136" s="12"/>
    </row>
    <row r="1137" spans="2:15" ht="14.45" customHeight="1">
      <c r="B1137" s="1089"/>
      <c r="C1137" s="1090"/>
      <c r="D1137" s="1093"/>
      <c r="E1137" s="1095"/>
      <c r="F1137" s="9"/>
      <c r="G1137" s="1097"/>
      <c r="H1137" s="1095"/>
      <c r="I1137" s="12"/>
      <c r="J1137" s="1097"/>
      <c r="K1137" s="1095"/>
      <c r="L1137" s="12"/>
      <c r="M1137" s="1097"/>
      <c r="N1137" s="1095"/>
      <c r="O1137" s="12"/>
    </row>
    <row r="1138" spans="2:15" ht="14.45" customHeight="1">
      <c r="B1138" s="1089"/>
      <c r="C1138" s="1090"/>
      <c r="D1138" s="1093"/>
      <c r="E1138" s="1095"/>
      <c r="F1138" s="9"/>
      <c r="G1138" s="1097"/>
      <c r="H1138" s="1095"/>
      <c r="I1138" s="12"/>
      <c r="J1138" s="1097"/>
      <c r="K1138" s="1095"/>
      <c r="L1138" s="12"/>
      <c r="M1138" s="1097"/>
      <c r="N1138" s="1095"/>
      <c r="O1138" s="12"/>
    </row>
    <row r="1139" spans="2:15" ht="14.45" customHeight="1">
      <c r="B1139" s="1089"/>
      <c r="C1139" s="1090"/>
      <c r="D1139" s="1093"/>
      <c r="E1139" s="1095"/>
      <c r="F1139" s="9"/>
      <c r="G1139" s="1097"/>
      <c r="H1139" s="1095"/>
      <c r="I1139" s="12"/>
      <c r="J1139" s="1097"/>
      <c r="K1139" s="1095"/>
      <c r="L1139" s="12"/>
      <c r="M1139" s="1097"/>
      <c r="N1139" s="1095"/>
      <c r="O1139" s="12"/>
    </row>
    <row r="1140" spans="2:15" ht="14.45" customHeight="1">
      <c r="B1140" s="1089"/>
      <c r="C1140" s="1090"/>
      <c r="D1140" s="1093"/>
      <c r="E1140" s="1095"/>
      <c r="F1140" s="9"/>
      <c r="G1140" s="1097"/>
      <c r="H1140" s="1095"/>
      <c r="I1140" s="12"/>
      <c r="J1140" s="1097"/>
      <c r="K1140" s="1095"/>
      <c r="L1140" s="12"/>
      <c r="M1140" s="1097"/>
      <c r="N1140" s="1095"/>
      <c r="O1140" s="12"/>
    </row>
    <row r="1141" spans="2:15" ht="14.45" customHeight="1">
      <c r="B1141" s="1089"/>
      <c r="C1141" s="1090"/>
      <c r="D1141" s="1093"/>
      <c r="E1141" s="1095"/>
      <c r="F1141" s="9"/>
      <c r="G1141" s="1097"/>
      <c r="H1141" s="1095"/>
      <c r="I1141" s="12"/>
      <c r="J1141" s="1097"/>
      <c r="K1141" s="1095"/>
      <c r="L1141" s="12"/>
      <c r="M1141" s="1097"/>
      <c r="N1141" s="1095"/>
      <c r="O1141" s="12"/>
    </row>
    <row r="1142" spans="2:15" ht="14.45" customHeight="1">
      <c r="B1142" s="1089"/>
      <c r="C1142" s="1090"/>
      <c r="D1142" s="1093"/>
      <c r="E1142" s="1095"/>
      <c r="F1142" s="9"/>
      <c r="G1142" s="1097"/>
      <c r="H1142" s="1095"/>
      <c r="I1142" s="12"/>
      <c r="J1142" s="1097"/>
      <c r="K1142" s="1095"/>
      <c r="L1142" s="12"/>
      <c r="M1142" s="1097"/>
      <c r="N1142" s="1095"/>
      <c r="O1142" s="12"/>
    </row>
    <row r="1143" spans="2:15" ht="14.45" customHeight="1">
      <c r="B1143" s="1089"/>
      <c r="C1143" s="1091"/>
      <c r="D1143" s="1093"/>
      <c r="E1143" s="1095"/>
      <c r="F1143" s="9"/>
      <c r="G1143" s="1097"/>
      <c r="H1143" s="1095"/>
      <c r="I1143" s="12"/>
      <c r="J1143" s="1097"/>
      <c r="K1143" s="1095"/>
      <c r="L1143" s="12"/>
      <c r="M1143" s="1097"/>
      <c r="N1143" s="1095"/>
      <c r="O1143" s="12"/>
    </row>
    <row r="1144" spans="2:15" ht="14.45" customHeight="1">
      <c r="B1144" s="1104" t="s">
        <v>918</v>
      </c>
      <c r="C1144" s="1088" t="s">
        <v>1478</v>
      </c>
      <c r="D1144" s="1092"/>
      <c r="E1144" s="1094" t="s">
        <v>1246</v>
      </c>
      <c r="F1144" s="8" t="s">
        <v>1739</v>
      </c>
      <c r="G1144" s="1096"/>
      <c r="H1144" s="1094"/>
      <c r="I1144" s="8"/>
      <c r="J1144" s="1096"/>
      <c r="K1144" s="1094"/>
      <c r="L1144" s="8"/>
      <c r="M1144" s="1096"/>
      <c r="N1144" s="1094"/>
      <c r="O1144" s="8"/>
    </row>
    <row r="1145" spans="2:15" ht="14.45" customHeight="1">
      <c r="B1145" s="1105"/>
      <c r="C1145" s="1090"/>
      <c r="D1145" s="1093"/>
      <c r="E1145" s="1095"/>
      <c r="F1145" s="9"/>
      <c r="G1145" s="1097"/>
      <c r="H1145" s="1095"/>
      <c r="I1145" s="12"/>
      <c r="J1145" s="1097"/>
      <c r="K1145" s="1095"/>
      <c r="L1145" s="12"/>
      <c r="M1145" s="1097"/>
      <c r="N1145" s="1095"/>
      <c r="O1145" s="12"/>
    </row>
    <row r="1146" spans="2:15" ht="14.45" customHeight="1">
      <c r="B1146" s="1105"/>
      <c r="C1146" s="1090"/>
      <c r="D1146" s="1093"/>
      <c r="E1146" s="1095"/>
      <c r="F1146" s="9"/>
      <c r="G1146" s="1097"/>
      <c r="H1146" s="1095"/>
      <c r="I1146" s="12"/>
      <c r="J1146" s="1097"/>
      <c r="K1146" s="1095"/>
      <c r="L1146" s="12"/>
      <c r="M1146" s="1097"/>
      <c r="N1146" s="1095"/>
      <c r="O1146" s="12"/>
    </row>
    <row r="1147" spans="2:15" ht="14.45" customHeight="1">
      <c r="B1147" s="1105"/>
      <c r="C1147" s="1090"/>
      <c r="D1147" s="1093"/>
      <c r="E1147" s="1095"/>
      <c r="F1147" s="9"/>
      <c r="G1147" s="1097"/>
      <c r="H1147" s="1095"/>
      <c r="I1147" s="12"/>
      <c r="J1147" s="1097"/>
      <c r="K1147" s="1095"/>
      <c r="L1147" s="12"/>
      <c r="M1147" s="1097"/>
      <c r="N1147" s="1095"/>
      <c r="O1147" s="12"/>
    </row>
    <row r="1148" spans="2:15" ht="14.45" customHeight="1">
      <c r="B1148" s="1105"/>
      <c r="C1148" s="1090"/>
      <c r="D1148" s="1093"/>
      <c r="E1148" s="1095"/>
      <c r="F1148" s="9"/>
      <c r="G1148" s="1097"/>
      <c r="H1148" s="1095"/>
      <c r="I1148" s="12"/>
      <c r="J1148" s="1097"/>
      <c r="K1148" s="1095"/>
      <c r="L1148" s="12"/>
      <c r="M1148" s="1097"/>
      <c r="N1148" s="1095"/>
      <c r="O1148" s="12"/>
    </row>
    <row r="1149" spans="2:15" ht="14.45" customHeight="1">
      <c r="B1149" s="1105"/>
      <c r="C1149" s="1090"/>
      <c r="D1149" s="1093"/>
      <c r="E1149" s="1095"/>
      <c r="F1149" s="9"/>
      <c r="G1149" s="1097"/>
      <c r="H1149" s="1095"/>
      <c r="I1149" s="12"/>
      <c r="J1149" s="1097"/>
      <c r="K1149" s="1095"/>
      <c r="L1149" s="12"/>
      <c r="M1149" s="1097"/>
      <c r="N1149" s="1095"/>
      <c r="O1149" s="12"/>
    </row>
    <row r="1150" spans="2:15" ht="14.45" customHeight="1">
      <c r="B1150" s="1105"/>
      <c r="C1150" s="1090"/>
      <c r="D1150" s="1093"/>
      <c r="E1150" s="1095"/>
      <c r="F1150" s="9"/>
      <c r="G1150" s="1097"/>
      <c r="H1150" s="1095"/>
      <c r="I1150" s="12"/>
      <c r="J1150" s="1097"/>
      <c r="K1150" s="1095"/>
      <c r="L1150" s="12"/>
      <c r="M1150" s="1097"/>
      <c r="N1150" s="1095"/>
      <c r="O1150" s="12"/>
    </row>
    <row r="1151" spans="2:15" ht="14.45" customHeight="1">
      <c r="B1151" s="1105"/>
      <c r="C1151" s="1090"/>
      <c r="D1151" s="1093"/>
      <c r="E1151" s="1095"/>
      <c r="F1151" s="9"/>
      <c r="G1151" s="1097"/>
      <c r="H1151" s="1095"/>
      <c r="I1151" s="12"/>
      <c r="J1151" s="1097"/>
      <c r="K1151" s="1095"/>
      <c r="L1151" s="12"/>
      <c r="M1151" s="1097"/>
      <c r="N1151" s="1095"/>
      <c r="O1151" s="12"/>
    </row>
    <row r="1152" spans="2:15" ht="14.45" customHeight="1">
      <c r="B1152" s="1105"/>
      <c r="C1152" s="1090"/>
      <c r="D1152" s="1093"/>
      <c r="E1152" s="1095"/>
      <c r="F1152" s="9"/>
      <c r="G1152" s="1097"/>
      <c r="H1152" s="1095"/>
      <c r="I1152" s="12"/>
      <c r="J1152" s="1097"/>
      <c r="K1152" s="1095"/>
      <c r="L1152" s="12"/>
      <c r="M1152" s="1097"/>
      <c r="N1152" s="1095"/>
      <c r="O1152" s="12"/>
    </row>
    <row r="1153" spans="2:15" ht="14.45" customHeight="1">
      <c r="B1153" s="1105"/>
      <c r="C1153" s="1091"/>
      <c r="D1153" s="1093"/>
      <c r="E1153" s="1095"/>
      <c r="F1153" s="9"/>
      <c r="G1153" s="1097"/>
      <c r="H1153" s="1095"/>
      <c r="I1153" s="12"/>
      <c r="J1153" s="1097"/>
      <c r="K1153" s="1095"/>
      <c r="L1153" s="12"/>
      <c r="M1153" s="1097"/>
      <c r="N1153" s="1095"/>
      <c r="O1153" s="12"/>
    </row>
    <row r="1154" spans="2:15" ht="14.45" customHeight="1">
      <c r="B1154" s="1088" t="s">
        <v>919</v>
      </c>
      <c r="C1154" s="1088" t="s">
        <v>1498</v>
      </c>
      <c r="D1154" s="1092"/>
      <c r="E1154" s="1094" t="s">
        <v>1497</v>
      </c>
      <c r="F1154" s="8" t="s">
        <v>1740</v>
      </c>
      <c r="G1154" s="1096"/>
      <c r="H1154" s="1094"/>
      <c r="I1154" s="8"/>
      <c r="J1154" s="1096"/>
      <c r="K1154" s="1094"/>
      <c r="L1154" s="8"/>
      <c r="M1154" s="1096"/>
      <c r="N1154" s="1094"/>
      <c r="O1154" s="8"/>
    </row>
    <row r="1155" spans="2:15" ht="14.45" customHeight="1">
      <c r="B1155" s="1089"/>
      <c r="C1155" s="1090"/>
      <c r="D1155" s="1093"/>
      <c r="E1155" s="1095"/>
      <c r="F1155" s="9"/>
      <c r="G1155" s="1097"/>
      <c r="H1155" s="1095"/>
      <c r="I1155" s="12"/>
      <c r="J1155" s="1097"/>
      <c r="K1155" s="1095"/>
      <c r="L1155" s="12"/>
      <c r="M1155" s="1097"/>
      <c r="N1155" s="1095"/>
      <c r="O1155" s="12"/>
    </row>
    <row r="1156" spans="2:15" ht="14.45" customHeight="1">
      <c r="B1156" s="1089"/>
      <c r="C1156" s="1090"/>
      <c r="D1156" s="1093"/>
      <c r="E1156" s="1095"/>
      <c r="F1156" s="9"/>
      <c r="G1156" s="1097"/>
      <c r="H1156" s="1095"/>
      <c r="I1156" s="12"/>
      <c r="J1156" s="1097"/>
      <c r="K1156" s="1095"/>
      <c r="L1156" s="12"/>
      <c r="M1156" s="1097"/>
      <c r="N1156" s="1095"/>
      <c r="O1156" s="12"/>
    </row>
    <row r="1157" spans="2:15" ht="14.45" customHeight="1">
      <c r="B1157" s="1089"/>
      <c r="C1157" s="1090"/>
      <c r="D1157" s="1093"/>
      <c r="E1157" s="1095"/>
      <c r="F1157" s="9"/>
      <c r="G1157" s="1097"/>
      <c r="H1157" s="1095"/>
      <c r="I1157" s="12"/>
      <c r="J1157" s="1097"/>
      <c r="K1157" s="1095"/>
      <c r="L1157" s="12"/>
      <c r="M1157" s="1097"/>
      <c r="N1157" s="1095"/>
      <c r="O1157" s="12"/>
    </row>
    <row r="1158" spans="2:15" ht="14.45" customHeight="1">
      <c r="B1158" s="1089"/>
      <c r="C1158" s="1090"/>
      <c r="D1158" s="1093"/>
      <c r="E1158" s="1095"/>
      <c r="F1158" s="9"/>
      <c r="G1158" s="1097"/>
      <c r="H1158" s="1095"/>
      <c r="I1158" s="12"/>
      <c r="J1158" s="1097"/>
      <c r="K1158" s="1095"/>
      <c r="L1158" s="12"/>
      <c r="M1158" s="1097"/>
      <c r="N1158" s="1095"/>
      <c r="O1158" s="12"/>
    </row>
    <row r="1159" spans="2:15" ht="14.45" customHeight="1">
      <c r="B1159" s="1089"/>
      <c r="C1159" s="1090"/>
      <c r="D1159" s="1093"/>
      <c r="E1159" s="1095"/>
      <c r="F1159" s="9"/>
      <c r="G1159" s="1097"/>
      <c r="H1159" s="1095"/>
      <c r="I1159" s="12"/>
      <c r="J1159" s="1097"/>
      <c r="K1159" s="1095"/>
      <c r="L1159" s="12"/>
      <c r="M1159" s="1097"/>
      <c r="N1159" s="1095"/>
      <c r="O1159" s="12"/>
    </row>
    <row r="1160" spans="2:15" ht="14.45" customHeight="1">
      <c r="B1160" s="1089"/>
      <c r="C1160" s="1090"/>
      <c r="D1160" s="1093"/>
      <c r="E1160" s="1095"/>
      <c r="F1160" s="9"/>
      <c r="G1160" s="1097"/>
      <c r="H1160" s="1095"/>
      <c r="I1160" s="12"/>
      <c r="J1160" s="1097"/>
      <c r="K1160" s="1095"/>
      <c r="L1160" s="12"/>
      <c r="M1160" s="1097"/>
      <c r="N1160" s="1095"/>
      <c r="O1160" s="12"/>
    </row>
    <row r="1161" spans="2:15" ht="14.45" customHeight="1">
      <c r="B1161" s="1089"/>
      <c r="C1161" s="1090"/>
      <c r="D1161" s="1093"/>
      <c r="E1161" s="1095"/>
      <c r="F1161" s="9"/>
      <c r="G1161" s="1097"/>
      <c r="H1161" s="1095"/>
      <c r="I1161" s="12"/>
      <c r="J1161" s="1097"/>
      <c r="K1161" s="1095"/>
      <c r="L1161" s="12"/>
      <c r="M1161" s="1097"/>
      <c r="N1161" s="1095"/>
      <c r="O1161" s="12"/>
    </row>
    <row r="1162" spans="2:15" ht="14.45" customHeight="1">
      <c r="B1162" s="1089"/>
      <c r="C1162" s="1090"/>
      <c r="D1162" s="1093"/>
      <c r="E1162" s="1095"/>
      <c r="F1162" s="9"/>
      <c r="G1162" s="1097"/>
      <c r="H1162" s="1095"/>
      <c r="I1162" s="12"/>
      <c r="J1162" s="1097"/>
      <c r="K1162" s="1095"/>
      <c r="L1162" s="12"/>
      <c r="M1162" s="1097"/>
      <c r="N1162" s="1095"/>
      <c r="O1162" s="12"/>
    </row>
    <row r="1163" spans="2:15" ht="14.45" customHeight="1">
      <c r="B1163" s="1089"/>
      <c r="C1163" s="1091"/>
      <c r="D1163" s="1093"/>
      <c r="E1163" s="1095"/>
      <c r="F1163" s="9"/>
      <c r="G1163" s="1097"/>
      <c r="H1163" s="1095"/>
      <c r="I1163" s="12"/>
      <c r="J1163" s="1097"/>
      <c r="K1163" s="1095"/>
      <c r="L1163" s="12"/>
      <c r="M1163" s="1097"/>
      <c r="N1163" s="1095"/>
      <c r="O1163" s="12"/>
    </row>
    <row r="1164" spans="2:15" ht="14.45" customHeight="1">
      <c r="B1164" s="1088" t="s">
        <v>779</v>
      </c>
      <c r="C1164" s="1088" t="s">
        <v>1335</v>
      </c>
      <c r="D1164" s="1092"/>
      <c r="E1164" s="1094" t="s">
        <v>1247</v>
      </c>
      <c r="F1164" s="8" t="s">
        <v>1741</v>
      </c>
      <c r="G1164" s="1096"/>
      <c r="H1164" s="1094"/>
      <c r="I1164" s="8"/>
      <c r="J1164" s="1096"/>
      <c r="K1164" s="1094"/>
      <c r="L1164" s="8"/>
      <c r="M1164" s="1096"/>
      <c r="N1164" s="1094"/>
      <c r="O1164" s="8"/>
    </row>
    <row r="1165" spans="2:15" ht="14.45" customHeight="1">
      <c r="B1165" s="1089"/>
      <c r="C1165" s="1090"/>
      <c r="D1165" s="1093"/>
      <c r="E1165" s="1095"/>
      <c r="F1165" s="9"/>
      <c r="G1165" s="1097"/>
      <c r="H1165" s="1095"/>
      <c r="I1165" s="12"/>
      <c r="J1165" s="1097"/>
      <c r="K1165" s="1095"/>
      <c r="L1165" s="12"/>
      <c r="M1165" s="1097"/>
      <c r="N1165" s="1095"/>
      <c r="O1165" s="12"/>
    </row>
    <row r="1166" spans="2:15" ht="14.45" customHeight="1">
      <c r="B1166" s="1089"/>
      <c r="C1166" s="1090"/>
      <c r="D1166" s="1093"/>
      <c r="E1166" s="1095"/>
      <c r="F1166" s="9"/>
      <c r="G1166" s="1097"/>
      <c r="H1166" s="1095"/>
      <c r="I1166" s="12"/>
      <c r="J1166" s="1097"/>
      <c r="K1166" s="1095"/>
      <c r="L1166" s="12"/>
      <c r="M1166" s="1097"/>
      <c r="N1166" s="1095"/>
      <c r="O1166" s="12"/>
    </row>
    <row r="1167" spans="2:15" ht="14.45" customHeight="1">
      <c r="B1167" s="1089"/>
      <c r="C1167" s="1090"/>
      <c r="D1167" s="1093"/>
      <c r="E1167" s="1095"/>
      <c r="F1167" s="9"/>
      <c r="G1167" s="1097"/>
      <c r="H1167" s="1095"/>
      <c r="I1167" s="12"/>
      <c r="J1167" s="1097"/>
      <c r="K1167" s="1095"/>
      <c r="L1167" s="12"/>
      <c r="M1167" s="1097"/>
      <c r="N1167" s="1095"/>
      <c r="O1167" s="12"/>
    </row>
    <row r="1168" spans="2:15" ht="14.45" customHeight="1">
      <c r="B1168" s="1089"/>
      <c r="C1168" s="1090"/>
      <c r="D1168" s="1093"/>
      <c r="E1168" s="1095"/>
      <c r="F1168" s="9"/>
      <c r="G1168" s="1097"/>
      <c r="H1168" s="1095"/>
      <c r="I1168" s="12"/>
      <c r="J1168" s="1097"/>
      <c r="K1168" s="1095"/>
      <c r="L1168" s="12"/>
      <c r="M1168" s="1097"/>
      <c r="N1168" s="1095"/>
      <c r="O1168" s="12"/>
    </row>
    <row r="1169" spans="2:15" ht="14.45" customHeight="1">
      <c r="B1169" s="1089"/>
      <c r="C1169" s="1090"/>
      <c r="D1169" s="1093"/>
      <c r="E1169" s="1095"/>
      <c r="F1169" s="9"/>
      <c r="G1169" s="1097"/>
      <c r="H1169" s="1095"/>
      <c r="I1169" s="12"/>
      <c r="J1169" s="1097"/>
      <c r="K1169" s="1095"/>
      <c r="L1169" s="12"/>
      <c r="M1169" s="1097"/>
      <c r="N1169" s="1095"/>
      <c r="O1169" s="12"/>
    </row>
    <row r="1170" spans="2:15" ht="14.45" customHeight="1">
      <c r="B1170" s="1089"/>
      <c r="C1170" s="1090"/>
      <c r="D1170" s="1093"/>
      <c r="E1170" s="1095"/>
      <c r="F1170" s="9"/>
      <c r="G1170" s="1097"/>
      <c r="H1170" s="1095"/>
      <c r="I1170" s="12"/>
      <c r="J1170" s="1097"/>
      <c r="K1170" s="1095"/>
      <c r="L1170" s="12"/>
      <c r="M1170" s="1097"/>
      <c r="N1170" s="1095"/>
      <c r="O1170" s="12"/>
    </row>
    <row r="1171" spans="2:15" ht="14.45" customHeight="1">
      <c r="B1171" s="1089"/>
      <c r="C1171" s="1090"/>
      <c r="D1171" s="1093"/>
      <c r="E1171" s="1095"/>
      <c r="F1171" s="9"/>
      <c r="G1171" s="1097"/>
      <c r="H1171" s="1095"/>
      <c r="I1171" s="12"/>
      <c r="J1171" s="1097"/>
      <c r="K1171" s="1095"/>
      <c r="L1171" s="12"/>
      <c r="M1171" s="1097"/>
      <c r="N1171" s="1095"/>
      <c r="O1171" s="12"/>
    </row>
    <row r="1172" spans="2:15" ht="14.45" customHeight="1">
      <c r="B1172" s="1089"/>
      <c r="C1172" s="1090"/>
      <c r="D1172" s="1093"/>
      <c r="E1172" s="1095"/>
      <c r="F1172" s="9"/>
      <c r="G1172" s="1097"/>
      <c r="H1172" s="1095"/>
      <c r="I1172" s="12"/>
      <c r="J1172" s="1097"/>
      <c r="K1172" s="1095"/>
      <c r="L1172" s="12"/>
      <c r="M1172" s="1097"/>
      <c r="N1172" s="1095"/>
      <c r="O1172" s="12"/>
    </row>
    <row r="1173" spans="2:15" ht="14.45" customHeight="1">
      <c r="B1173" s="1089"/>
      <c r="C1173" s="1091"/>
      <c r="D1173" s="1093"/>
      <c r="E1173" s="1095"/>
      <c r="F1173" s="9"/>
      <c r="G1173" s="1097"/>
      <c r="H1173" s="1095"/>
      <c r="I1173" s="12"/>
      <c r="J1173" s="1097"/>
      <c r="K1173" s="1095"/>
      <c r="L1173" s="12"/>
      <c r="M1173" s="1097"/>
      <c r="N1173" s="1095"/>
      <c r="O1173" s="12"/>
    </row>
    <row r="1174" spans="2:15" ht="14.45" customHeight="1">
      <c r="B1174" s="1088" t="s">
        <v>920</v>
      </c>
      <c r="C1174" s="1088" t="s">
        <v>1336</v>
      </c>
      <c r="D1174" s="1092"/>
      <c r="E1174" s="1094" t="s">
        <v>1248</v>
      </c>
      <c r="F1174" s="8" t="s">
        <v>1742</v>
      </c>
      <c r="G1174" s="1096"/>
      <c r="H1174" s="1094"/>
      <c r="I1174" s="8"/>
      <c r="J1174" s="1096"/>
      <c r="K1174" s="1094"/>
      <c r="L1174" s="8"/>
      <c r="M1174" s="1096"/>
      <c r="N1174" s="1094"/>
      <c r="O1174" s="8"/>
    </row>
    <row r="1175" spans="2:15" ht="14.45" customHeight="1">
      <c r="B1175" s="1089"/>
      <c r="C1175" s="1090"/>
      <c r="D1175" s="1093"/>
      <c r="E1175" s="1095"/>
      <c r="F1175" s="9"/>
      <c r="G1175" s="1097"/>
      <c r="H1175" s="1095"/>
      <c r="I1175" s="12"/>
      <c r="J1175" s="1097"/>
      <c r="K1175" s="1095"/>
      <c r="L1175" s="12"/>
      <c r="M1175" s="1097"/>
      <c r="N1175" s="1095"/>
      <c r="O1175" s="12"/>
    </row>
    <row r="1176" spans="2:15" ht="14.45" customHeight="1">
      <c r="B1176" s="1089"/>
      <c r="C1176" s="1090"/>
      <c r="D1176" s="1093"/>
      <c r="E1176" s="1095"/>
      <c r="F1176" s="9"/>
      <c r="G1176" s="1097"/>
      <c r="H1176" s="1095"/>
      <c r="I1176" s="12"/>
      <c r="J1176" s="1097"/>
      <c r="K1176" s="1095"/>
      <c r="L1176" s="12"/>
      <c r="M1176" s="1097"/>
      <c r="N1176" s="1095"/>
      <c r="O1176" s="12"/>
    </row>
    <row r="1177" spans="2:15" ht="14.45" customHeight="1">
      <c r="B1177" s="1089"/>
      <c r="C1177" s="1090"/>
      <c r="D1177" s="1093"/>
      <c r="E1177" s="1095"/>
      <c r="F1177" s="9"/>
      <c r="G1177" s="1097"/>
      <c r="H1177" s="1095"/>
      <c r="I1177" s="12"/>
      <c r="J1177" s="1097"/>
      <c r="K1177" s="1095"/>
      <c r="L1177" s="12"/>
      <c r="M1177" s="1097"/>
      <c r="N1177" s="1095"/>
      <c r="O1177" s="12"/>
    </row>
    <row r="1178" spans="2:15" ht="14.45" customHeight="1">
      <c r="B1178" s="1089"/>
      <c r="C1178" s="1090"/>
      <c r="D1178" s="1093"/>
      <c r="E1178" s="1095"/>
      <c r="F1178" s="9"/>
      <c r="G1178" s="1097"/>
      <c r="H1178" s="1095"/>
      <c r="I1178" s="12"/>
      <c r="J1178" s="1097"/>
      <c r="K1178" s="1095"/>
      <c r="L1178" s="12"/>
      <c r="M1178" s="1097"/>
      <c r="N1178" s="1095"/>
      <c r="O1178" s="12"/>
    </row>
    <row r="1179" spans="2:15" ht="14.45" customHeight="1">
      <c r="B1179" s="1089"/>
      <c r="C1179" s="1090"/>
      <c r="D1179" s="1093"/>
      <c r="E1179" s="1095"/>
      <c r="F1179" s="9"/>
      <c r="G1179" s="1097"/>
      <c r="H1179" s="1095"/>
      <c r="I1179" s="12"/>
      <c r="J1179" s="1097"/>
      <c r="K1179" s="1095"/>
      <c r="L1179" s="12"/>
      <c r="M1179" s="1097"/>
      <c r="N1179" s="1095"/>
      <c r="O1179" s="12"/>
    </row>
    <row r="1180" spans="2:15" ht="14.45" customHeight="1">
      <c r="B1180" s="1089"/>
      <c r="C1180" s="1090"/>
      <c r="D1180" s="1093"/>
      <c r="E1180" s="1095"/>
      <c r="F1180" s="9"/>
      <c r="G1180" s="1097"/>
      <c r="H1180" s="1095"/>
      <c r="I1180" s="12"/>
      <c r="J1180" s="1097"/>
      <c r="K1180" s="1095"/>
      <c r="L1180" s="12"/>
      <c r="M1180" s="1097"/>
      <c r="N1180" s="1095"/>
      <c r="O1180" s="12"/>
    </row>
    <row r="1181" spans="2:15" ht="14.45" customHeight="1">
      <c r="B1181" s="1089"/>
      <c r="C1181" s="1090"/>
      <c r="D1181" s="1093"/>
      <c r="E1181" s="1095"/>
      <c r="F1181" s="9"/>
      <c r="G1181" s="1097"/>
      <c r="H1181" s="1095"/>
      <c r="I1181" s="12"/>
      <c r="J1181" s="1097"/>
      <c r="K1181" s="1095"/>
      <c r="L1181" s="12"/>
      <c r="M1181" s="1097"/>
      <c r="N1181" s="1095"/>
      <c r="O1181" s="12"/>
    </row>
    <row r="1182" spans="2:15" ht="14.45" customHeight="1">
      <c r="B1182" s="1089"/>
      <c r="C1182" s="1090"/>
      <c r="D1182" s="1093"/>
      <c r="E1182" s="1095"/>
      <c r="F1182" s="9"/>
      <c r="G1182" s="1097"/>
      <c r="H1182" s="1095"/>
      <c r="I1182" s="12"/>
      <c r="J1182" s="1097"/>
      <c r="K1182" s="1095"/>
      <c r="L1182" s="12"/>
      <c r="M1182" s="1097"/>
      <c r="N1182" s="1095"/>
      <c r="O1182" s="12"/>
    </row>
    <row r="1183" spans="2:15" ht="14.45" customHeight="1">
      <c r="B1183" s="1089"/>
      <c r="C1183" s="1091"/>
      <c r="D1183" s="1093"/>
      <c r="E1183" s="1095"/>
      <c r="F1183" s="9"/>
      <c r="G1183" s="1097"/>
      <c r="H1183" s="1095"/>
      <c r="I1183" s="12"/>
      <c r="J1183" s="1097"/>
      <c r="K1183" s="1095"/>
      <c r="L1183" s="12"/>
      <c r="M1183" s="1097"/>
      <c r="N1183" s="1095"/>
      <c r="O1183" s="12"/>
    </row>
    <row r="1184" spans="2:15" ht="14.45" customHeight="1">
      <c r="B1184" s="1088" t="s">
        <v>921</v>
      </c>
      <c r="C1184" s="1088" t="s">
        <v>1337</v>
      </c>
      <c r="D1184" s="1092"/>
      <c r="E1184" s="1094" t="s">
        <v>1249</v>
      </c>
      <c r="F1184" s="8" t="s">
        <v>1743</v>
      </c>
      <c r="G1184" s="1096"/>
      <c r="H1184" s="1094" t="s">
        <v>1250</v>
      </c>
      <c r="I1184" s="8" t="s">
        <v>1744</v>
      </c>
      <c r="J1184" s="1096"/>
      <c r="K1184" s="1094"/>
      <c r="L1184" s="8"/>
      <c r="M1184" s="1096"/>
      <c r="N1184" s="1094"/>
      <c r="O1184" s="8"/>
    </row>
    <row r="1185" spans="2:15" ht="14.45" customHeight="1">
      <c r="B1185" s="1089"/>
      <c r="C1185" s="1090"/>
      <c r="D1185" s="1093"/>
      <c r="E1185" s="1095"/>
      <c r="F1185" s="9"/>
      <c r="G1185" s="1097"/>
      <c r="H1185" s="1095"/>
      <c r="I1185" s="12"/>
      <c r="J1185" s="1097"/>
      <c r="K1185" s="1095"/>
      <c r="L1185" s="12"/>
      <c r="M1185" s="1097"/>
      <c r="N1185" s="1095"/>
      <c r="O1185" s="12"/>
    </row>
    <row r="1186" spans="2:15" ht="14.45" customHeight="1">
      <c r="B1186" s="1089"/>
      <c r="C1186" s="1090"/>
      <c r="D1186" s="1093"/>
      <c r="E1186" s="1095"/>
      <c r="F1186" s="9"/>
      <c r="G1186" s="1097"/>
      <c r="H1186" s="1095"/>
      <c r="I1186" s="12"/>
      <c r="J1186" s="1097"/>
      <c r="K1186" s="1095"/>
      <c r="L1186" s="12"/>
      <c r="M1186" s="1097"/>
      <c r="N1186" s="1095"/>
      <c r="O1186" s="12"/>
    </row>
    <row r="1187" spans="2:15" ht="14.45" customHeight="1">
      <c r="B1187" s="1089"/>
      <c r="C1187" s="1090"/>
      <c r="D1187" s="1093"/>
      <c r="E1187" s="1095"/>
      <c r="F1187" s="9"/>
      <c r="G1187" s="1097"/>
      <c r="H1187" s="1095"/>
      <c r="I1187" s="12"/>
      <c r="J1187" s="1097"/>
      <c r="K1187" s="1095"/>
      <c r="L1187" s="12"/>
      <c r="M1187" s="1097"/>
      <c r="N1187" s="1095"/>
      <c r="O1187" s="12"/>
    </row>
    <row r="1188" spans="2:15" ht="14.45" customHeight="1">
      <c r="B1188" s="1089"/>
      <c r="C1188" s="1090"/>
      <c r="D1188" s="1093"/>
      <c r="E1188" s="1095"/>
      <c r="F1188" s="9"/>
      <c r="G1188" s="1097"/>
      <c r="H1188" s="1095"/>
      <c r="I1188" s="12"/>
      <c r="J1188" s="1097"/>
      <c r="K1188" s="1095"/>
      <c r="L1188" s="12"/>
      <c r="M1188" s="1097"/>
      <c r="N1188" s="1095"/>
      <c r="O1188" s="12"/>
    </row>
    <row r="1189" spans="2:15" ht="14.45" customHeight="1">
      <c r="B1189" s="1089"/>
      <c r="C1189" s="1090"/>
      <c r="D1189" s="1093"/>
      <c r="E1189" s="1095"/>
      <c r="F1189" s="9"/>
      <c r="G1189" s="1097"/>
      <c r="H1189" s="1095"/>
      <c r="I1189" s="12"/>
      <c r="J1189" s="1097"/>
      <c r="K1189" s="1095"/>
      <c r="L1189" s="12"/>
      <c r="M1189" s="1097"/>
      <c r="N1189" s="1095"/>
      <c r="O1189" s="12"/>
    </row>
    <row r="1190" spans="2:15" ht="14.45" customHeight="1">
      <c r="B1190" s="1089"/>
      <c r="C1190" s="1090"/>
      <c r="D1190" s="1093"/>
      <c r="E1190" s="1095"/>
      <c r="F1190" s="9"/>
      <c r="G1190" s="1097"/>
      <c r="H1190" s="1095"/>
      <c r="I1190" s="12"/>
      <c r="J1190" s="1097"/>
      <c r="K1190" s="1095"/>
      <c r="L1190" s="12"/>
      <c r="M1190" s="1097"/>
      <c r="N1190" s="1095"/>
      <c r="O1190" s="12"/>
    </row>
    <row r="1191" spans="2:15" ht="14.45" customHeight="1">
      <c r="B1191" s="1089"/>
      <c r="C1191" s="1090"/>
      <c r="D1191" s="1093"/>
      <c r="E1191" s="1095"/>
      <c r="F1191" s="9"/>
      <c r="G1191" s="1097"/>
      <c r="H1191" s="1095"/>
      <c r="I1191" s="12"/>
      <c r="J1191" s="1097"/>
      <c r="K1191" s="1095"/>
      <c r="L1191" s="12"/>
      <c r="M1191" s="1097"/>
      <c r="N1191" s="1095"/>
      <c r="O1191" s="12"/>
    </row>
    <row r="1192" spans="2:15" ht="14.45" customHeight="1">
      <c r="B1192" s="1089"/>
      <c r="C1192" s="1090"/>
      <c r="D1192" s="1093"/>
      <c r="E1192" s="1095"/>
      <c r="F1192" s="9"/>
      <c r="G1192" s="1097"/>
      <c r="H1192" s="1095"/>
      <c r="I1192" s="12"/>
      <c r="J1192" s="1097"/>
      <c r="K1192" s="1095"/>
      <c r="L1192" s="12"/>
      <c r="M1192" s="1097"/>
      <c r="N1192" s="1095"/>
      <c r="O1192" s="12"/>
    </row>
    <row r="1193" spans="2:15" ht="14.45" customHeight="1">
      <c r="B1193" s="1089"/>
      <c r="C1193" s="1091"/>
      <c r="D1193" s="1093"/>
      <c r="E1193" s="1095"/>
      <c r="F1193" s="9"/>
      <c r="G1193" s="1097"/>
      <c r="H1193" s="1095"/>
      <c r="I1193" s="12"/>
      <c r="J1193" s="1097"/>
      <c r="K1193" s="1095"/>
      <c r="L1193" s="12"/>
      <c r="M1193" s="1097"/>
      <c r="N1193" s="1095"/>
      <c r="O1193" s="12"/>
    </row>
    <row r="1194" spans="2:15" ht="14.45" customHeight="1">
      <c r="B1194" s="1088" t="s">
        <v>923</v>
      </c>
      <c r="C1194" s="1088" t="s">
        <v>1338</v>
      </c>
      <c r="D1194" s="1092"/>
      <c r="E1194" s="1094" t="s">
        <v>1251</v>
      </c>
      <c r="F1194" s="8" t="s">
        <v>1745</v>
      </c>
      <c r="G1194" s="1096"/>
      <c r="H1194" s="1094"/>
      <c r="I1194" s="8"/>
      <c r="J1194" s="1096"/>
      <c r="K1194" s="1094"/>
      <c r="L1194" s="8"/>
      <c r="M1194" s="1096"/>
      <c r="N1194" s="1094"/>
      <c r="O1194" s="8"/>
    </row>
    <row r="1195" spans="2:15" ht="14.45" customHeight="1">
      <c r="B1195" s="1089"/>
      <c r="C1195" s="1090"/>
      <c r="D1195" s="1093"/>
      <c r="E1195" s="1095"/>
      <c r="F1195" s="9"/>
      <c r="G1195" s="1097"/>
      <c r="H1195" s="1095"/>
      <c r="I1195" s="12"/>
      <c r="J1195" s="1097"/>
      <c r="K1195" s="1095"/>
      <c r="L1195" s="12"/>
      <c r="M1195" s="1097"/>
      <c r="N1195" s="1095"/>
      <c r="O1195" s="12"/>
    </row>
    <row r="1196" spans="2:15" ht="14.45" customHeight="1">
      <c r="B1196" s="1089"/>
      <c r="C1196" s="1090"/>
      <c r="D1196" s="1093"/>
      <c r="E1196" s="1095"/>
      <c r="F1196" s="9"/>
      <c r="G1196" s="1097"/>
      <c r="H1196" s="1095"/>
      <c r="I1196" s="12"/>
      <c r="J1196" s="1097"/>
      <c r="K1196" s="1095"/>
      <c r="L1196" s="12"/>
      <c r="M1196" s="1097"/>
      <c r="N1196" s="1095"/>
      <c r="O1196" s="12"/>
    </row>
    <row r="1197" spans="2:15" ht="14.45" customHeight="1">
      <c r="B1197" s="1089"/>
      <c r="C1197" s="1090"/>
      <c r="D1197" s="1093"/>
      <c r="E1197" s="1095"/>
      <c r="F1197" s="9"/>
      <c r="G1197" s="1097"/>
      <c r="H1197" s="1095"/>
      <c r="I1197" s="12"/>
      <c r="J1197" s="1097"/>
      <c r="K1197" s="1095"/>
      <c r="L1197" s="12"/>
      <c r="M1197" s="1097"/>
      <c r="N1197" s="1095"/>
      <c r="O1197" s="12"/>
    </row>
    <row r="1198" spans="2:15" ht="14.45" customHeight="1">
      <c r="B1198" s="1089"/>
      <c r="C1198" s="1090"/>
      <c r="D1198" s="1093"/>
      <c r="E1198" s="1095"/>
      <c r="F1198" s="9"/>
      <c r="G1198" s="1097"/>
      <c r="H1198" s="1095"/>
      <c r="I1198" s="12"/>
      <c r="J1198" s="1097"/>
      <c r="K1198" s="1095"/>
      <c r="L1198" s="12"/>
      <c r="M1198" s="1097"/>
      <c r="N1198" s="1095"/>
      <c r="O1198" s="12"/>
    </row>
    <row r="1199" spans="2:15" ht="14.45" customHeight="1">
      <c r="B1199" s="1089"/>
      <c r="C1199" s="1090"/>
      <c r="D1199" s="1093"/>
      <c r="E1199" s="1095"/>
      <c r="F1199" s="9"/>
      <c r="G1199" s="1097"/>
      <c r="H1199" s="1095"/>
      <c r="I1199" s="12"/>
      <c r="J1199" s="1097"/>
      <c r="K1199" s="1095"/>
      <c r="L1199" s="12"/>
      <c r="M1199" s="1097"/>
      <c r="N1199" s="1095"/>
      <c r="O1199" s="12"/>
    </row>
    <row r="1200" spans="2:15" ht="14.45" customHeight="1">
      <c r="B1200" s="1089"/>
      <c r="C1200" s="1090"/>
      <c r="D1200" s="1093"/>
      <c r="E1200" s="1095"/>
      <c r="F1200" s="9"/>
      <c r="G1200" s="1097"/>
      <c r="H1200" s="1095"/>
      <c r="I1200" s="12"/>
      <c r="J1200" s="1097"/>
      <c r="K1200" s="1095"/>
      <c r="L1200" s="12"/>
      <c r="M1200" s="1097"/>
      <c r="N1200" s="1095"/>
      <c r="O1200" s="12"/>
    </row>
    <row r="1201" spans="2:15" ht="14.45" customHeight="1">
      <c r="B1201" s="1089"/>
      <c r="C1201" s="1090"/>
      <c r="D1201" s="1093"/>
      <c r="E1201" s="1095"/>
      <c r="F1201" s="9"/>
      <c r="G1201" s="1097"/>
      <c r="H1201" s="1095"/>
      <c r="I1201" s="12"/>
      <c r="J1201" s="1097"/>
      <c r="K1201" s="1095"/>
      <c r="L1201" s="12"/>
      <c r="M1201" s="1097"/>
      <c r="N1201" s="1095"/>
      <c r="O1201" s="12"/>
    </row>
    <row r="1202" spans="2:15" ht="14.45" customHeight="1">
      <c r="B1202" s="1089"/>
      <c r="C1202" s="1090"/>
      <c r="D1202" s="1093"/>
      <c r="E1202" s="1095"/>
      <c r="F1202" s="9"/>
      <c r="G1202" s="1097"/>
      <c r="H1202" s="1095"/>
      <c r="I1202" s="12"/>
      <c r="J1202" s="1097"/>
      <c r="K1202" s="1095"/>
      <c r="L1202" s="12"/>
      <c r="M1202" s="1097"/>
      <c r="N1202" s="1095"/>
      <c r="O1202" s="12"/>
    </row>
    <row r="1203" spans="2:15" ht="14.45" customHeight="1">
      <c r="B1203" s="1089"/>
      <c r="C1203" s="1091"/>
      <c r="D1203" s="1093"/>
      <c r="E1203" s="1095"/>
      <c r="F1203" s="9"/>
      <c r="G1203" s="1097"/>
      <c r="H1203" s="1095"/>
      <c r="I1203" s="12"/>
      <c r="J1203" s="1097"/>
      <c r="K1203" s="1095"/>
      <c r="L1203" s="12"/>
      <c r="M1203" s="1097"/>
      <c r="N1203" s="1095"/>
      <c r="O1203" s="12"/>
    </row>
    <row r="1204" spans="2:15" ht="14.45" customHeight="1">
      <c r="B1204" s="1088" t="s">
        <v>924</v>
      </c>
      <c r="C1204" s="1088" t="s">
        <v>1479</v>
      </c>
      <c r="D1204" s="1092"/>
      <c r="E1204" s="1094" t="s">
        <v>1252</v>
      </c>
      <c r="F1204" s="8" t="s">
        <v>1746</v>
      </c>
      <c r="G1204" s="1096"/>
      <c r="H1204" s="1094" t="s">
        <v>1253</v>
      </c>
      <c r="I1204" s="8" t="s">
        <v>1747</v>
      </c>
      <c r="J1204" s="1096"/>
      <c r="K1204" s="1094"/>
      <c r="L1204" s="8"/>
      <c r="M1204" s="1096"/>
      <c r="N1204" s="1094"/>
      <c r="O1204" s="8"/>
    </row>
    <row r="1205" spans="2:15" ht="14.45" customHeight="1">
      <c r="B1205" s="1089"/>
      <c r="C1205" s="1090"/>
      <c r="D1205" s="1093"/>
      <c r="E1205" s="1095"/>
      <c r="F1205" s="9"/>
      <c r="G1205" s="1097"/>
      <c r="H1205" s="1095"/>
      <c r="I1205" s="12"/>
      <c r="J1205" s="1097"/>
      <c r="K1205" s="1095"/>
      <c r="L1205" s="12"/>
      <c r="M1205" s="1097"/>
      <c r="N1205" s="1095"/>
      <c r="O1205" s="12"/>
    </row>
    <row r="1206" spans="2:15" ht="14.45" customHeight="1">
      <c r="B1206" s="1089"/>
      <c r="C1206" s="1090"/>
      <c r="D1206" s="1093"/>
      <c r="E1206" s="1095"/>
      <c r="F1206" s="9"/>
      <c r="G1206" s="1097"/>
      <c r="H1206" s="1095"/>
      <c r="I1206" s="12"/>
      <c r="J1206" s="1097"/>
      <c r="K1206" s="1095"/>
      <c r="L1206" s="12"/>
      <c r="M1206" s="1097"/>
      <c r="N1206" s="1095"/>
      <c r="O1206" s="12"/>
    </row>
    <row r="1207" spans="2:15" ht="14.45" customHeight="1">
      <c r="B1207" s="1089"/>
      <c r="C1207" s="1090"/>
      <c r="D1207" s="1093"/>
      <c r="E1207" s="1095"/>
      <c r="F1207" s="9"/>
      <c r="G1207" s="1097"/>
      <c r="H1207" s="1095"/>
      <c r="I1207" s="12"/>
      <c r="J1207" s="1097"/>
      <c r="K1207" s="1095"/>
      <c r="L1207" s="12"/>
      <c r="M1207" s="1097"/>
      <c r="N1207" s="1095"/>
      <c r="O1207" s="12"/>
    </row>
    <row r="1208" spans="2:15" ht="14.45" customHeight="1">
      <c r="B1208" s="1089"/>
      <c r="C1208" s="1090"/>
      <c r="D1208" s="1093"/>
      <c r="E1208" s="1095"/>
      <c r="F1208" s="9"/>
      <c r="G1208" s="1097"/>
      <c r="H1208" s="1095"/>
      <c r="I1208" s="12"/>
      <c r="J1208" s="1097"/>
      <c r="K1208" s="1095"/>
      <c r="L1208" s="12"/>
      <c r="M1208" s="1097"/>
      <c r="N1208" s="1095"/>
      <c r="O1208" s="12"/>
    </row>
    <row r="1209" spans="2:15" ht="14.45" customHeight="1">
      <c r="B1209" s="1089"/>
      <c r="C1209" s="1090"/>
      <c r="D1209" s="1093"/>
      <c r="E1209" s="1095"/>
      <c r="F1209" s="9"/>
      <c r="G1209" s="1097"/>
      <c r="H1209" s="1095"/>
      <c r="I1209" s="12"/>
      <c r="J1209" s="1097"/>
      <c r="K1209" s="1095"/>
      <c r="L1209" s="12"/>
      <c r="M1209" s="1097"/>
      <c r="N1209" s="1095"/>
      <c r="O1209" s="12"/>
    </row>
    <row r="1210" spans="2:15" ht="14.45" customHeight="1">
      <c r="B1210" s="1089"/>
      <c r="C1210" s="1090"/>
      <c r="D1210" s="1093"/>
      <c r="E1210" s="1095"/>
      <c r="F1210" s="9"/>
      <c r="G1210" s="1097"/>
      <c r="H1210" s="1095"/>
      <c r="I1210" s="12"/>
      <c r="J1210" s="1097"/>
      <c r="K1210" s="1095"/>
      <c r="L1210" s="12"/>
      <c r="M1210" s="1097"/>
      <c r="N1210" s="1095"/>
      <c r="O1210" s="12"/>
    </row>
    <row r="1211" spans="2:15" ht="14.45" customHeight="1">
      <c r="B1211" s="1089"/>
      <c r="C1211" s="1090"/>
      <c r="D1211" s="1093"/>
      <c r="E1211" s="1095"/>
      <c r="F1211" s="9"/>
      <c r="G1211" s="1097"/>
      <c r="H1211" s="1095"/>
      <c r="I1211" s="12"/>
      <c r="J1211" s="1097"/>
      <c r="K1211" s="1095"/>
      <c r="L1211" s="12"/>
      <c r="M1211" s="1097"/>
      <c r="N1211" s="1095"/>
      <c r="O1211" s="12"/>
    </row>
    <row r="1212" spans="2:15" ht="14.45" customHeight="1">
      <c r="B1212" s="1089"/>
      <c r="C1212" s="1090"/>
      <c r="D1212" s="1093"/>
      <c r="E1212" s="1095"/>
      <c r="F1212" s="9"/>
      <c r="G1212" s="1097"/>
      <c r="H1212" s="1095"/>
      <c r="I1212" s="12"/>
      <c r="J1212" s="1097"/>
      <c r="K1212" s="1095"/>
      <c r="L1212" s="12"/>
      <c r="M1212" s="1097"/>
      <c r="N1212" s="1095"/>
      <c r="O1212" s="12"/>
    </row>
    <row r="1213" spans="2:15" ht="14.45" customHeight="1">
      <c r="B1213" s="1089"/>
      <c r="C1213" s="1091"/>
      <c r="D1213" s="1093"/>
      <c r="E1213" s="1095"/>
      <c r="F1213" s="9"/>
      <c r="G1213" s="1097"/>
      <c r="H1213" s="1095"/>
      <c r="I1213" s="12"/>
      <c r="J1213" s="1097"/>
      <c r="K1213" s="1095"/>
      <c r="L1213" s="12"/>
      <c r="M1213" s="1097"/>
      <c r="N1213" s="1095"/>
      <c r="O1213" s="12"/>
    </row>
    <row r="1214" spans="2:15" ht="14.45" customHeight="1">
      <c r="B1214" s="1088" t="s">
        <v>925</v>
      </c>
      <c r="C1214" s="1088" t="s">
        <v>1339</v>
      </c>
      <c r="D1214" s="1092"/>
      <c r="E1214" s="1094" t="s">
        <v>1254</v>
      </c>
      <c r="F1214" s="8" t="s">
        <v>1748</v>
      </c>
      <c r="G1214" s="1096"/>
      <c r="H1214" s="1094"/>
      <c r="I1214" s="8"/>
      <c r="J1214" s="1096"/>
      <c r="K1214" s="1094"/>
      <c r="L1214" s="8"/>
      <c r="M1214" s="1096"/>
      <c r="N1214" s="1094"/>
      <c r="O1214" s="8"/>
    </row>
    <row r="1215" spans="2:15" ht="14.45" customHeight="1">
      <c r="B1215" s="1089"/>
      <c r="C1215" s="1090"/>
      <c r="D1215" s="1093"/>
      <c r="E1215" s="1095"/>
      <c r="F1215" s="9"/>
      <c r="G1215" s="1097"/>
      <c r="H1215" s="1095"/>
      <c r="I1215" s="12"/>
      <c r="J1215" s="1097"/>
      <c r="K1215" s="1095"/>
      <c r="L1215" s="12"/>
      <c r="M1215" s="1097"/>
      <c r="N1215" s="1095"/>
      <c r="O1215" s="12"/>
    </row>
    <row r="1216" spans="2:15" ht="14.45" customHeight="1">
      <c r="B1216" s="1089"/>
      <c r="C1216" s="1090"/>
      <c r="D1216" s="1093"/>
      <c r="E1216" s="1095"/>
      <c r="F1216" s="9"/>
      <c r="G1216" s="1097"/>
      <c r="H1216" s="1095"/>
      <c r="I1216" s="12"/>
      <c r="J1216" s="1097"/>
      <c r="K1216" s="1095"/>
      <c r="L1216" s="12"/>
      <c r="M1216" s="1097"/>
      <c r="N1216" s="1095"/>
      <c r="O1216" s="12"/>
    </row>
    <row r="1217" spans="2:15" ht="14.45" customHeight="1">
      <c r="B1217" s="1089"/>
      <c r="C1217" s="1090"/>
      <c r="D1217" s="1093"/>
      <c r="E1217" s="1095"/>
      <c r="F1217" s="9"/>
      <c r="G1217" s="1097"/>
      <c r="H1217" s="1095"/>
      <c r="I1217" s="12"/>
      <c r="J1217" s="1097"/>
      <c r="K1217" s="1095"/>
      <c r="L1217" s="12"/>
      <c r="M1217" s="1097"/>
      <c r="N1217" s="1095"/>
      <c r="O1217" s="12"/>
    </row>
    <row r="1218" spans="2:15" ht="14.45" customHeight="1">
      <c r="B1218" s="1089"/>
      <c r="C1218" s="1090"/>
      <c r="D1218" s="1093"/>
      <c r="E1218" s="1095"/>
      <c r="F1218" s="9"/>
      <c r="G1218" s="1097"/>
      <c r="H1218" s="1095"/>
      <c r="I1218" s="12"/>
      <c r="J1218" s="1097"/>
      <c r="K1218" s="1095"/>
      <c r="L1218" s="12"/>
      <c r="M1218" s="1097"/>
      <c r="N1218" s="1095"/>
      <c r="O1218" s="12"/>
    </row>
    <row r="1219" spans="2:15" ht="14.45" customHeight="1">
      <c r="B1219" s="1089"/>
      <c r="C1219" s="1090"/>
      <c r="D1219" s="1093"/>
      <c r="E1219" s="1095"/>
      <c r="F1219" s="9"/>
      <c r="G1219" s="1097"/>
      <c r="H1219" s="1095"/>
      <c r="I1219" s="12"/>
      <c r="J1219" s="1097"/>
      <c r="K1219" s="1095"/>
      <c r="L1219" s="12"/>
      <c r="M1219" s="1097"/>
      <c r="N1219" s="1095"/>
      <c r="O1219" s="12"/>
    </row>
    <row r="1220" spans="2:15" ht="14.45" customHeight="1">
      <c r="B1220" s="1089"/>
      <c r="C1220" s="1090"/>
      <c r="D1220" s="1093"/>
      <c r="E1220" s="1095"/>
      <c r="F1220" s="9"/>
      <c r="G1220" s="1097"/>
      <c r="H1220" s="1095"/>
      <c r="I1220" s="12"/>
      <c r="J1220" s="1097"/>
      <c r="K1220" s="1095"/>
      <c r="L1220" s="12"/>
      <c r="M1220" s="1097"/>
      <c r="N1220" s="1095"/>
      <c r="O1220" s="12"/>
    </row>
    <row r="1221" spans="2:15" ht="14.45" customHeight="1">
      <c r="B1221" s="1089"/>
      <c r="C1221" s="1090"/>
      <c r="D1221" s="1093"/>
      <c r="E1221" s="1095"/>
      <c r="F1221" s="9"/>
      <c r="G1221" s="1097"/>
      <c r="H1221" s="1095"/>
      <c r="I1221" s="12"/>
      <c r="J1221" s="1097"/>
      <c r="K1221" s="1095"/>
      <c r="L1221" s="12"/>
      <c r="M1221" s="1097"/>
      <c r="N1221" s="1095"/>
      <c r="O1221" s="12"/>
    </row>
    <row r="1222" spans="2:15" ht="14.45" customHeight="1">
      <c r="B1222" s="1089"/>
      <c r="C1222" s="1090"/>
      <c r="D1222" s="1093"/>
      <c r="E1222" s="1095"/>
      <c r="F1222" s="9"/>
      <c r="G1222" s="1097"/>
      <c r="H1222" s="1095"/>
      <c r="I1222" s="12"/>
      <c r="J1222" s="1097"/>
      <c r="K1222" s="1095"/>
      <c r="L1222" s="12"/>
      <c r="M1222" s="1097"/>
      <c r="N1222" s="1095"/>
      <c r="O1222" s="12"/>
    </row>
    <row r="1223" spans="2:15" ht="14.45" customHeight="1">
      <c r="B1223" s="1089"/>
      <c r="C1223" s="1091"/>
      <c r="D1223" s="1093"/>
      <c r="E1223" s="1095"/>
      <c r="F1223" s="9"/>
      <c r="G1223" s="1097"/>
      <c r="H1223" s="1095"/>
      <c r="I1223" s="12"/>
      <c r="J1223" s="1097"/>
      <c r="K1223" s="1095"/>
      <c r="L1223" s="12"/>
      <c r="M1223" s="1097"/>
      <c r="N1223" s="1095"/>
      <c r="O1223" s="12"/>
    </row>
    <row r="1224" spans="2:15" ht="14.45" customHeight="1">
      <c r="B1224" s="1088" t="s">
        <v>926</v>
      </c>
      <c r="C1224" s="1088" t="s">
        <v>1340</v>
      </c>
      <c r="D1224" s="1092"/>
      <c r="E1224" s="1094" t="s">
        <v>1255</v>
      </c>
      <c r="F1224" s="8" t="s">
        <v>1749</v>
      </c>
      <c r="G1224" s="1096"/>
      <c r="H1224" s="1094"/>
      <c r="I1224" s="8"/>
      <c r="J1224" s="1096"/>
      <c r="K1224" s="1094"/>
      <c r="L1224" s="8"/>
      <c r="M1224" s="1096"/>
      <c r="N1224" s="1094"/>
      <c r="O1224" s="8"/>
    </row>
    <row r="1225" spans="2:15" ht="14.45" customHeight="1">
      <c r="B1225" s="1089"/>
      <c r="C1225" s="1090"/>
      <c r="D1225" s="1093"/>
      <c r="E1225" s="1095"/>
      <c r="F1225" s="9"/>
      <c r="G1225" s="1097"/>
      <c r="H1225" s="1095"/>
      <c r="I1225" s="12"/>
      <c r="J1225" s="1097"/>
      <c r="K1225" s="1095"/>
      <c r="L1225" s="12"/>
      <c r="M1225" s="1097"/>
      <c r="N1225" s="1095"/>
      <c r="O1225" s="12"/>
    </row>
    <row r="1226" spans="2:15" ht="14.45" customHeight="1">
      <c r="B1226" s="1089"/>
      <c r="C1226" s="1090"/>
      <c r="D1226" s="1093"/>
      <c r="E1226" s="1095"/>
      <c r="F1226" s="9"/>
      <c r="G1226" s="1097"/>
      <c r="H1226" s="1095"/>
      <c r="I1226" s="12"/>
      <c r="J1226" s="1097"/>
      <c r="K1226" s="1095"/>
      <c r="L1226" s="12"/>
      <c r="M1226" s="1097"/>
      <c r="N1226" s="1095"/>
      <c r="O1226" s="12"/>
    </row>
    <row r="1227" spans="2:15" ht="14.45" customHeight="1">
      <c r="B1227" s="1089"/>
      <c r="C1227" s="1090"/>
      <c r="D1227" s="1093"/>
      <c r="E1227" s="1095"/>
      <c r="F1227" s="9"/>
      <c r="G1227" s="1097"/>
      <c r="H1227" s="1095"/>
      <c r="I1227" s="12"/>
      <c r="J1227" s="1097"/>
      <c r="K1227" s="1095"/>
      <c r="L1227" s="12"/>
      <c r="M1227" s="1097"/>
      <c r="N1227" s="1095"/>
      <c r="O1227" s="12"/>
    </row>
    <row r="1228" spans="2:15" ht="14.45" customHeight="1">
      <c r="B1228" s="1089"/>
      <c r="C1228" s="1090"/>
      <c r="D1228" s="1093"/>
      <c r="E1228" s="1095"/>
      <c r="F1228" s="9"/>
      <c r="G1228" s="1097"/>
      <c r="H1228" s="1095"/>
      <c r="I1228" s="12"/>
      <c r="J1228" s="1097"/>
      <c r="K1228" s="1095"/>
      <c r="L1228" s="12"/>
      <c r="M1228" s="1097"/>
      <c r="N1228" s="1095"/>
      <c r="O1228" s="12"/>
    </row>
    <row r="1229" spans="2:15" ht="14.45" customHeight="1">
      <c r="B1229" s="1089"/>
      <c r="C1229" s="1090"/>
      <c r="D1229" s="1093"/>
      <c r="E1229" s="1095"/>
      <c r="F1229" s="9"/>
      <c r="G1229" s="1097"/>
      <c r="H1229" s="1095"/>
      <c r="I1229" s="12"/>
      <c r="J1229" s="1097"/>
      <c r="K1229" s="1095"/>
      <c r="L1229" s="12"/>
      <c r="M1229" s="1097"/>
      <c r="N1229" s="1095"/>
      <c r="O1229" s="12"/>
    </row>
    <row r="1230" spans="2:15" ht="14.45" customHeight="1">
      <c r="B1230" s="1089"/>
      <c r="C1230" s="1090"/>
      <c r="D1230" s="1093"/>
      <c r="E1230" s="1095"/>
      <c r="F1230" s="9"/>
      <c r="G1230" s="1097"/>
      <c r="H1230" s="1095"/>
      <c r="I1230" s="12"/>
      <c r="J1230" s="1097"/>
      <c r="K1230" s="1095"/>
      <c r="L1230" s="12"/>
      <c r="M1230" s="1097"/>
      <c r="N1230" s="1095"/>
      <c r="O1230" s="12"/>
    </row>
    <row r="1231" spans="2:15" ht="14.45" customHeight="1">
      <c r="B1231" s="1089"/>
      <c r="C1231" s="1090"/>
      <c r="D1231" s="1093"/>
      <c r="E1231" s="1095"/>
      <c r="F1231" s="9"/>
      <c r="G1231" s="1097"/>
      <c r="H1231" s="1095"/>
      <c r="I1231" s="12"/>
      <c r="J1231" s="1097"/>
      <c r="K1231" s="1095"/>
      <c r="L1231" s="12"/>
      <c r="M1231" s="1097"/>
      <c r="N1231" s="1095"/>
      <c r="O1231" s="12"/>
    </row>
    <row r="1232" spans="2:15" ht="14.45" customHeight="1">
      <c r="B1232" s="1089"/>
      <c r="C1232" s="1090"/>
      <c r="D1232" s="1093"/>
      <c r="E1232" s="1095"/>
      <c r="F1232" s="9"/>
      <c r="G1232" s="1097"/>
      <c r="H1232" s="1095"/>
      <c r="I1232" s="12"/>
      <c r="J1232" s="1097"/>
      <c r="K1232" s="1095"/>
      <c r="L1232" s="12"/>
      <c r="M1232" s="1097"/>
      <c r="N1232" s="1095"/>
      <c r="O1232" s="12"/>
    </row>
    <row r="1233" spans="2:15" ht="14.45" customHeight="1">
      <c r="B1233" s="1089"/>
      <c r="C1233" s="1091"/>
      <c r="D1233" s="1093"/>
      <c r="E1233" s="1095"/>
      <c r="F1233" s="9"/>
      <c r="G1233" s="1097"/>
      <c r="H1233" s="1095"/>
      <c r="I1233" s="12"/>
      <c r="J1233" s="1097"/>
      <c r="K1233" s="1095"/>
      <c r="L1233" s="12"/>
      <c r="M1233" s="1097"/>
      <c r="N1233" s="1095"/>
      <c r="O1233" s="12"/>
    </row>
    <row r="1234" spans="2:15" ht="14.45" customHeight="1">
      <c r="B1234" s="1088" t="s">
        <v>1397</v>
      </c>
      <c r="C1234" s="1088" t="s">
        <v>1341</v>
      </c>
      <c r="D1234" s="1092"/>
      <c r="E1234" s="1094" t="s">
        <v>1398</v>
      </c>
      <c r="F1234" s="8" t="s">
        <v>1750</v>
      </c>
      <c r="G1234" s="1096"/>
      <c r="H1234" s="1094" t="s">
        <v>1256</v>
      </c>
      <c r="I1234" s="8" t="s">
        <v>1751</v>
      </c>
      <c r="J1234" s="1096"/>
      <c r="K1234" s="1094" t="s">
        <v>1257</v>
      </c>
      <c r="L1234" s="8" t="s">
        <v>1752</v>
      </c>
      <c r="M1234" s="1096"/>
      <c r="N1234" s="1094"/>
      <c r="O1234" s="8"/>
    </row>
    <row r="1235" spans="2:15" ht="14.45" customHeight="1">
      <c r="B1235" s="1098"/>
      <c r="C1235" s="1090"/>
      <c r="D1235" s="1093"/>
      <c r="E1235" s="1095"/>
      <c r="F1235" s="10"/>
      <c r="G1235" s="1097"/>
      <c r="H1235" s="1095"/>
      <c r="I1235" s="12"/>
      <c r="J1235" s="1097"/>
      <c r="K1235" s="1095"/>
      <c r="L1235" s="12"/>
      <c r="M1235" s="1097"/>
      <c r="N1235" s="1095"/>
      <c r="O1235" s="12"/>
    </row>
    <row r="1236" spans="2:15" ht="14.45" customHeight="1">
      <c r="B1236" s="1098"/>
      <c r="C1236" s="1090"/>
      <c r="D1236" s="1093"/>
      <c r="E1236" s="1095"/>
      <c r="F1236" s="10"/>
      <c r="G1236" s="1097"/>
      <c r="H1236" s="1095"/>
      <c r="I1236" s="12"/>
      <c r="J1236" s="1097"/>
      <c r="K1236" s="1095"/>
      <c r="L1236" s="12"/>
      <c r="M1236" s="1097"/>
      <c r="N1236" s="1095"/>
      <c r="O1236" s="12"/>
    </row>
    <row r="1237" spans="2:15" ht="14.45" customHeight="1">
      <c r="B1237" s="1098"/>
      <c r="C1237" s="1090"/>
      <c r="D1237" s="1093"/>
      <c r="E1237" s="1095"/>
      <c r="F1237" s="10"/>
      <c r="G1237" s="1097"/>
      <c r="H1237" s="1095"/>
      <c r="I1237" s="12"/>
      <c r="J1237" s="1097"/>
      <c r="K1237" s="1095"/>
      <c r="L1237" s="12"/>
      <c r="M1237" s="1097"/>
      <c r="N1237" s="1095"/>
      <c r="O1237" s="12"/>
    </row>
    <row r="1238" spans="2:15" ht="14.45" customHeight="1">
      <c r="B1238" s="1098"/>
      <c r="C1238" s="1090"/>
      <c r="D1238" s="1093"/>
      <c r="E1238" s="1095"/>
      <c r="F1238" s="10"/>
      <c r="G1238" s="1097"/>
      <c r="H1238" s="1095"/>
      <c r="I1238" s="12"/>
      <c r="J1238" s="1097"/>
      <c r="K1238" s="1095"/>
      <c r="L1238" s="12"/>
      <c r="M1238" s="1097"/>
      <c r="N1238" s="1095"/>
      <c r="O1238" s="12"/>
    </row>
    <row r="1239" spans="2:15" ht="14.45" customHeight="1">
      <c r="B1239" s="1098"/>
      <c r="C1239" s="1090"/>
      <c r="D1239" s="1093"/>
      <c r="E1239" s="1095"/>
      <c r="F1239" s="10"/>
      <c r="G1239" s="1097"/>
      <c r="H1239" s="1095"/>
      <c r="I1239" s="12"/>
      <c r="J1239" s="1097"/>
      <c r="K1239" s="1095"/>
      <c r="L1239" s="12"/>
      <c r="M1239" s="1097"/>
      <c r="N1239" s="1095"/>
      <c r="O1239" s="12"/>
    </row>
    <row r="1240" spans="2:15" ht="14.45" customHeight="1">
      <c r="B1240" s="1098"/>
      <c r="C1240" s="1090"/>
      <c r="D1240" s="1093"/>
      <c r="E1240" s="1095"/>
      <c r="F1240" s="10"/>
      <c r="G1240" s="1097"/>
      <c r="H1240" s="1095"/>
      <c r="I1240" s="12"/>
      <c r="J1240" s="1097"/>
      <c r="K1240" s="1095"/>
      <c r="L1240" s="12"/>
      <c r="M1240" s="1097"/>
      <c r="N1240" s="1095"/>
      <c r="O1240" s="12"/>
    </row>
    <row r="1241" spans="2:15" ht="14.45" customHeight="1">
      <c r="B1241" s="1098"/>
      <c r="C1241" s="1090"/>
      <c r="D1241" s="1093"/>
      <c r="E1241" s="1095"/>
      <c r="F1241" s="10"/>
      <c r="G1241" s="1097"/>
      <c r="H1241" s="1095"/>
      <c r="I1241" s="12"/>
      <c r="J1241" s="1097"/>
      <c r="K1241" s="1095"/>
      <c r="L1241" s="12"/>
      <c r="M1241" s="1097"/>
      <c r="N1241" s="1095"/>
      <c r="O1241" s="12"/>
    </row>
    <row r="1242" spans="2:15" ht="14.45" customHeight="1">
      <c r="B1242" s="1098"/>
      <c r="C1242" s="1090"/>
      <c r="D1242" s="1093"/>
      <c r="E1242" s="1095"/>
      <c r="F1242" s="10"/>
      <c r="G1242" s="1097"/>
      <c r="H1242" s="1095"/>
      <c r="I1242" s="12"/>
      <c r="J1242" s="1097"/>
      <c r="K1242" s="1095"/>
      <c r="L1242" s="12"/>
      <c r="M1242" s="1097"/>
      <c r="N1242" s="1095"/>
      <c r="O1242" s="12"/>
    </row>
    <row r="1243" spans="2:15" ht="14.45" customHeight="1">
      <c r="B1243" s="1098"/>
      <c r="C1243" s="1091"/>
      <c r="D1243" s="1093"/>
      <c r="E1243" s="1095"/>
      <c r="F1243" s="10"/>
      <c r="G1243" s="1097"/>
      <c r="H1243" s="1095"/>
      <c r="I1243" s="12"/>
      <c r="J1243" s="1097"/>
      <c r="K1243" s="1095"/>
      <c r="L1243" s="12"/>
      <c r="M1243" s="1097"/>
      <c r="N1243" s="1095"/>
      <c r="O1243" s="12"/>
    </row>
    <row r="1244" spans="2:15" ht="14.45" customHeight="1">
      <c r="B1244" s="1088" t="s">
        <v>927</v>
      </c>
      <c r="C1244" s="1088" t="s">
        <v>1342</v>
      </c>
      <c r="D1244" s="1092"/>
      <c r="E1244" s="1094" t="s">
        <v>1113</v>
      </c>
      <c r="F1244" s="8" t="s">
        <v>1647</v>
      </c>
      <c r="G1244" s="1096"/>
      <c r="H1244" s="1094" t="s">
        <v>1133</v>
      </c>
      <c r="I1244" s="8" t="s">
        <v>1753</v>
      </c>
      <c r="J1244" s="1096"/>
      <c r="K1244" s="1094" t="s">
        <v>1134</v>
      </c>
      <c r="L1244" s="8" t="s">
        <v>1754</v>
      </c>
      <c r="M1244" s="1096"/>
      <c r="N1244" s="1094" t="s">
        <v>1135</v>
      </c>
      <c r="O1244" s="8" t="s">
        <v>1755</v>
      </c>
    </row>
    <row r="1245" spans="2:15" ht="14.45" customHeight="1">
      <c r="B1245" s="1098"/>
      <c r="C1245" s="1090"/>
      <c r="D1245" s="1093"/>
      <c r="E1245" s="1095"/>
      <c r="F1245" s="10"/>
      <c r="G1245" s="1097"/>
      <c r="H1245" s="1095"/>
      <c r="I1245" s="12"/>
      <c r="J1245" s="1097"/>
      <c r="K1245" s="1095"/>
      <c r="L1245" s="12"/>
      <c r="M1245" s="1097"/>
      <c r="N1245" s="1095"/>
      <c r="O1245" s="12"/>
    </row>
    <row r="1246" spans="2:15" ht="14.45" customHeight="1">
      <c r="B1246" s="1098"/>
      <c r="C1246" s="1090"/>
      <c r="D1246" s="1093"/>
      <c r="E1246" s="1095"/>
      <c r="F1246" s="10"/>
      <c r="G1246" s="1097"/>
      <c r="H1246" s="1095"/>
      <c r="I1246" s="12"/>
      <c r="J1246" s="1097"/>
      <c r="K1246" s="1095"/>
      <c r="L1246" s="12"/>
      <c r="M1246" s="1097"/>
      <c r="N1246" s="1095"/>
      <c r="O1246" s="12"/>
    </row>
    <row r="1247" spans="2:15" ht="14.45" customHeight="1">
      <c r="B1247" s="1098"/>
      <c r="C1247" s="1090"/>
      <c r="D1247" s="1093"/>
      <c r="E1247" s="1095"/>
      <c r="F1247" s="10"/>
      <c r="G1247" s="1097"/>
      <c r="H1247" s="1095"/>
      <c r="I1247" s="12"/>
      <c r="J1247" s="1097"/>
      <c r="K1247" s="1095"/>
      <c r="L1247" s="12"/>
      <c r="M1247" s="1097"/>
      <c r="N1247" s="1095"/>
      <c r="O1247" s="12"/>
    </row>
    <row r="1248" spans="2:15" ht="14.45" customHeight="1">
      <c r="B1248" s="1098"/>
      <c r="C1248" s="1090"/>
      <c r="D1248" s="1093"/>
      <c r="E1248" s="1095"/>
      <c r="F1248" s="10"/>
      <c r="G1248" s="1097"/>
      <c r="H1248" s="1095"/>
      <c r="I1248" s="12"/>
      <c r="J1248" s="1097"/>
      <c r="K1248" s="1095"/>
      <c r="L1248" s="12"/>
      <c r="M1248" s="1097"/>
      <c r="N1248" s="1095"/>
      <c r="O1248" s="12"/>
    </row>
    <row r="1249" spans="2:15" ht="14.45" customHeight="1">
      <c r="B1249" s="1098"/>
      <c r="C1249" s="1090"/>
      <c r="D1249" s="1093"/>
      <c r="E1249" s="1095"/>
      <c r="F1249" s="10"/>
      <c r="G1249" s="1097"/>
      <c r="H1249" s="1095"/>
      <c r="I1249" s="12"/>
      <c r="J1249" s="1097"/>
      <c r="K1249" s="1095"/>
      <c r="L1249" s="12"/>
      <c r="M1249" s="1097"/>
      <c r="N1249" s="1095"/>
      <c r="O1249" s="12"/>
    </row>
    <row r="1250" spans="2:15" ht="14.45" customHeight="1">
      <c r="B1250" s="1098"/>
      <c r="C1250" s="1090"/>
      <c r="D1250" s="1093"/>
      <c r="E1250" s="1095"/>
      <c r="F1250" s="10"/>
      <c r="G1250" s="1097"/>
      <c r="H1250" s="1095"/>
      <c r="I1250" s="12"/>
      <c r="J1250" s="1097"/>
      <c r="K1250" s="1095"/>
      <c r="L1250" s="12"/>
      <c r="M1250" s="1097"/>
      <c r="N1250" s="1095"/>
      <c r="O1250" s="12"/>
    </row>
    <row r="1251" spans="2:15" ht="14.45" customHeight="1">
      <c r="B1251" s="1098"/>
      <c r="C1251" s="1090"/>
      <c r="D1251" s="1093"/>
      <c r="E1251" s="1095"/>
      <c r="F1251" s="10"/>
      <c r="G1251" s="1097"/>
      <c r="H1251" s="1095"/>
      <c r="I1251" s="12"/>
      <c r="J1251" s="1097"/>
      <c r="K1251" s="1095"/>
      <c r="L1251" s="12"/>
      <c r="M1251" s="1097"/>
      <c r="N1251" s="1095"/>
      <c r="O1251" s="12"/>
    </row>
    <row r="1252" spans="2:15" ht="14.45" customHeight="1">
      <c r="B1252" s="1098"/>
      <c r="C1252" s="1090"/>
      <c r="D1252" s="1093"/>
      <c r="E1252" s="1095"/>
      <c r="F1252" s="10"/>
      <c r="G1252" s="1097"/>
      <c r="H1252" s="1095"/>
      <c r="I1252" s="12"/>
      <c r="J1252" s="1097"/>
      <c r="K1252" s="1095"/>
      <c r="L1252" s="12"/>
      <c r="M1252" s="1097"/>
      <c r="N1252" s="1095"/>
      <c r="O1252" s="12"/>
    </row>
    <row r="1253" spans="2:15" ht="14.45" customHeight="1">
      <c r="B1253" s="1098"/>
      <c r="C1253" s="1091"/>
      <c r="D1253" s="1093"/>
      <c r="E1253" s="1095"/>
      <c r="F1253" s="10"/>
      <c r="G1253" s="1097"/>
      <c r="H1253" s="1095"/>
      <c r="I1253" s="12"/>
      <c r="J1253" s="1097"/>
      <c r="K1253" s="1095"/>
      <c r="L1253" s="12"/>
      <c r="M1253" s="1097"/>
      <c r="N1253" s="1095"/>
      <c r="O1253" s="12"/>
    </row>
    <row r="1254" spans="2:15" ht="14.45" customHeight="1">
      <c r="B1254" s="1088" t="s">
        <v>928</v>
      </c>
      <c r="C1254" s="1088" t="s">
        <v>1343</v>
      </c>
      <c r="D1254" s="1092"/>
      <c r="E1254" s="1094" t="s">
        <v>1420</v>
      </c>
      <c r="F1254" s="8" t="s">
        <v>1756</v>
      </c>
      <c r="G1254" s="1096"/>
      <c r="H1254" s="1094"/>
      <c r="I1254" s="8"/>
      <c r="J1254" s="1096"/>
      <c r="K1254" s="1094"/>
      <c r="L1254" s="8"/>
      <c r="M1254" s="1096"/>
      <c r="N1254" s="1094"/>
      <c r="O1254" s="8"/>
    </row>
    <row r="1255" spans="2:15" ht="14.45" customHeight="1">
      <c r="B1255" s="1089"/>
      <c r="C1255" s="1090"/>
      <c r="D1255" s="1093"/>
      <c r="E1255" s="1095"/>
      <c r="F1255" s="9"/>
      <c r="G1255" s="1097"/>
      <c r="H1255" s="1095"/>
      <c r="I1255" s="12"/>
      <c r="J1255" s="1097"/>
      <c r="K1255" s="1095"/>
      <c r="L1255" s="12"/>
      <c r="M1255" s="1097"/>
      <c r="N1255" s="1095"/>
      <c r="O1255" s="12"/>
    </row>
    <row r="1256" spans="2:15" ht="14.45" customHeight="1">
      <c r="B1256" s="1089"/>
      <c r="C1256" s="1090"/>
      <c r="D1256" s="1093"/>
      <c r="E1256" s="1095"/>
      <c r="F1256" s="9"/>
      <c r="G1256" s="1097"/>
      <c r="H1256" s="1095"/>
      <c r="I1256" s="12"/>
      <c r="J1256" s="1097"/>
      <c r="K1256" s="1095"/>
      <c r="L1256" s="12"/>
      <c r="M1256" s="1097"/>
      <c r="N1256" s="1095"/>
      <c r="O1256" s="12"/>
    </row>
    <row r="1257" spans="2:15" ht="14.45" customHeight="1">
      <c r="B1257" s="1089"/>
      <c r="C1257" s="1090"/>
      <c r="D1257" s="1093"/>
      <c r="E1257" s="1095"/>
      <c r="F1257" s="9"/>
      <c r="G1257" s="1097"/>
      <c r="H1257" s="1095"/>
      <c r="I1257" s="12"/>
      <c r="J1257" s="1097"/>
      <c r="K1257" s="1095"/>
      <c r="L1257" s="12"/>
      <c r="M1257" s="1097"/>
      <c r="N1257" s="1095"/>
      <c r="O1257" s="12"/>
    </row>
    <row r="1258" spans="2:15" ht="14.45" customHeight="1">
      <c r="B1258" s="1089"/>
      <c r="C1258" s="1090"/>
      <c r="D1258" s="1093"/>
      <c r="E1258" s="1095"/>
      <c r="F1258" s="9"/>
      <c r="G1258" s="1097"/>
      <c r="H1258" s="1095"/>
      <c r="I1258" s="12"/>
      <c r="J1258" s="1097"/>
      <c r="K1258" s="1095"/>
      <c r="L1258" s="12"/>
      <c r="M1258" s="1097"/>
      <c r="N1258" s="1095"/>
      <c r="O1258" s="12"/>
    </row>
    <row r="1259" spans="2:15" ht="14.45" customHeight="1">
      <c r="B1259" s="1089"/>
      <c r="C1259" s="1090"/>
      <c r="D1259" s="1093"/>
      <c r="E1259" s="1095"/>
      <c r="F1259" s="9"/>
      <c r="G1259" s="1097"/>
      <c r="H1259" s="1095"/>
      <c r="I1259" s="12"/>
      <c r="J1259" s="1097"/>
      <c r="K1259" s="1095"/>
      <c r="L1259" s="12"/>
      <c r="M1259" s="1097"/>
      <c r="N1259" s="1095"/>
      <c r="O1259" s="12"/>
    </row>
    <row r="1260" spans="2:15" ht="14.45" customHeight="1">
      <c r="B1260" s="1089"/>
      <c r="C1260" s="1090"/>
      <c r="D1260" s="1093"/>
      <c r="E1260" s="1095"/>
      <c r="F1260" s="9"/>
      <c r="G1260" s="1097"/>
      <c r="H1260" s="1095"/>
      <c r="I1260" s="12"/>
      <c r="J1260" s="1097"/>
      <c r="K1260" s="1095"/>
      <c r="L1260" s="12"/>
      <c r="M1260" s="1097"/>
      <c r="N1260" s="1095"/>
      <c r="O1260" s="12"/>
    </row>
    <row r="1261" spans="2:15" ht="14.45" customHeight="1">
      <c r="B1261" s="1089"/>
      <c r="C1261" s="1090"/>
      <c r="D1261" s="1093"/>
      <c r="E1261" s="1095"/>
      <c r="F1261" s="9"/>
      <c r="G1261" s="1097"/>
      <c r="H1261" s="1095"/>
      <c r="I1261" s="12"/>
      <c r="J1261" s="1097"/>
      <c r="K1261" s="1095"/>
      <c r="L1261" s="12"/>
      <c r="M1261" s="1097"/>
      <c r="N1261" s="1095"/>
      <c r="O1261" s="12"/>
    </row>
    <row r="1262" spans="2:15" ht="14.45" customHeight="1">
      <c r="B1262" s="1089"/>
      <c r="C1262" s="1090"/>
      <c r="D1262" s="1093"/>
      <c r="E1262" s="1095"/>
      <c r="F1262" s="9"/>
      <c r="G1262" s="1097"/>
      <c r="H1262" s="1095"/>
      <c r="I1262" s="12"/>
      <c r="J1262" s="1097"/>
      <c r="K1262" s="1095"/>
      <c r="L1262" s="12"/>
      <c r="M1262" s="1097"/>
      <c r="N1262" s="1095"/>
      <c r="O1262" s="12"/>
    </row>
    <row r="1263" spans="2:15" ht="14.45" customHeight="1">
      <c r="B1263" s="1106"/>
      <c r="C1263" s="1091"/>
      <c r="D1263" s="1101"/>
      <c r="E1263" s="1100"/>
      <c r="F1263" s="13"/>
      <c r="G1263" s="1099"/>
      <c r="H1263" s="1100"/>
      <c r="I1263" s="17"/>
      <c r="J1263" s="1099"/>
      <c r="K1263" s="1100"/>
      <c r="L1263" s="17"/>
      <c r="M1263" s="1099"/>
      <c r="N1263" s="1100"/>
      <c r="O1263" s="17"/>
    </row>
    <row r="1264" spans="2:15" ht="14.45" customHeight="1">
      <c r="B1264" s="1090" t="s">
        <v>929</v>
      </c>
      <c r="C1264" s="1088" t="s">
        <v>1344</v>
      </c>
      <c r="D1264" s="1093" t="s">
        <v>1138</v>
      </c>
      <c r="E1264" s="1095" t="s">
        <v>1137</v>
      </c>
      <c r="F1264" s="12" t="s">
        <v>1749</v>
      </c>
      <c r="G1264" s="1097"/>
      <c r="H1264" s="1095" t="s">
        <v>1136</v>
      </c>
      <c r="I1264" s="12" t="s">
        <v>1757</v>
      </c>
      <c r="J1264" s="1097"/>
      <c r="K1264" s="1095"/>
      <c r="L1264" s="12"/>
      <c r="M1264" s="1097"/>
      <c r="N1264" s="1095"/>
      <c r="O1264" s="12"/>
    </row>
    <row r="1265" spans="2:15" ht="14.45" customHeight="1">
      <c r="B1265" s="1089"/>
      <c r="C1265" s="1090"/>
      <c r="D1265" s="1093"/>
      <c r="E1265" s="1095"/>
      <c r="F1265" s="9"/>
      <c r="G1265" s="1097"/>
      <c r="H1265" s="1095"/>
      <c r="I1265" s="12"/>
      <c r="J1265" s="1097"/>
      <c r="K1265" s="1095"/>
      <c r="L1265" s="12"/>
      <c r="M1265" s="1097"/>
      <c r="N1265" s="1095"/>
      <c r="O1265" s="12"/>
    </row>
    <row r="1266" spans="2:15" ht="14.45" customHeight="1">
      <c r="B1266" s="1089"/>
      <c r="C1266" s="1090"/>
      <c r="D1266" s="1093"/>
      <c r="E1266" s="1095"/>
      <c r="F1266" s="9"/>
      <c r="G1266" s="1097"/>
      <c r="H1266" s="1095"/>
      <c r="I1266" s="12"/>
      <c r="J1266" s="1097"/>
      <c r="K1266" s="1095"/>
      <c r="L1266" s="12"/>
      <c r="M1266" s="1097"/>
      <c r="N1266" s="1095"/>
      <c r="O1266" s="12"/>
    </row>
    <row r="1267" spans="2:15" ht="14.45" customHeight="1">
      <c r="B1267" s="1089"/>
      <c r="C1267" s="1090"/>
      <c r="D1267" s="1093"/>
      <c r="E1267" s="1095"/>
      <c r="F1267" s="9"/>
      <c r="G1267" s="1097"/>
      <c r="H1267" s="1095"/>
      <c r="I1267" s="12"/>
      <c r="J1267" s="1097"/>
      <c r="K1267" s="1095"/>
      <c r="L1267" s="12"/>
      <c r="M1267" s="1097"/>
      <c r="N1267" s="1095"/>
      <c r="O1267" s="12"/>
    </row>
    <row r="1268" spans="2:15" ht="14.45" customHeight="1">
      <c r="B1268" s="1089"/>
      <c r="C1268" s="1090"/>
      <c r="D1268" s="1093"/>
      <c r="E1268" s="1095"/>
      <c r="F1268" s="9"/>
      <c r="G1268" s="1097"/>
      <c r="H1268" s="1095"/>
      <c r="I1268" s="12"/>
      <c r="J1268" s="1097"/>
      <c r="K1268" s="1095"/>
      <c r="L1268" s="12"/>
      <c r="M1268" s="1097"/>
      <c r="N1268" s="1095"/>
      <c r="O1268" s="12"/>
    </row>
    <row r="1269" spans="2:15" ht="14.45" customHeight="1">
      <c r="B1269" s="1089"/>
      <c r="C1269" s="1090"/>
      <c r="D1269" s="1093"/>
      <c r="E1269" s="1095"/>
      <c r="F1269" s="9"/>
      <c r="G1269" s="1097"/>
      <c r="H1269" s="1095"/>
      <c r="I1269" s="12"/>
      <c r="J1269" s="1097"/>
      <c r="K1269" s="1095"/>
      <c r="L1269" s="12"/>
      <c r="M1269" s="1097"/>
      <c r="N1269" s="1095"/>
      <c r="O1269" s="12"/>
    </row>
    <row r="1270" spans="2:15" ht="14.45" customHeight="1">
      <c r="B1270" s="1089"/>
      <c r="C1270" s="1090"/>
      <c r="D1270" s="1093"/>
      <c r="E1270" s="1095"/>
      <c r="F1270" s="9"/>
      <c r="G1270" s="1097"/>
      <c r="H1270" s="1095"/>
      <c r="I1270" s="12"/>
      <c r="J1270" s="1097"/>
      <c r="K1270" s="1095"/>
      <c r="L1270" s="12"/>
      <c r="M1270" s="1097"/>
      <c r="N1270" s="1095"/>
      <c r="O1270" s="12"/>
    </row>
    <row r="1271" spans="2:15" ht="14.45" customHeight="1">
      <c r="B1271" s="1089"/>
      <c r="C1271" s="1090"/>
      <c r="D1271" s="1093"/>
      <c r="E1271" s="1095"/>
      <c r="F1271" s="9"/>
      <c r="G1271" s="1097"/>
      <c r="H1271" s="1095"/>
      <c r="I1271" s="12"/>
      <c r="J1271" s="1097"/>
      <c r="K1271" s="1095"/>
      <c r="L1271" s="12"/>
      <c r="M1271" s="1097"/>
      <c r="N1271" s="1095"/>
      <c r="O1271" s="12"/>
    </row>
    <row r="1272" spans="2:15" ht="14.45" customHeight="1">
      <c r="B1272" s="1089"/>
      <c r="C1272" s="1090"/>
      <c r="D1272" s="1093"/>
      <c r="E1272" s="1095"/>
      <c r="F1272" s="9"/>
      <c r="G1272" s="1097"/>
      <c r="H1272" s="1095"/>
      <c r="I1272" s="12"/>
      <c r="J1272" s="1097"/>
      <c r="K1272" s="1095"/>
      <c r="L1272" s="12"/>
      <c r="M1272" s="1097"/>
      <c r="N1272" s="1095"/>
      <c r="O1272" s="12"/>
    </row>
    <row r="1273" spans="2:15" ht="14.45" customHeight="1">
      <c r="B1273" s="1089"/>
      <c r="C1273" s="1091"/>
      <c r="D1273" s="1093"/>
      <c r="E1273" s="1095"/>
      <c r="F1273" s="9"/>
      <c r="G1273" s="1097"/>
      <c r="H1273" s="1095"/>
      <c r="I1273" s="12"/>
      <c r="J1273" s="1097"/>
      <c r="K1273" s="1095"/>
      <c r="L1273" s="12"/>
      <c r="M1273" s="1097"/>
      <c r="N1273" s="1095"/>
      <c r="O1273" s="12"/>
    </row>
    <row r="1274" spans="2:15" ht="14.45" customHeight="1">
      <c r="B1274" s="1088" t="s">
        <v>930</v>
      </c>
      <c r="C1274" s="1088" t="s">
        <v>1345</v>
      </c>
      <c r="D1274" s="1092" t="s">
        <v>1141</v>
      </c>
      <c r="E1274" s="1094" t="s">
        <v>1139</v>
      </c>
      <c r="F1274" s="8" t="s">
        <v>1758</v>
      </c>
      <c r="G1274" s="1096"/>
      <c r="H1274" s="1094" t="s">
        <v>1140</v>
      </c>
      <c r="I1274" s="8" t="s">
        <v>1759</v>
      </c>
      <c r="J1274" s="1096"/>
      <c r="K1274" s="1094"/>
      <c r="L1274" s="8"/>
      <c r="M1274" s="1096"/>
      <c r="N1274" s="1094"/>
      <c r="O1274" s="8"/>
    </row>
    <row r="1275" spans="2:15" ht="14.45" customHeight="1">
      <c r="B1275" s="1089"/>
      <c r="C1275" s="1090"/>
      <c r="D1275" s="1093"/>
      <c r="E1275" s="1095"/>
      <c r="F1275" s="9"/>
      <c r="G1275" s="1097"/>
      <c r="H1275" s="1095"/>
      <c r="I1275" s="12"/>
      <c r="J1275" s="1097"/>
      <c r="K1275" s="1095"/>
      <c r="L1275" s="12"/>
      <c r="M1275" s="1097"/>
      <c r="N1275" s="1095"/>
      <c r="O1275" s="12"/>
    </row>
    <row r="1276" spans="2:15" ht="14.45" customHeight="1">
      <c r="B1276" s="1089"/>
      <c r="C1276" s="1090"/>
      <c r="D1276" s="1093"/>
      <c r="E1276" s="1095"/>
      <c r="F1276" s="9"/>
      <c r="G1276" s="1097"/>
      <c r="H1276" s="1095"/>
      <c r="I1276" s="12"/>
      <c r="J1276" s="1097"/>
      <c r="K1276" s="1095"/>
      <c r="L1276" s="12"/>
      <c r="M1276" s="1097"/>
      <c r="N1276" s="1095"/>
      <c r="O1276" s="12"/>
    </row>
    <row r="1277" spans="2:15" ht="14.45" customHeight="1">
      <c r="B1277" s="1089"/>
      <c r="C1277" s="1090"/>
      <c r="D1277" s="1093"/>
      <c r="E1277" s="1095"/>
      <c r="F1277" s="9"/>
      <c r="G1277" s="1097"/>
      <c r="H1277" s="1095"/>
      <c r="I1277" s="12"/>
      <c r="J1277" s="1097"/>
      <c r="K1277" s="1095"/>
      <c r="L1277" s="12"/>
      <c r="M1277" s="1097"/>
      <c r="N1277" s="1095"/>
      <c r="O1277" s="12"/>
    </row>
    <row r="1278" spans="2:15" ht="14.45" customHeight="1">
      <c r="B1278" s="1089"/>
      <c r="C1278" s="1090"/>
      <c r="D1278" s="1093"/>
      <c r="E1278" s="1095"/>
      <c r="F1278" s="9"/>
      <c r="G1278" s="1097"/>
      <c r="H1278" s="1095"/>
      <c r="I1278" s="12"/>
      <c r="J1278" s="1097"/>
      <c r="K1278" s="1095"/>
      <c r="L1278" s="12"/>
      <c r="M1278" s="1097"/>
      <c r="N1278" s="1095"/>
      <c r="O1278" s="12"/>
    </row>
    <row r="1279" spans="2:15" ht="14.45" customHeight="1">
      <c r="B1279" s="1089"/>
      <c r="C1279" s="1090"/>
      <c r="D1279" s="1093"/>
      <c r="E1279" s="1095"/>
      <c r="F1279" s="9"/>
      <c r="G1279" s="1097"/>
      <c r="H1279" s="1095"/>
      <c r="I1279" s="12"/>
      <c r="J1279" s="1097"/>
      <c r="K1279" s="1095"/>
      <c r="L1279" s="12"/>
      <c r="M1279" s="1097"/>
      <c r="N1279" s="1095"/>
      <c r="O1279" s="12"/>
    </row>
    <row r="1280" spans="2:15" ht="14.45" customHeight="1">
      <c r="B1280" s="1089"/>
      <c r="C1280" s="1090"/>
      <c r="D1280" s="1093"/>
      <c r="E1280" s="1095"/>
      <c r="F1280" s="9"/>
      <c r="G1280" s="1097"/>
      <c r="H1280" s="1095"/>
      <c r="I1280" s="12"/>
      <c r="J1280" s="1097"/>
      <c r="K1280" s="1095"/>
      <c r="L1280" s="12"/>
      <c r="M1280" s="1097"/>
      <c r="N1280" s="1095"/>
      <c r="O1280" s="12"/>
    </row>
    <row r="1281" spans="2:15" ht="14.45" customHeight="1">
      <c r="B1281" s="1089"/>
      <c r="C1281" s="1090"/>
      <c r="D1281" s="1093"/>
      <c r="E1281" s="1095"/>
      <c r="F1281" s="9"/>
      <c r="G1281" s="1097"/>
      <c r="H1281" s="1095"/>
      <c r="I1281" s="12"/>
      <c r="J1281" s="1097"/>
      <c r="K1281" s="1095"/>
      <c r="L1281" s="12"/>
      <c r="M1281" s="1097"/>
      <c r="N1281" s="1095"/>
      <c r="O1281" s="12"/>
    </row>
    <row r="1282" spans="2:15" ht="14.45" customHeight="1">
      <c r="B1282" s="1089"/>
      <c r="C1282" s="1090"/>
      <c r="D1282" s="1093"/>
      <c r="E1282" s="1095"/>
      <c r="F1282" s="9"/>
      <c r="G1282" s="1097"/>
      <c r="H1282" s="1095"/>
      <c r="I1282" s="12"/>
      <c r="J1282" s="1097"/>
      <c r="K1282" s="1095"/>
      <c r="L1282" s="12"/>
      <c r="M1282" s="1097"/>
      <c r="N1282" s="1095"/>
      <c r="O1282" s="12"/>
    </row>
    <row r="1283" spans="2:15" ht="14.45" customHeight="1">
      <c r="B1283" s="1089"/>
      <c r="C1283" s="1091"/>
      <c r="D1283" s="1093"/>
      <c r="E1283" s="1095"/>
      <c r="F1283" s="9"/>
      <c r="G1283" s="1097"/>
      <c r="H1283" s="1095"/>
      <c r="I1283" s="12"/>
      <c r="J1283" s="1097"/>
      <c r="K1283" s="1095"/>
      <c r="L1283" s="12"/>
      <c r="M1283" s="1097"/>
      <c r="N1283" s="1095"/>
      <c r="O1283" s="12"/>
    </row>
    <row r="1284" spans="2:15" ht="14.45" customHeight="1">
      <c r="B1284" s="1088" t="s">
        <v>931</v>
      </c>
      <c r="C1284" s="1088" t="s">
        <v>1346</v>
      </c>
      <c r="D1284" s="1092"/>
      <c r="E1284" s="1094" t="s">
        <v>1142</v>
      </c>
      <c r="F1284" s="8" t="s">
        <v>1760</v>
      </c>
      <c r="G1284" s="1096"/>
      <c r="H1284" s="1094"/>
      <c r="I1284" s="8"/>
      <c r="J1284" s="1096"/>
      <c r="K1284" s="1094"/>
      <c r="L1284" s="8"/>
      <c r="M1284" s="1096"/>
      <c r="N1284" s="1094"/>
      <c r="O1284" s="8"/>
    </row>
    <row r="1285" spans="2:15" ht="14.45" customHeight="1">
      <c r="B1285" s="1089"/>
      <c r="C1285" s="1090"/>
      <c r="D1285" s="1093"/>
      <c r="E1285" s="1095"/>
      <c r="F1285" s="9"/>
      <c r="G1285" s="1097"/>
      <c r="H1285" s="1095"/>
      <c r="I1285" s="12"/>
      <c r="J1285" s="1097"/>
      <c r="K1285" s="1095"/>
      <c r="L1285" s="12"/>
      <c r="M1285" s="1097"/>
      <c r="N1285" s="1095"/>
      <c r="O1285" s="12"/>
    </row>
    <row r="1286" spans="2:15" ht="14.45" customHeight="1">
      <c r="B1286" s="1089"/>
      <c r="C1286" s="1090"/>
      <c r="D1286" s="1093"/>
      <c r="E1286" s="1095"/>
      <c r="F1286" s="9"/>
      <c r="G1286" s="1097"/>
      <c r="H1286" s="1095"/>
      <c r="I1286" s="12"/>
      <c r="J1286" s="1097"/>
      <c r="K1286" s="1095"/>
      <c r="L1286" s="12"/>
      <c r="M1286" s="1097"/>
      <c r="N1286" s="1095"/>
      <c r="O1286" s="12"/>
    </row>
    <row r="1287" spans="2:15" ht="14.45" customHeight="1">
      <c r="B1287" s="1089"/>
      <c r="C1287" s="1090"/>
      <c r="D1287" s="1093"/>
      <c r="E1287" s="1095"/>
      <c r="F1287" s="9"/>
      <c r="G1287" s="1097"/>
      <c r="H1287" s="1095"/>
      <c r="I1287" s="12"/>
      <c r="J1287" s="1097"/>
      <c r="K1287" s="1095"/>
      <c r="L1287" s="12"/>
      <c r="M1287" s="1097"/>
      <c r="N1287" s="1095"/>
      <c r="O1287" s="12"/>
    </row>
    <row r="1288" spans="2:15" ht="14.45" customHeight="1">
      <c r="B1288" s="1089"/>
      <c r="C1288" s="1090"/>
      <c r="D1288" s="1093"/>
      <c r="E1288" s="1095"/>
      <c r="F1288" s="9"/>
      <c r="G1288" s="1097"/>
      <c r="H1288" s="1095"/>
      <c r="I1288" s="12"/>
      <c r="J1288" s="1097"/>
      <c r="K1288" s="1095"/>
      <c r="L1288" s="12"/>
      <c r="M1288" s="1097"/>
      <c r="N1288" s="1095"/>
      <c r="O1288" s="12"/>
    </row>
    <row r="1289" spans="2:15" ht="14.45" customHeight="1">
      <c r="B1289" s="1089"/>
      <c r="C1289" s="1090"/>
      <c r="D1289" s="1093"/>
      <c r="E1289" s="1095"/>
      <c r="F1289" s="9"/>
      <c r="G1289" s="1097"/>
      <c r="H1289" s="1095"/>
      <c r="I1289" s="12"/>
      <c r="J1289" s="1097"/>
      <c r="K1289" s="1095"/>
      <c r="L1289" s="12"/>
      <c r="M1289" s="1097"/>
      <c r="N1289" s="1095"/>
      <c r="O1289" s="12"/>
    </row>
    <row r="1290" spans="2:15" ht="14.45" customHeight="1">
      <c r="B1290" s="1089"/>
      <c r="C1290" s="1090"/>
      <c r="D1290" s="1093"/>
      <c r="E1290" s="1095"/>
      <c r="F1290" s="9"/>
      <c r="G1290" s="1097"/>
      <c r="H1290" s="1095"/>
      <c r="I1290" s="12"/>
      <c r="J1290" s="1097"/>
      <c r="K1290" s="1095"/>
      <c r="L1290" s="12"/>
      <c r="M1290" s="1097"/>
      <c r="N1290" s="1095"/>
      <c r="O1290" s="12"/>
    </row>
    <row r="1291" spans="2:15" ht="14.45" customHeight="1">
      <c r="B1291" s="1089"/>
      <c r="C1291" s="1090"/>
      <c r="D1291" s="1093"/>
      <c r="E1291" s="1095"/>
      <c r="F1291" s="9"/>
      <c r="G1291" s="1097"/>
      <c r="H1291" s="1095"/>
      <c r="I1291" s="12"/>
      <c r="J1291" s="1097"/>
      <c r="K1291" s="1095"/>
      <c r="L1291" s="12"/>
      <c r="M1291" s="1097"/>
      <c r="N1291" s="1095"/>
      <c r="O1291" s="12"/>
    </row>
    <row r="1292" spans="2:15" ht="14.45" customHeight="1">
      <c r="B1292" s="1089"/>
      <c r="C1292" s="1090"/>
      <c r="D1292" s="1093"/>
      <c r="E1292" s="1095"/>
      <c r="F1292" s="9"/>
      <c r="G1292" s="1097"/>
      <c r="H1292" s="1095"/>
      <c r="I1292" s="12"/>
      <c r="J1292" s="1097"/>
      <c r="K1292" s="1095"/>
      <c r="L1292" s="12"/>
      <c r="M1292" s="1097"/>
      <c r="N1292" s="1095"/>
      <c r="O1292" s="12"/>
    </row>
    <row r="1293" spans="2:15" ht="14.45" customHeight="1">
      <c r="B1293" s="1089"/>
      <c r="C1293" s="1091"/>
      <c r="D1293" s="1093"/>
      <c r="E1293" s="1095"/>
      <c r="F1293" s="9"/>
      <c r="G1293" s="1097"/>
      <c r="H1293" s="1095"/>
      <c r="I1293" s="12"/>
      <c r="J1293" s="1097"/>
      <c r="K1293" s="1095"/>
      <c r="L1293" s="12"/>
      <c r="M1293" s="1097"/>
      <c r="N1293" s="1095"/>
      <c r="O1293" s="12"/>
    </row>
    <row r="1294" spans="2:15" ht="14.45" customHeight="1">
      <c r="B1294" s="1088" t="s">
        <v>1143</v>
      </c>
      <c r="C1294" s="1088" t="s">
        <v>1347</v>
      </c>
      <c r="D1294" s="1092" t="s">
        <v>1042</v>
      </c>
      <c r="E1294" s="1094" t="s">
        <v>1421</v>
      </c>
      <c r="F1294" s="8" t="s">
        <v>1761</v>
      </c>
      <c r="G1294" s="1096"/>
      <c r="H1294" s="1094"/>
      <c r="I1294" s="8"/>
      <c r="J1294" s="1096"/>
      <c r="K1294" s="1094"/>
      <c r="L1294" s="8"/>
      <c r="M1294" s="1096"/>
      <c r="N1294" s="1094"/>
      <c r="O1294" s="8"/>
    </row>
    <row r="1295" spans="2:15" ht="14.45" customHeight="1">
      <c r="B1295" s="1089"/>
      <c r="C1295" s="1090"/>
      <c r="D1295" s="1093"/>
      <c r="E1295" s="1095"/>
      <c r="F1295" s="9"/>
      <c r="G1295" s="1097"/>
      <c r="H1295" s="1095"/>
      <c r="I1295" s="12"/>
      <c r="J1295" s="1097"/>
      <c r="K1295" s="1095"/>
      <c r="L1295" s="12"/>
      <c r="M1295" s="1097"/>
      <c r="N1295" s="1095"/>
      <c r="O1295" s="12"/>
    </row>
    <row r="1296" spans="2:15" ht="14.45" customHeight="1">
      <c r="B1296" s="1089"/>
      <c r="C1296" s="1090"/>
      <c r="D1296" s="1093"/>
      <c r="E1296" s="1095"/>
      <c r="F1296" s="9"/>
      <c r="G1296" s="1097"/>
      <c r="H1296" s="1095"/>
      <c r="I1296" s="12"/>
      <c r="J1296" s="1097"/>
      <c r="K1296" s="1095"/>
      <c r="L1296" s="12"/>
      <c r="M1296" s="1097"/>
      <c r="N1296" s="1095"/>
      <c r="O1296" s="12"/>
    </row>
    <row r="1297" spans="2:15" ht="14.45" customHeight="1">
      <c r="B1297" s="1089"/>
      <c r="C1297" s="1090"/>
      <c r="D1297" s="1093"/>
      <c r="E1297" s="1095"/>
      <c r="F1297" s="9"/>
      <c r="G1297" s="1097"/>
      <c r="H1297" s="1095"/>
      <c r="I1297" s="12"/>
      <c r="J1297" s="1097"/>
      <c r="K1297" s="1095"/>
      <c r="L1297" s="12"/>
      <c r="M1297" s="1097"/>
      <c r="N1297" s="1095"/>
      <c r="O1297" s="12"/>
    </row>
    <row r="1298" spans="2:15" ht="14.45" customHeight="1">
      <c r="B1298" s="1089"/>
      <c r="C1298" s="1090"/>
      <c r="D1298" s="1093"/>
      <c r="E1298" s="1095"/>
      <c r="F1298" s="9"/>
      <c r="G1298" s="1097"/>
      <c r="H1298" s="1095"/>
      <c r="I1298" s="12"/>
      <c r="J1298" s="1097"/>
      <c r="K1298" s="1095"/>
      <c r="L1298" s="12"/>
      <c r="M1298" s="1097"/>
      <c r="N1298" s="1095"/>
      <c r="O1298" s="12"/>
    </row>
    <row r="1299" spans="2:15" ht="14.45" customHeight="1">
      <c r="B1299" s="1089"/>
      <c r="C1299" s="1090"/>
      <c r="D1299" s="1093"/>
      <c r="E1299" s="1095"/>
      <c r="F1299" s="9"/>
      <c r="G1299" s="1097"/>
      <c r="H1299" s="1095"/>
      <c r="I1299" s="12"/>
      <c r="J1299" s="1097"/>
      <c r="K1299" s="1095"/>
      <c r="L1299" s="12"/>
      <c r="M1299" s="1097"/>
      <c r="N1299" s="1095"/>
      <c r="O1299" s="12"/>
    </row>
    <row r="1300" spans="2:15" ht="14.45" customHeight="1">
      <c r="B1300" s="1089"/>
      <c r="C1300" s="1090"/>
      <c r="D1300" s="1093"/>
      <c r="E1300" s="1095"/>
      <c r="F1300" s="9"/>
      <c r="G1300" s="1097"/>
      <c r="H1300" s="1095"/>
      <c r="I1300" s="12"/>
      <c r="J1300" s="1097"/>
      <c r="K1300" s="1095"/>
      <c r="L1300" s="12"/>
      <c r="M1300" s="1097"/>
      <c r="N1300" s="1095"/>
      <c r="O1300" s="12"/>
    </row>
    <row r="1301" spans="2:15" ht="14.45" customHeight="1">
      <c r="B1301" s="1089"/>
      <c r="C1301" s="1090"/>
      <c r="D1301" s="1093"/>
      <c r="E1301" s="1095"/>
      <c r="F1301" s="9"/>
      <c r="G1301" s="1097"/>
      <c r="H1301" s="1095"/>
      <c r="I1301" s="12"/>
      <c r="J1301" s="1097"/>
      <c r="K1301" s="1095"/>
      <c r="L1301" s="12"/>
      <c r="M1301" s="1097"/>
      <c r="N1301" s="1095"/>
      <c r="O1301" s="12"/>
    </row>
    <row r="1302" spans="2:15" ht="14.45" customHeight="1">
      <c r="B1302" s="1089"/>
      <c r="C1302" s="1090"/>
      <c r="D1302" s="1093"/>
      <c r="E1302" s="1095"/>
      <c r="F1302" s="9"/>
      <c r="G1302" s="1097"/>
      <c r="H1302" s="1095"/>
      <c r="I1302" s="12"/>
      <c r="J1302" s="1097"/>
      <c r="K1302" s="1095"/>
      <c r="L1302" s="12"/>
      <c r="M1302" s="1097"/>
      <c r="N1302" s="1095"/>
      <c r="O1302" s="12"/>
    </row>
    <row r="1303" spans="2:15" ht="14.45" customHeight="1">
      <c r="B1303" s="1089"/>
      <c r="C1303" s="1091"/>
      <c r="D1303" s="1093"/>
      <c r="E1303" s="1095"/>
      <c r="F1303" s="9"/>
      <c r="G1303" s="1097"/>
      <c r="H1303" s="1095"/>
      <c r="I1303" s="12"/>
      <c r="J1303" s="1097"/>
      <c r="K1303" s="1095"/>
      <c r="L1303" s="12"/>
      <c r="M1303" s="1097"/>
      <c r="N1303" s="1095"/>
      <c r="O1303" s="12"/>
    </row>
    <row r="1304" spans="2:15" ht="14.45" customHeight="1">
      <c r="B1304" s="1088" t="s">
        <v>932</v>
      </c>
      <c r="C1304" s="1088" t="s">
        <v>1348</v>
      </c>
      <c r="D1304" s="1092"/>
      <c r="E1304" s="1094" t="s">
        <v>1145</v>
      </c>
      <c r="F1304" s="8" t="s">
        <v>1762</v>
      </c>
      <c r="G1304" s="1096"/>
      <c r="H1304" s="1094" t="s">
        <v>1144</v>
      </c>
      <c r="I1304" s="8" t="s">
        <v>1763</v>
      </c>
      <c r="J1304" s="1096"/>
      <c r="K1304" s="1094"/>
      <c r="L1304" s="8"/>
      <c r="M1304" s="1096"/>
      <c r="N1304" s="1094"/>
      <c r="O1304" s="8"/>
    </row>
    <row r="1305" spans="2:15" ht="14.45" customHeight="1">
      <c r="B1305" s="1089"/>
      <c r="C1305" s="1090"/>
      <c r="D1305" s="1093"/>
      <c r="E1305" s="1095"/>
      <c r="F1305" s="9"/>
      <c r="G1305" s="1097"/>
      <c r="H1305" s="1095"/>
      <c r="I1305" s="12"/>
      <c r="J1305" s="1097"/>
      <c r="K1305" s="1095"/>
      <c r="L1305" s="12"/>
      <c r="M1305" s="1097"/>
      <c r="N1305" s="1095"/>
      <c r="O1305" s="12"/>
    </row>
    <row r="1306" spans="2:15" ht="14.45" customHeight="1">
      <c r="B1306" s="1089"/>
      <c r="C1306" s="1090"/>
      <c r="D1306" s="1093"/>
      <c r="E1306" s="1095"/>
      <c r="F1306" s="9"/>
      <c r="G1306" s="1097"/>
      <c r="H1306" s="1095"/>
      <c r="I1306" s="12"/>
      <c r="J1306" s="1097"/>
      <c r="K1306" s="1095"/>
      <c r="L1306" s="12"/>
      <c r="M1306" s="1097"/>
      <c r="N1306" s="1095"/>
      <c r="O1306" s="12"/>
    </row>
    <row r="1307" spans="2:15" ht="14.45" customHeight="1">
      <c r="B1307" s="1089"/>
      <c r="C1307" s="1090"/>
      <c r="D1307" s="1093"/>
      <c r="E1307" s="1095"/>
      <c r="F1307" s="9"/>
      <c r="G1307" s="1097"/>
      <c r="H1307" s="1095"/>
      <c r="I1307" s="12"/>
      <c r="J1307" s="1097"/>
      <c r="K1307" s="1095"/>
      <c r="L1307" s="12"/>
      <c r="M1307" s="1097"/>
      <c r="N1307" s="1095"/>
      <c r="O1307" s="12"/>
    </row>
    <row r="1308" spans="2:15" ht="14.45" customHeight="1">
      <c r="B1308" s="1089"/>
      <c r="C1308" s="1090"/>
      <c r="D1308" s="1093"/>
      <c r="E1308" s="1095"/>
      <c r="F1308" s="9"/>
      <c r="G1308" s="1097"/>
      <c r="H1308" s="1095"/>
      <c r="I1308" s="12"/>
      <c r="J1308" s="1097"/>
      <c r="K1308" s="1095"/>
      <c r="L1308" s="12"/>
      <c r="M1308" s="1097"/>
      <c r="N1308" s="1095"/>
      <c r="O1308" s="12"/>
    </row>
    <row r="1309" spans="2:15" ht="14.45" customHeight="1">
      <c r="B1309" s="1089"/>
      <c r="C1309" s="1090"/>
      <c r="D1309" s="1093"/>
      <c r="E1309" s="1095"/>
      <c r="F1309" s="9"/>
      <c r="G1309" s="1097"/>
      <c r="H1309" s="1095"/>
      <c r="I1309" s="12"/>
      <c r="J1309" s="1097"/>
      <c r="K1309" s="1095"/>
      <c r="L1309" s="12"/>
      <c r="M1309" s="1097"/>
      <c r="N1309" s="1095"/>
      <c r="O1309" s="12"/>
    </row>
    <row r="1310" spans="2:15" ht="14.45" customHeight="1">
      <c r="B1310" s="1089"/>
      <c r="C1310" s="1090"/>
      <c r="D1310" s="1093"/>
      <c r="E1310" s="1095"/>
      <c r="F1310" s="9"/>
      <c r="G1310" s="1097"/>
      <c r="H1310" s="1095"/>
      <c r="I1310" s="12"/>
      <c r="J1310" s="1097"/>
      <c r="K1310" s="1095"/>
      <c r="L1310" s="12"/>
      <c r="M1310" s="1097"/>
      <c r="N1310" s="1095"/>
      <c r="O1310" s="12"/>
    </row>
    <row r="1311" spans="2:15" ht="14.45" customHeight="1">
      <c r="B1311" s="1089"/>
      <c r="C1311" s="1090"/>
      <c r="D1311" s="1093"/>
      <c r="E1311" s="1095"/>
      <c r="F1311" s="9"/>
      <c r="G1311" s="1097"/>
      <c r="H1311" s="1095"/>
      <c r="I1311" s="12"/>
      <c r="J1311" s="1097"/>
      <c r="K1311" s="1095"/>
      <c r="L1311" s="12"/>
      <c r="M1311" s="1097"/>
      <c r="N1311" s="1095"/>
      <c r="O1311" s="12"/>
    </row>
    <row r="1312" spans="2:15" ht="14.45" customHeight="1">
      <c r="B1312" s="1089"/>
      <c r="C1312" s="1090"/>
      <c r="D1312" s="1093"/>
      <c r="E1312" s="1095"/>
      <c r="F1312" s="9"/>
      <c r="G1312" s="1097"/>
      <c r="H1312" s="1095"/>
      <c r="I1312" s="12"/>
      <c r="J1312" s="1097"/>
      <c r="K1312" s="1095"/>
      <c r="L1312" s="12"/>
      <c r="M1312" s="1097"/>
      <c r="N1312" s="1095"/>
      <c r="O1312" s="12"/>
    </row>
    <row r="1313" spans="2:15" ht="14.45" customHeight="1">
      <c r="B1313" s="1089"/>
      <c r="C1313" s="1091"/>
      <c r="D1313" s="1093"/>
      <c r="E1313" s="1095"/>
      <c r="F1313" s="9"/>
      <c r="G1313" s="1097"/>
      <c r="H1313" s="1095"/>
      <c r="I1313" s="12"/>
      <c r="J1313" s="1097"/>
      <c r="K1313" s="1095"/>
      <c r="L1313" s="12"/>
      <c r="M1313" s="1097"/>
      <c r="N1313" s="1095"/>
      <c r="O1313" s="12"/>
    </row>
    <row r="1314" spans="2:15" ht="14.45" customHeight="1">
      <c r="B1314" s="1088" t="s">
        <v>1146</v>
      </c>
      <c r="C1314" s="1088" t="s">
        <v>1349</v>
      </c>
      <c r="D1314" s="1092"/>
      <c r="E1314" s="1094" t="s">
        <v>1422</v>
      </c>
      <c r="F1314" s="8" t="s">
        <v>1702</v>
      </c>
      <c r="G1314" s="1096"/>
      <c r="H1314" s="1094" t="s">
        <v>1147</v>
      </c>
      <c r="I1314" s="8" t="s">
        <v>1764</v>
      </c>
      <c r="J1314" s="1096"/>
      <c r="K1314" s="1094" t="s">
        <v>1148</v>
      </c>
      <c r="L1314" s="8" t="s">
        <v>1765</v>
      </c>
      <c r="M1314" s="1096"/>
      <c r="N1314" s="1094"/>
      <c r="O1314" s="8"/>
    </row>
    <row r="1315" spans="2:15" ht="14.45" customHeight="1">
      <c r="B1315" s="1098"/>
      <c r="C1315" s="1090"/>
      <c r="D1315" s="1093"/>
      <c r="E1315" s="1095"/>
      <c r="F1315" s="10"/>
      <c r="G1315" s="1097"/>
      <c r="H1315" s="1095"/>
      <c r="I1315" s="12"/>
      <c r="J1315" s="1097"/>
      <c r="K1315" s="1095"/>
      <c r="L1315" s="12"/>
      <c r="M1315" s="1097"/>
      <c r="N1315" s="1095"/>
      <c r="O1315" s="12"/>
    </row>
    <row r="1316" spans="2:15" ht="14.45" customHeight="1">
      <c r="B1316" s="1098"/>
      <c r="C1316" s="1090"/>
      <c r="D1316" s="1093"/>
      <c r="E1316" s="1095"/>
      <c r="F1316" s="10"/>
      <c r="G1316" s="1097"/>
      <c r="H1316" s="1095"/>
      <c r="I1316" s="12"/>
      <c r="J1316" s="1097"/>
      <c r="K1316" s="1095"/>
      <c r="L1316" s="12"/>
      <c r="M1316" s="1097"/>
      <c r="N1316" s="1095"/>
      <c r="O1316" s="12"/>
    </row>
    <row r="1317" spans="2:15" ht="14.45" customHeight="1">
      <c r="B1317" s="1098"/>
      <c r="C1317" s="1090"/>
      <c r="D1317" s="1093"/>
      <c r="E1317" s="1095"/>
      <c r="F1317" s="10"/>
      <c r="G1317" s="1097"/>
      <c r="H1317" s="1095"/>
      <c r="I1317" s="12"/>
      <c r="J1317" s="1097"/>
      <c r="K1317" s="1095"/>
      <c r="L1317" s="12"/>
      <c r="M1317" s="1097"/>
      <c r="N1317" s="1095"/>
      <c r="O1317" s="12"/>
    </row>
    <row r="1318" spans="2:15" ht="14.45" customHeight="1">
      <c r="B1318" s="1098"/>
      <c r="C1318" s="1090"/>
      <c r="D1318" s="1093"/>
      <c r="E1318" s="1095"/>
      <c r="F1318" s="10"/>
      <c r="G1318" s="1097"/>
      <c r="H1318" s="1095"/>
      <c r="I1318" s="12"/>
      <c r="J1318" s="1097"/>
      <c r="K1318" s="1095"/>
      <c r="L1318" s="12"/>
      <c r="M1318" s="1097"/>
      <c r="N1318" s="1095"/>
      <c r="O1318" s="12"/>
    </row>
    <row r="1319" spans="2:15" ht="14.45" customHeight="1">
      <c r="B1319" s="1098"/>
      <c r="C1319" s="1090"/>
      <c r="D1319" s="1093"/>
      <c r="E1319" s="1095"/>
      <c r="F1319" s="10"/>
      <c r="G1319" s="1097"/>
      <c r="H1319" s="1095"/>
      <c r="I1319" s="12"/>
      <c r="J1319" s="1097"/>
      <c r="K1319" s="1095"/>
      <c r="L1319" s="12"/>
      <c r="M1319" s="1097"/>
      <c r="N1319" s="1095"/>
      <c r="O1319" s="12"/>
    </row>
    <row r="1320" spans="2:15" ht="14.45" customHeight="1">
      <c r="B1320" s="1098"/>
      <c r="C1320" s="1090"/>
      <c r="D1320" s="1093"/>
      <c r="E1320" s="1095"/>
      <c r="F1320" s="10"/>
      <c r="G1320" s="1097"/>
      <c r="H1320" s="1095"/>
      <c r="I1320" s="12"/>
      <c r="J1320" s="1097"/>
      <c r="K1320" s="1095"/>
      <c r="L1320" s="12"/>
      <c r="M1320" s="1097"/>
      <c r="N1320" s="1095"/>
      <c r="O1320" s="12"/>
    </row>
    <row r="1321" spans="2:15" ht="14.45" customHeight="1">
      <c r="B1321" s="1098"/>
      <c r="C1321" s="1090"/>
      <c r="D1321" s="1093"/>
      <c r="E1321" s="1095"/>
      <c r="F1321" s="10"/>
      <c r="G1321" s="1097"/>
      <c r="H1321" s="1095"/>
      <c r="I1321" s="12"/>
      <c r="J1321" s="1097"/>
      <c r="K1321" s="1095"/>
      <c r="L1321" s="12"/>
      <c r="M1321" s="1097"/>
      <c r="N1321" s="1095"/>
      <c r="O1321" s="12"/>
    </row>
    <row r="1322" spans="2:15" ht="14.45" customHeight="1">
      <c r="B1322" s="1098"/>
      <c r="C1322" s="1090"/>
      <c r="D1322" s="1093"/>
      <c r="E1322" s="1095"/>
      <c r="F1322" s="10"/>
      <c r="G1322" s="1097"/>
      <c r="H1322" s="1095"/>
      <c r="I1322" s="12"/>
      <c r="J1322" s="1097"/>
      <c r="K1322" s="1095"/>
      <c r="L1322" s="12"/>
      <c r="M1322" s="1097"/>
      <c r="N1322" s="1095"/>
      <c r="O1322" s="12"/>
    </row>
    <row r="1323" spans="2:15" ht="14.45" customHeight="1">
      <c r="B1323" s="1098"/>
      <c r="C1323" s="1091"/>
      <c r="D1323" s="1093"/>
      <c r="E1323" s="1095"/>
      <c r="F1323" s="10"/>
      <c r="G1323" s="1097"/>
      <c r="H1323" s="1095"/>
      <c r="I1323" s="12"/>
      <c r="J1323" s="1097"/>
      <c r="K1323" s="1095"/>
      <c r="L1323" s="12"/>
      <c r="M1323" s="1097"/>
      <c r="N1323" s="1095"/>
      <c r="O1323" s="12"/>
    </row>
    <row r="1324" spans="2:15" ht="14.45" customHeight="1">
      <c r="B1324" s="1088" t="s">
        <v>933</v>
      </c>
      <c r="C1324" s="1088" t="s">
        <v>1350</v>
      </c>
      <c r="D1324" s="1092"/>
      <c r="E1324" s="1094" t="s">
        <v>1150</v>
      </c>
      <c r="F1324" s="8" t="s">
        <v>1766</v>
      </c>
      <c r="G1324" s="1096"/>
      <c r="H1324" s="1094" t="s">
        <v>1149</v>
      </c>
      <c r="I1324" s="8" t="s">
        <v>1767</v>
      </c>
      <c r="J1324" s="1096"/>
      <c r="K1324" s="1094"/>
      <c r="L1324" s="8"/>
      <c r="M1324" s="1096"/>
      <c r="N1324" s="1094"/>
      <c r="O1324" s="8"/>
    </row>
    <row r="1325" spans="2:15" ht="14.45" customHeight="1">
      <c r="B1325" s="1098"/>
      <c r="C1325" s="1090"/>
      <c r="D1325" s="1093"/>
      <c r="E1325" s="1095"/>
      <c r="F1325" s="10"/>
      <c r="G1325" s="1097"/>
      <c r="H1325" s="1095"/>
      <c r="I1325" s="12"/>
      <c r="J1325" s="1097"/>
      <c r="K1325" s="1095"/>
      <c r="L1325" s="12"/>
      <c r="M1325" s="1097"/>
      <c r="N1325" s="1095"/>
      <c r="O1325" s="12"/>
    </row>
    <row r="1326" spans="2:15" ht="14.45" customHeight="1">
      <c r="B1326" s="1098"/>
      <c r="C1326" s="1090"/>
      <c r="D1326" s="1093"/>
      <c r="E1326" s="1095"/>
      <c r="F1326" s="10"/>
      <c r="G1326" s="1097"/>
      <c r="H1326" s="1095"/>
      <c r="I1326" s="12"/>
      <c r="J1326" s="1097"/>
      <c r="K1326" s="1095"/>
      <c r="L1326" s="12"/>
      <c r="M1326" s="1097"/>
      <c r="N1326" s="1095"/>
      <c r="O1326" s="12"/>
    </row>
    <row r="1327" spans="2:15" ht="14.45" customHeight="1">
      <c r="B1327" s="1098"/>
      <c r="C1327" s="1090"/>
      <c r="D1327" s="1093"/>
      <c r="E1327" s="1095"/>
      <c r="F1327" s="10"/>
      <c r="G1327" s="1097"/>
      <c r="H1327" s="1095"/>
      <c r="I1327" s="12"/>
      <c r="J1327" s="1097"/>
      <c r="K1327" s="1095"/>
      <c r="L1327" s="12"/>
      <c r="M1327" s="1097"/>
      <c r="N1327" s="1095"/>
      <c r="O1327" s="12"/>
    </row>
    <row r="1328" spans="2:15" ht="14.45" customHeight="1">
      <c r="B1328" s="1098"/>
      <c r="C1328" s="1090"/>
      <c r="D1328" s="1093"/>
      <c r="E1328" s="1095"/>
      <c r="F1328" s="10"/>
      <c r="G1328" s="1097"/>
      <c r="H1328" s="1095"/>
      <c r="I1328" s="12"/>
      <c r="J1328" s="1097"/>
      <c r="K1328" s="1095"/>
      <c r="L1328" s="12"/>
      <c r="M1328" s="1097"/>
      <c r="N1328" s="1095"/>
      <c r="O1328" s="12"/>
    </row>
    <row r="1329" spans="2:15" ht="14.45" customHeight="1">
      <c r="B1329" s="1098"/>
      <c r="C1329" s="1090"/>
      <c r="D1329" s="1093"/>
      <c r="E1329" s="1095"/>
      <c r="F1329" s="10"/>
      <c r="G1329" s="1097"/>
      <c r="H1329" s="1095"/>
      <c r="I1329" s="12"/>
      <c r="J1329" s="1097"/>
      <c r="K1329" s="1095"/>
      <c r="L1329" s="12"/>
      <c r="M1329" s="1097"/>
      <c r="N1329" s="1095"/>
      <c r="O1329" s="12"/>
    </row>
    <row r="1330" spans="2:15" ht="14.45" customHeight="1">
      <c r="B1330" s="1098"/>
      <c r="C1330" s="1090"/>
      <c r="D1330" s="1093"/>
      <c r="E1330" s="1095"/>
      <c r="F1330" s="10"/>
      <c r="G1330" s="1097"/>
      <c r="H1330" s="1095"/>
      <c r="I1330" s="12"/>
      <c r="J1330" s="1097"/>
      <c r="K1330" s="1095"/>
      <c r="L1330" s="12"/>
      <c r="M1330" s="1097"/>
      <c r="N1330" s="1095"/>
      <c r="O1330" s="12"/>
    </row>
    <row r="1331" spans="2:15" ht="14.45" customHeight="1">
      <c r="B1331" s="1098"/>
      <c r="C1331" s="1090"/>
      <c r="D1331" s="1093"/>
      <c r="E1331" s="1095"/>
      <c r="F1331" s="10"/>
      <c r="G1331" s="1097"/>
      <c r="H1331" s="1095"/>
      <c r="I1331" s="12"/>
      <c r="J1331" s="1097"/>
      <c r="K1331" s="1095"/>
      <c r="L1331" s="12"/>
      <c r="M1331" s="1097"/>
      <c r="N1331" s="1095"/>
      <c r="O1331" s="12"/>
    </row>
    <row r="1332" spans="2:15" ht="14.45" customHeight="1">
      <c r="B1332" s="1098"/>
      <c r="C1332" s="1090"/>
      <c r="D1332" s="1093"/>
      <c r="E1332" s="1095"/>
      <c r="F1332" s="10"/>
      <c r="G1332" s="1097"/>
      <c r="H1332" s="1095"/>
      <c r="I1332" s="12"/>
      <c r="J1332" s="1097"/>
      <c r="K1332" s="1095"/>
      <c r="L1332" s="12"/>
      <c r="M1332" s="1097"/>
      <c r="N1332" s="1095"/>
      <c r="O1332" s="12"/>
    </row>
    <row r="1333" spans="2:15" ht="14.45" customHeight="1">
      <c r="B1333" s="1098"/>
      <c r="C1333" s="1091"/>
      <c r="D1333" s="1093"/>
      <c r="E1333" s="1095"/>
      <c r="F1333" s="10"/>
      <c r="G1333" s="1097"/>
      <c r="H1333" s="1095"/>
      <c r="I1333" s="12"/>
      <c r="J1333" s="1097"/>
      <c r="K1333" s="1095"/>
      <c r="L1333" s="12"/>
      <c r="M1333" s="1097"/>
      <c r="N1333" s="1095"/>
      <c r="O1333" s="12"/>
    </row>
    <row r="1334" spans="2:15" ht="14.45" customHeight="1">
      <c r="B1334" s="1088" t="s">
        <v>934</v>
      </c>
      <c r="C1334" s="1088" t="s">
        <v>1351</v>
      </c>
      <c r="D1334" s="1092"/>
      <c r="E1334" s="1094" t="s">
        <v>1151</v>
      </c>
      <c r="F1334" s="8" t="s">
        <v>1768</v>
      </c>
      <c r="G1334" s="1096"/>
      <c r="H1334" s="1094"/>
      <c r="I1334" s="8"/>
      <c r="J1334" s="1096"/>
      <c r="K1334" s="1094"/>
      <c r="L1334" s="8"/>
      <c r="M1334" s="1096"/>
      <c r="N1334" s="1094"/>
      <c r="O1334" s="8"/>
    </row>
    <row r="1335" spans="2:15" ht="14.45" customHeight="1">
      <c r="B1335" s="1089"/>
      <c r="C1335" s="1090"/>
      <c r="D1335" s="1093"/>
      <c r="E1335" s="1095"/>
      <c r="F1335" s="9"/>
      <c r="G1335" s="1097"/>
      <c r="H1335" s="1095"/>
      <c r="I1335" s="12"/>
      <c r="J1335" s="1097"/>
      <c r="K1335" s="1095"/>
      <c r="L1335" s="12"/>
      <c r="M1335" s="1097"/>
      <c r="N1335" s="1095"/>
      <c r="O1335" s="12"/>
    </row>
    <row r="1336" spans="2:15" ht="14.45" customHeight="1">
      <c r="B1336" s="1089"/>
      <c r="C1336" s="1090"/>
      <c r="D1336" s="1093"/>
      <c r="E1336" s="1095"/>
      <c r="F1336" s="9"/>
      <c r="G1336" s="1097"/>
      <c r="H1336" s="1095"/>
      <c r="I1336" s="12"/>
      <c r="J1336" s="1097"/>
      <c r="K1336" s="1095"/>
      <c r="L1336" s="12"/>
      <c r="M1336" s="1097"/>
      <c r="N1336" s="1095"/>
      <c r="O1336" s="12"/>
    </row>
    <row r="1337" spans="2:15" ht="14.45" customHeight="1">
      <c r="B1337" s="1089"/>
      <c r="C1337" s="1090"/>
      <c r="D1337" s="1093"/>
      <c r="E1337" s="1095"/>
      <c r="F1337" s="9"/>
      <c r="G1337" s="1097"/>
      <c r="H1337" s="1095"/>
      <c r="I1337" s="12"/>
      <c r="J1337" s="1097"/>
      <c r="K1337" s="1095"/>
      <c r="L1337" s="12"/>
      <c r="M1337" s="1097"/>
      <c r="N1337" s="1095"/>
      <c r="O1337" s="12"/>
    </row>
    <row r="1338" spans="2:15" ht="14.45" customHeight="1">
      <c r="B1338" s="1089"/>
      <c r="C1338" s="1090"/>
      <c r="D1338" s="1093"/>
      <c r="E1338" s="1095"/>
      <c r="F1338" s="9"/>
      <c r="G1338" s="1097"/>
      <c r="H1338" s="1095"/>
      <c r="I1338" s="12"/>
      <c r="J1338" s="1097"/>
      <c r="K1338" s="1095"/>
      <c r="L1338" s="12"/>
      <c r="M1338" s="1097"/>
      <c r="N1338" s="1095"/>
      <c r="O1338" s="12"/>
    </row>
    <row r="1339" spans="2:15" ht="14.45" customHeight="1">
      <c r="B1339" s="1089"/>
      <c r="C1339" s="1090"/>
      <c r="D1339" s="1093"/>
      <c r="E1339" s="1095"/>
      <c r="F1339" s="9"/>
      <c r="G1339" s="1097"/>
      <c r="H1339" s="1095"/>
      <c r="I1339" s="12"/>
      <c r="J1339" s="1097"/>
      <c r="K1339" s="1095"/>
      <c r="L1339" s="12"/>
      <c r="M1339" s="1097"/>
      <c r="N1339" s="1095"/>
      <c r="O1339" s="12"/>
    </row>
    <row r="1340" spans="2:15" ht="14.45" customHeight="1">
      <c r="B1340" s="1089"/>
      <c r="C1340" s="1090"/>
      <c r="D1340" s="1093"/>
      <c r="E1340" s="1095"/>
      <c r="F1340" s="9"/>
      <c r="G1340" s="1097"/>
      <c r="H1340" s="1095"/>
      <c r="I1340" s="12"/>
      <c r="J1340" s="1097"/>
      <c r="K1340" s="1095"/>
      <c r="L1340" s="12"/>
      <c r="M1340" s="1097"/>
      <c r="N1340" s="1095"/>
      <c r="O1340" s="12"/>
    </row>
    <row r="1341" spans="2:15" ht="14.45" customHeight="1">
      <c r="B1341" s="1089"/>
      <c r="C1341" s="1090"/>
      <c r="D1341" s="1093"/>
      <c r="E1341" s="1095"/>
      <c r="F1341" s="9"/>
      <c r="G1341" s="1097"/>
      <c r="H1341" s="1095"/>
      <c r="I1341" s="12"/>
      <c r="J1341" s="1097"/>
      <c r="K1341" s="1095"/>
      <c r="L1341" s="12"/>
      <c r="M1341" s="1097"/>
      <c r="N1341" s="1095"/>
      <c r="O1341" s="12"/>
    </row>
    <row r="1342" spans="2:15" ht="14.45" customHeight="1">
      <c r="B1342" s="1089"/>
      <c r="C1342" s="1090"/>
      <c r="D1342" s="1093"/>
      <c r="E1342" s="1095"/>
      <c r="F1342" s="9"/>
      <c r="G1342" s="1097"/>
      <c r="H1342" s="1095"/>
      <c r="I1342" s="12"/>
      <c r="J1342" s="1097"/>
      <c r="K1342" s="1095"/>
      <c r="L1342" s="12"/>
      <c r="M1342" s="1097"/>
      <c r="N1342" s="1095"/>
      <c r="O1342" s="12"/>
    </row>
    <row r="1343" spans="2:15" ht="14.45" customHeight="1">
      <c r="B1343" s="1089"/>
      <c r="C1343" s="1091"/>
      <c r="D1343" s="1093"/>
      <c r="E1343" s="1095"/>
      <c r="F1343" s="9"/>
      <c r="G1343" s="1097"/>
      <c r="H1343" s="1095"/>
      <c r="I1343" s="12"/>
      <c r="J1343" s="1097"/>
      <c r="K1343" s="1095"/>
      <c r="L1343" s="12"/>
      <c r="M1343" s="1097"/>
      <c r="N1343" s="1095"/>
      <c r="O1343" s="12"/>
    </row>
    <row r="1344" spans="2:15" ht="14.45" customHeight="1">
      <c r="B1344" s="1088" t="s">
        <v>935</v>
      </c>
      <c r="C1344" s="1088" t="s">
        <v>641</v>
      </c>
      <c r="D1344" s="1092"/>
      <c r="E1344" s="1094" t="s">
        <v>1153</v>
      </c>
      <c r="F1344" s="8" t="s">
        <v>1769</v>
      </c>
      <c r="G1344" s="1096"/>
      <c r="H1344" s="1094" t="s">
        <v>1152</v>
      </c>
      <c r="I1344" s="8" t="s">
        <v>1770</v>
      </c>
      <c r="J1344" s="1096"/>
      <c r="K1344" s="1094"/>
      <c r="L1344" s="8"/>
      <c r="M1344" s="1096"/>
      <c r="N1344" s="1094"/>
      <c r="O1344" s="8"/>
    </row>
    <row r="1345" spans="2:15" ht="14.45" customHeight="1">
      <c r="B1345" s="1098"/>
      <c r="C1345" s="1090"/>
      <c r="D1345" s="1093"/>
      <c r="E1345" s="1095"/>
      <c r="F1345" s="10"/>
      <c r="G1345" s="1097"/>
      <c r="H1345" s="1095"/>
      <c r="I1345" s="12"/>
      <c r="J1345" s="1097"/>
      <c r="K1345" s="1095"/>
      <c r="L1345" s="12"/>
      <c r="M1345" s="1097"/>
      <c r="N1345" s="1095"/>
      <c r="O1345" s="12"/>
    </row>
    <row r="1346" spans="2:15" ht="14.45" customHeight="1">
      <c r="B1346" s="1098"/>
      <c r="C1346" s="1090"/>
      <c r="D1346" s="1093"/>
      <c r="E1346" s="1095"/>
      <c r="F1346" s="10"/>
      <c r="G1346" s="1097"/>
      <c r="H1346" s="1095"/>
      <c r="I1346" s="12"/>
      <c r="J1346" s="1097"/>
      <c r="K1346" s="1095"/>
      <c r="L1346" s="12"/>
      <c r="M1346" s="1097"/>
      <c r="N1346" s="1095"/>
      <c r="O1346" s="12"/>
    </row>
    <row r="1347" spans="2:15" ht="14.45" customHeight="1">
      <c r="B1347" s="1098"/>
      <c r="C1347" s="1090"/>
      <c r="D1347" s="1093"/>
      <c r="E1347" s="1095"/>
      <c r="F1347" s="10"/>
      <c r="G1347" s="1097"/>
      <c r="H1347" s="1095"/>
      <c r="I1347" s="12"/>
      <c r="J1347" s="1097"/>
      <c r="K1347" s="1095"/>
      <c r="L1347" s="12"/>
      <c r="M1347" s="1097"/>
      <c r="N1347" s="1095"/>
      <c r="O1347" s="12"/>
    </row>
    <row r="1348" spans="2:15" ht="14.45" customHeight="1">
      <c r="B1348" s="1098"/>
      <c r="C1348" s="1090"/>
      <c r="D1348" s="1093"/>
      <c r="E1348" s="1095"/>
      <c r="F1348" s="10"/>
      <c r="G1348" s="1097"/>
      <c r="H1348" s="1095"/>
      <c r="I1348" s="12"/>
      <c r="J1348" s="1097"/>
      <c r="K1348" s="1095"/>
      <c r="L1348" s="12"/>
      <c r="M1348" s="1097"/>
      <c r="N1348" s="1095"/>
      <c r="O1348" s="12"/>
    </row>
    <row r="1349" spans="2:15" ht="14.45" customHeight="1">
      <c r="B1349" s="1098"/>
      <c r="C1349" s="1090"/>
      <c r="D1349" s="1093"/>
      <c r="E1349" s="1095"/>
      <c r="F1349" s="10"/>
      <c r="G1349" s="1097"/>
      <c r="H1349" s="1095"/>
      <c r="I1349" s="12"/>
      <c r="J1349" s="1097"/>
      <c r="K1349" s="1095"/>
      <c r="L1349" s="12"/>
      <c r="M1349" s="1097"/>
      <c r="N1349" s="1095"/>
      <c r="O1349" s="12"/>
    </row>
    <row r="1350" spans="2:15" ht="14.45" customHeight="1">
      <c r="B1350" s="1098"/>
      <c r="C1350" s="1090"/>
      <c r="D1350" s="1093"/>
      <c r="E1350" s="1095"/>
      <c r="F1350" s="10"/>
      <c r="G1350" s="1097"/>
      <c r="H1350" s="1095"/>
      <c r="I1350" s="12"/>
      <c r="J1350" s="1097"/>
      <c r="K1350" s="1095"/>
      <c r="L1350" s="12"/>
      <c r="M1350" s="1097"/>
      <c r="N1350" s="1095"/>
      <c r="O1350" s="12"/>
    </row>
    <row r="1351" spans="2:15" ht="14.45" customHeight="1">
      <c r="B1351" s="1098"/>
      <c r="C1351" s="1090"/>
      <c r="D1351" s="1093"/>
      <c r="E1351" s="1095"/>
      <c r="F1351" s="10"/>
      <c r="G1351" s="1097"/>
      <c r="H1351" s="1095"/>
      <c r="I1351" s="12"/>
      <c r="J1351" s="1097"/>
      <c r="K1351" s="1095"/>
      <c r="L1351" s="12"/>
      <c r="M1351" s="1097"/>
      <c r="N1351" s="1095"/>
      <c r="O1351" s="12"/>
    </row>
    <row r="1352" spans="2:15" ht="14.45" customHeight="1">
      <c r="B1352" s="1098"/>
      <c r="C1352" s="1090"/>
      <c r="D1352" s="1093"/>
      <c r="E1352" s="1095"/>
      <c r="F1352" s="10"/>
      <c r="G1352" s="1097"/>
      <c r="H1352" s="1095"/>
      <c r="I1352" s="12"/>
      <c r="J1352" s="1097"/>
      <c r="K1352" s="1095"/>
      <c r="L1352" s="12"/>
      <c r="M1352" s="1097"/>
      <c r="N1352" s="1095"/>
      <c r="O1352" s="12"/>
    </row>
    <row r="1353" spans="2:15" ht="14.45" customHeight="1">
      <c r="B1353" s="1098"/>
      <c r="C1353" s="1091"/>
      <c r="D1353" s="1093"/>
      <c r="E1353" s="1095"/>
      <c r="F1353" s="10"/>
      <c r="G1353" s="1097"/>
      <c r="H1353" s="1095"/>
      <c r="I1353" s="12"/>
      <c r="J1353" s="1097"/>
      <c r="K1353" s="1095"/>
      <c r="L1353" s="12"/>
      <c r="M1353" s="1097"/>
      <c r="N1353" s="1095"/>
      <c r="O1353" s="12"/>
    </row>
    <row r="1354" spans="2:15" ht="14.45" customHeight="1">
      <c r="B1354" s="1088" t="s">
        <v>937</v>
      </c>
      <c r="C1354" s="1088" t="s">
        <v>642</v>
      </c>
      <c r="D1354" s="1092" t="s">
        <v>1141</v>
      </c>
      <c r="E1354" s="1094" t="s">
        <v>1152</v>
      </c>
      <c r="F1354" s="8" t="s">
        <v>1770</v>
      </c>
      <c r="G1354" s="1096"/>
      <c r="H1354" s="1094" t="s">
        <v>1154</v>
      </c>
      <c r="I1354" s="8" t="s">
        <v>1771</v>
      </c>
      <c r="J1354" s="1096"/>
      <c r="K1354" s="1094"/>
      <c r="L1354" s="8"/>
      <c r="M1354" s="1096"/>
      <c r="N1354" s="1094"/>
      <c r="O1354" s="8"/>
    </row>
    <row r="1355" spans="2:15" ht="14.45" customHeight="1">
      <c r="B1355" s="1098"/>
      <c r="C1355" s="1090"/>
      <c r="D1355" s="1093"/>
      <c r="E1355" s="1095"/>
      <c r="F1355" s="10"/>
      <c r="G1355" s="1097"/>
      <c r="H1355" s="1095"/>
      <c r="I1355" s="12"/>
      <c r="J1355" s="1097"/>
      <c r="K1355" s="1095"/>
      <c r="L1355" s="12"/>
      <c r="M1355" s="1097"/>
      <c r="N1355" s="1095"/>
      <c r="O1355" s="12"/>
    </row>
    <row r="1356" spans="2:15" ht="14.45" customHeight="1">
      <c r="B1356" s="1098"/>
      <c r="C1356" s="1090"/>
      <c r="D1356" s="1093"/>
      <c r="E1356" s="1095"/>
      <c r="F1356" s="10"/>
      <c r="G1356" s="1097"/>
      <c r="H1356" s="1095"/>
      <c r="I1356" s="12"/>
      <c r="J1356" s="1097"/>
      <c r="K1356" s="1095"/>
      <c r="L1356" s="12"/>
      <c r="M1356" s="1097"/>
      <c r="N1356" s="1095"/>
      <c r="O1356" s="12"/>
    </row>
    <row r="1357" spans="2:15" ht="14.45" customHeight="1">
      <c r="B1357" s="1098"/>
      <c r="C1357" s="1090"/>
      <c r="D1357" s="1093"/>
      <c r="E1357" s="1095"/>
      <c r="F1357" s="10"/>
      <c r="G1357" s="1097"/>
      <c r="H1357" s="1095"/>
      <c r="I1357" s="12"/>
      <c r="J1357" s="1097"/>
      <c r="K1357" s="1095"/>
      <c r="L1357" s="12"/>
      <c r="M1357" s="1097"/>
      <c r="N1357" s="1095"/>
      <c r="O1357" s="12"/>
    </row>
    <row r="1358" spans="2:15" ht="14.45" customHeight="1">
      <c r="B1358" s="1098"/>
      <c r="C1358" s="1090"/>
      <c r="D1358" s="1093"/>
      <c r="E1358" s="1095"/>
      <c r="F1358" s="10"/>
      <c r="G1358" s="1097"/>
      <c r="H1358" s="1095"/>
      <c r="I1358" s="12"/>
      <c r="J1358" s="1097"/>
      <c r="K1358" s="1095"/>
      <c r="L1358" s="12"/>
      <c r="M1358" s="1097"/>
      <c r="N1358" s="1095"/>
      <c r="O1358" s="12"/>
    </row>
    <row r="1359" spans="2:15" ht="14.45" customHeight="1">
      <c r="B1359" s="1098"/>
      <c r="C1359" s="1090"/>
      <c r="D1359" s="1093"/>
      <c r="E1359" s="1095"/>
      <c r="F1359" s="10"/>
      <c r="G1359" s="1097"/>
      <c r="H1359" s="1095"/>
      <c r="I1359" s="12"/>
      <c r="J1359" s="1097"/>
      <c r="K1359" s="1095"/>
      <c r="L1359" s="12"/>
      <c r="M1359" s="1097"/>
      <c r="N1359" s="1095"/>
      <c r="O1359" s="12"/>
    </row>
    <row r="1360" spans="2:15" ht="14.45" customHeight="1">
      <c r="B1360" s="1098"/>
      <c r="C1360" s="1090"/>
      <c r="D1360" s="1093"/>
      <c r="E1360" s="1095"/>
      <c r="F1360" s="10"/>
      <c r="G1360" s="1097"/>
      <c r="H1360" s="1095"/>
      <c r="I1360" s="12"/>
      <c r="J1360" s="1097"/>
      <c r="K1360" s="1095"/>
      <c r="L1360" s="12"/>
      <c r="M1360" s="1097"/>
      <c r="N1360" s="1095"/>
      <c r="O1360" s="12"/>
    </row>
    <row r="1361" spans="2:15" ht="14.45" customHeight="1">
      <c r="B1361" s="1098"/>
      <c r="C1361" s="1090"/>
      <c r="D1361" s="1093"/>
      <c r="E1361" s="1095"/>
      <c r="F1361" s="10"/>
      <c r="G1361" s="1097"/>
      <c r="H1361" s="1095"/>
      <c r="I1361" s="12"/>
      <c r="J1361" s="1097"/>
      <c r="K1361" s="1095"/>
      <c r="L1361" s="12"/>
      <c r="M1361" s="1097"/>
      <c r="N1361" s="1095"/>
      <c r="O1361" s="12"/>
    </row>
    <row r="1362" spans="2:15" ht="14.45" customHeight="1">
      <c r="B1362" s="1098"/>
      <c r="C1362" s="1090"/>
      <c r="D1362" s="1093"/>
      <c r="E1362" s="1095"/>
      <c r="F1362" s="10"/>
      <c r="G1362" s="1097"/>
      <c r="H1362" s="1095"/>
      <c r="I1362" s="12"/>
      <c r="J1362" s="1097"/>
      <c r="K1362" s="1095"/>
      <c r="L1362" s="12"/>
      <c r="M1362" s="1097"/>
      <c r="N1362" s="1095"/>
      <c r="O1362" s="12"/>
    </row>
    <row r="1363" spans="2:15" ht="14.45" customHeight="1">
      <c r="B1363" s="1098"/>
      <c r="C1363" s="1091"/>
      <c r="D1363" s="1093"/>
      <c r="E1363" s="1095"/>
      <c r="F1363" s="10"/>
      <c r="G1363" s="1097"/>
      <c r="H1363" s="1095"/>
      <c r="I1363" s="12"/>
      <c r="J1363" s="1097"/>
      <c r="K1363" s="1095"/>
      <c r="L1363" s="12"/>
      <c r="M1363" s="1097"/>
      <c r="N1363" s="1095"/>
      <c r="O1363" s="12"/>
    </row>
    <row r="1364" spans="2:15" ht="14.45" customHeight="1">
      <c r="B1364" s="1088" t="s">
        <v>936</v>
      </c>
      <c r="C1364" s="1088" t="s">
        <v>643</v>
      </c>
      <c r="D1364" s="1092"/>
      <c r="E1364" s="1094" t="s">
        <v>1155</v>
      </c>
      <c r="F1364" s="8" t="s">
        <v>1772</v>
      </c>
      <c r="G1364" s="1096"/>
      <c r="H1364" s="1094"/>
      <c r="I1364" s="8"/>
      <c r="J1364" s="1096"/>
      <c r="K1364" s="1094"/>
      <c r="L1364" s="8"/>
      <c r="M1364" s="1096"/>
      <c r="N1364" s="1094"/>
      <c r="O1364" s="8"/>
    </row>
    <row r="1365" spans="2:15" ht="14.45" customHeight="1">
      <c r="B1365" s="1089"/>
      <c r="C1365" s="1090"/>
      <c r="D1365" s="1093"/>
      <c r="E1365" s="1095"/>
      <c r="F1365" s="9"/>
      <c r="G1365" s="1097"/>
      <c r="H1365" s="1095"/>
      <c r="I1365" s="12"/>
      <c r="J1365" s="1097"/>
      <c r="K1365" s="1095"/>
      <c r="L1365" s="12"/>
      <c r="M1365" s="1097"/>
      <c r="N1365" s="1095"/>
      <c r="O1365" s="12"/>
    </row>
    <row r="1366" spans="2:15" ht="14.45" customHeight="1">
      <c r="B1366" s="1089"/>
      <c r="C1366" s="1090"/>
      <c r="D1366" s="1093"/>
      <c r="E1366" s="1095"/>
      <c r="F1366" s="9"/>
      <c r="G1366" s="1097"/>
      <c r="H1366" s="1095"/>
      <c r="I1366" s="12"/>
      <c r="J1366" s="1097"/>
      <c r="K1366" s="1095"/>
      <c r="L1366" s="12"/>
      <c r="M1366" s="1097"/>
      <c r="N1366" s="1095"/>
      <c r="O1366" s="12"/>
    </row>
    <row r="1367" spans="2:15" ht="14.45" customHeight="1">
      <c r="B1367" s="1089"/>
      <c r="C1367" s="1090"/>
      <c r="D1367" s="1093"/>
      <c r="E1367" s="1095"/>
      <c r="F1367" s="9"/>
      <c r="G1367" s="1097"/>
      <c r="H1367" s="1095"/>
      <c r="I1367" s="12"/>
      <c r="J1367" s="1097"/>
      <c r="K1367" s="1095"/>
      <c r="L1367" s="12"/>
      <c r="M1367" s="1097"/>
      <c r="N1367" s="1095"/>
      <c r="O1367" s="12"/>
    </row>
    <row r="1368" spans="2:15" ht="14.45" customHeight="1">
      <c r="B1368" s="1089"/>
      <c r="C1368" s="1090"/>
      <c r="D1368" s="1093"/>
      <c r="E1368" s="1095"/>
      <c r="F1368" s="9"/>
      <c r="G1368" s="1097"/>
      <c r="H1368" s="1095"/>
      <c r="I1368" s="12"/>
      <c r="J1368" s="1097"/>
      <c r="K1368" s="1095"/>
      <c r="L1368" s="12"/>
      <c r="M1368" s="1097"/>
      <c r="N1368" s="1095"/>
      <c r="O1368" s="12"/>
    </row>
    <row r="1369" spans="2:15" ht="14.45" customHeight="1">
      <c r="B1369" s="1089"/>
      <c r="C1369" s="1090"/>
      <c r="D1369" s="1093"/>
      <c r="E1369" s="1095"/>
      <c r="F1369" s="9"/>
      <c r="G1369" s="1097"/>
      <c r="H1369" s="1095"/>
      <c r="I1369" s="12"/>
      <c r="J1369" s="1097"/>
      <c r="K1369" s="1095"/>
      <c r="L1369" s="12"/>
      <c r="M1369" s="1097"/>
      <c r="N1369" s="1095"/>
      <c r="O1369" s="12"/>
    </row>
    <row r="1370" spans="2:15" ht="14.45" customHeight="1">
      <c r="B1370" s="1089"/>
      <c r="C1370" s="1090"/>
      <c r="D1370" s="1093"/>
      <c r="E1370" s="1095"/>
      <c r="F1370" s="9"/>
      <c r="G1370" s="1097"/>
      <c r="H1370" s="1095"/>
      <c r="I1370" s="12"/>
      <c r="J1370" s="1097"/>
      <c r="K1370" s="1095"/>
      <c r="L1370" s="12"/>
      <c r="M1370" s="1097"/>
      <c r="N1370" s="1095"/>
      <c r="O1370" s="12"/>
    </row>
    <row r="1371" spans="2:15" ht="14.45" customHeight="1">
      <c r="B1371" s="1089"/>
      <c r="C1371" s="1090"/>
      <c r="D1371" s="1093"/>
      <c r="E1371" s="1095"/>
      <c r="F1371" s="9"/>
      <c r="G1371" s="1097"/>
      <c r="H1371" s="1095"/>
      <c r="I1371" s="12"/>
      <c r="J1371" s="1097"/>
      <c r="K1371" s="1095"/>
      <c r="L1371" s="12"/>
      <c r="M1371" s="1097"/>
      <c r="N1371" s="1095"/>
      <c r="O1371" s="12"/>
    </row>
    <row r="1372" spans="2:15" ht="14.45" customHeight="1">
      <c r="B1372" s="1089"/>
      <c r="C1372" s="1090"/>
      <c r="D1372" s="1093"/>
      <c r="E1372" s="1095"/>
      <c r="F1372" s="9"/>
      <c r="G1372" s="1097"/>
      <c r="H1372" s="1095"/>
      <c r="I1372" s="12"/>
      <c r="J1372" s="1097"/>
      <c r="K1372" s="1095"/>
      <c r="L1372" s="12"/>
      <c r="M1372" s="1097"/>
      <c r="N1372" s="1095"/>
      <c r="O1372" s="12"/>
    </row>
    <row r="1373" spans="2:15" ht="14.45" customHeight="1">
      <c r="B1373" s="1089"/>
      <c r="C1373" s="1091"/>
      <c r="D1373" s="1093"/>
      <c r="E1373" s="1095"/>
      <c r="F1373" s="9"/>
      <c r="G1373" s="1097"/>
      <c r="H1373" s="1095"/>
      <c r="I1373" s="12"/>
      <c r="J1373" s="1097"/>
      <c r="K1373" s="1095"/>
      <c r="L1373" s="12"/>
      <c r="M1373" s="1097"/>
      <c r="N1373" s="1095"/>
      <c r="O1373" s="12"/>
    </row>
    <row r="1374" spans="2:15" ht="14.45" customHeight="1">
      <c r="B1374" s="1088" t="s">
        <v>938</v>
      </c>
      <c r="C1374" s="1088" t="s">
        <v>1352</v>
      </c>
      <c r="D1374" s="1092" t="s">
        <v>1141</v>
      </c>
      <c r="E1374" s="1094" t="s">
        <v>1156</v>
      </c>
      <c r="F1374" s="8" t="s">
        <v>1773</v>
      </c>
      <c r="G1374" s="1096"/>
      <c r="H1374" s="1094"/>
      <c r="I1374" s="8"/>
      <c r="J1374" s="1096"/>
      <c r="K1374" s="1094"/>
      <c r="L1374" s="8"/>
      <c r="M1374" s="1096"/>
      <c r="N1374" s="1094"/>
      <c r="O1374" s="8"/>
    </row>
    <row r="1375" spans="2:15" ht="14.45" customHeight="1">
      <c r="B1375" s="1089"/>
      <c r="C1375" s="1090"/>
      <c r="D1375" s="1093"/>
      <c r="E1375" s="1095"/>
      <c r="F1375" s="9"/>
      <c r="G1375" s="1097"/>
      <c r="H1375" s="1095"/>
      <c r="I1375" s="12"/>
      <c r="J1375" s="1097"/>
      <c r="K1375" s="1095"/>
      <c r="L1375" s="12"/>
      <c r="M1375" s="1097"/>
      <c r="N1375" s="1095"/>
      <c r="O1375" s="12"/>
    </row>
    <row r="1376" spans="2:15" ht="14.45" customHeight="1">
      <c r="B1376" s="1089"/>
      <c r="C1376" s="1090"/>
      <c r="D1376" s="1093"/>
      <c r="E1376" s="1095"/>
      <c r="F1376" s="9"/>
      <c r="G1376" s="1097"/>
      <c r="H1376" s="1095"/>
      <c r="I1376" s="12"/>
      <c r="J1376" s="1097"/>
      <c r="K1376" s="1095"/>
      <c r="L1376" s="12"/>
      <c r="M1376" s="1097"/>
      <c r="N1376" s="1095"/>
      <c r="O1376" s="12"/>
    </row>
    <row r="1377" spans="2:15" ht="14.45" customHeight="1">
      <c r="B1377" s="1089"/>
      <c r="C1377" s="1090"/>
      <c r="D1377" s="1093"/>
      <c r="E1377" s="1095"/>
      <c r="F1377" s="9"/>
      <c r="G1377" s="1097"/>
      <c r="H1377" s="1095"/>
      <c r="I1377" s="12"/>
      <c r="J1377" s="1097"/>
      <c r="K1377" s="1095"/>
      <c r="L1377" s="12"/>
      <c r="M1377" s="1097"/>
      <c r="N1377" s="1095"/>
      <c r="O1377" s="12"/>
    </row>
    <row r="1378" spans="2:15" ht="14.45" customHeight="1">
      <c r="B1378" s="1089"/>
      <c r="C1378" s="1090"/>
      <c r="D1378" s="1093"/>
      <c r="E1378" s="1095"/>
      <c r="F1378" s="9"/>
      <c r="G1378" s="1097"/>
      <c r="H1378" s="1095"/>
      <c r="I1378" s="12"/>
      <c r="J1378" s="1097"/>
      <c r="K1378" s="1095"/>
      <c r="L1378" s="12"/>
      <c r="M1378" s="1097"/>
      <c r="N1378" s="1095"/>
      <c r="O1378" s="12"/>
    </row>
    <row r="1379" spans="2:15" ht="14.45" customHeight="1">
      <c r="B1379" s="1089"/>
      <c r="C1379" s="1090"/>
      <c r="D1379" s="1093"/>
      <c r="E1379" s="1095"/>
      <c r="F1379" s="9"/>
      <c r="G1379" s="1097"/>
      <c r="H1379" s="1095"/>
      <c r="I1379" s="12"/>
      <c r="J1379" s="1097"/>
      <c r="K1379" s="1095"/>
      <c r="L1379" s="12"/>
      <c r="M1379" s="1097"/>
      <c r="N1379" s="1095"/>
      <c r="O1379" s="12"/>
    </row>
    <row r="1380" spans="2:15" ht="14.45" customHeight="1">
      <c r="B1380" s="1089"/>
      <c r="C1380" s="1090"/>
      <c r="D1380" s="1093"/>
      <c r="E1380" s="1095"/>
      <c r="F1380" s="9"/>
      <c r="G1380" s="1097"/>
      <c r="H1380" s="1095"/>
      <c r="I1380" s="12"/>
      <c r="J1380" s="1097"/>
      <c r="K1380" s="1095"/>
      <c r="L1380" s="12"/>
      <c r="M1380" s="1097"/>
      <c r="N1380" s="1095"/>
      <c r="O1380" s="12"/>
    </row>
    <row r="1381" spans="2:15" ht="14.45" customHeight="1">
      <c r="B1381" s="1089"/>
      <c r="C1381" s="1090"/>
      <c r="D1381" s="1093"/>
      <c r="E1381" s="1095"/>
      <c r="F1381" s="9"/>
      <c r="G1381" s="1097"/>
      <c r="H1381" s="1095"/>
      <c r="I1381" s="12"/>
      <c r="J1381" s="1097"/>
      <c r="K1381" s="1095"/>
      <c r="L1381" s="12"/>
      <c r="M1381" s="1097"/>
      <c r="N1381" s="1095"/>
      <c r="O1381" s="12"/>
    </row>
    <row r="1382" spans="2:15" ht="14.45" customHeight="1">
      <c r="B1382" s="1089"/>
      <c r="C1382" s="1090"/>
      <c r="D1382" s="1093"/>
      <c r="E1382" s="1095"/>
      <c r="F1382" s="9"/>
      <c r="G1382" s="1097"/>
      <c r="H1382" s="1095"/>
      <c r="I1382" s="12"/>
      <c r="J1382" s="1097"/>
      <c r="K1382" s="1095"/>
      <c r="L1382" s="12"/>
      <c r="M1382" s="1097"/>
      <c r="N1382" s="1095"/>
      <c r="O1382" s="12"/>
    </row>
    <row r="1383" spans="2:15" ht="14.45" customHeight="1">
      <c r="B1383" s="1089"/>
      <c r="C1383" s="1091"/>
      <c r="D1383" s="1093"/>
      <c r="E1383" s="1095"/>
      <c r="F1383" s="9"/>
      <c r="G1383" s="1097"/>
      <c r="H1383" s="1095"/>
      <c r="I1383" s="12"/>
      <c r="J1383" s="1097"/>
      <c r="K1383" s="1095"/>
      <c r="L1383" s="12"/>
      <c r="M1383" s="1097"/>
      <c r="N1383" s="1095"/>
      <c r="O1383" s="12"/>
    </row>
    <row r="1384" spans="2:15" ht="14.45" customHeight="1">
      <c r="B1384" s="1088" t="s">
        <v>917</v>
      </c>
      <c r="C1384" s="1088" t="s">
        <v>1480</v>
      </c>
      <c r="D1384" s="1092"/>
      <c r="E1384" s="1094" t="s">
        <v>1157</v>
      </c>
      <c r="F1384" s="8" t="s">
        <v>1738</v>
      </c>
      <c r="G1384" s="1096"/>
      <c r="H1384" s="1094"/>
      <c r="I1384" s="8"/>
      <c r="J1384" s="1096"/>
      <c r="K1384" s="1094"/>
      <c r="L1384" s="8"/>
      <c r="M1384" s="1096"/>
      <c r="N1384" s="1094"/>
      <c r="O1384" s="8"/>
    </row>
    <row r="1385" spans="2:15" ht="14.45" customHeight="1">
      <c r="B1385" s="1098"/>
      <c r="C1385" s="1090"/>
      <c r="D1385" s="1093"/>
      <c r="E1385" s="1095"/>
      <c r="F1385" s="10"/>
      <c r="G1385" s="1097"/>
      <c r="H1385" s="1095"/>
      <c r="I1385" s="12"/>
      <c r="J1385" s="1097"/>
      <c r="K1385" s="1095"/>
      <c r="L1385" s="12"/>
      <c r="M1385" s="1097"/>
      <c r="N1385" s="1095"/>
      <c r="O1385" s="12"/>
    </row>
    <row r="1386" spans="2:15" ht="14.45" customHeight="1">
      <c r="B1386" s="1098"/>
      <c r="C1386" s="1090"/>
      <c r="D1386" s="1093"/>
      <c r="E1386" s="1095"/>
      <c r="F1386" s="10"/>
      <c r="G1386" s="1097"/>
      <c r="H1386" s="1095"/>
      <c r="I1386" s="12"/>
      <c r="J1386" s="1097"/>
      <c r="K1386" s="1095"/>
      <c r="L1386" s="12"/>
      <c r="M1386" s="1097"/>
      <c r="N1386" s="1095"/>
      <c r="O1386" s="12"/>
    </row>
    <row r="1387" spans="2:15" ht="14.45" customHeight="1">
      <c r="B1387" s="1098"/>
      <c r="C1387" s="1090"/>
      <c r="D1387" s="1093"/>
      <c r="E1387" s="1095"/>
      <c r="F1387" s="10"/>
      <c r="G1387" s="1097"/>
      <c r="H1387" s="1095"/>
      <c r="I1387" s="12"/>
      <c r="J1387" s="1097"/>
      <c r="K1387" s="1095"/>
      <c r="L1387" s="12"/>
      <c r="M1387" s="1097"/>
      <c r="N1387" s="1095"/>
      <c r="O1387" s="12"/>
    </row>
    <row r="1388" spans="2:15" ht="14.45" customHeight="1">
      <c r="B1388" s="1098"/>
      <c r="C1388" s="1090"/>
      <c r="D1388" s="1093"/>
      <c r="E1388" s="1095"/>
      <c r="F1388" s="10"/>
      <c r="G1388" s="1097"/>
      <c r="H1388" s="1095"/>
      <c r="I1388" s="12"/>
      <c r="J1388" s="1097"/>
      <c r="K1388" s="1095"/>
      <c r="L1388" s="12"/>
      <c r="M1388" s="1097"/>
      <c r="N1388" s="1095"/>
      <c r="O1388" s="12"/>
    </row>
    <row r="1389" spans="2:15" ht="14.45" customHeight="1">
      <c r="B1389" s="1098"/>
      <c r="C1389" s="1090"/>
      <c r="D1389" s="1093"/>
      <c r="E1389" s="1095"/>
      <c r="F1389" s="10"/>
      <c r="G1389" s="1097"/>
      <c r="H1389" s="1095"/>
      <c r="I1389" s="12"/>
      <c r="J1389" s="1097"/>
      <c r="K1389" s="1095"/>
      <c r="L1389" s="12"/>
      <c r="M1389" s="1097"/>
      <c r="N1389" s="1095"/>
      <c r="O1389" s="12"/>
    </row>
    <row r="1390" spans="2:15" ht="14.45" customHeight="1">
      <c r="B1390" s="1098"/>
      <c r="C1390" s="1090"/>
      <c r="D1390" s="1093"/>
      <c r="E1390" s="1095"/>
      <c r="F1390" s="10"/>
      <c r="G1390" s="1097"/>
      <c r="H1390" s="1095"/>
      <c r="I1390" s="12"/>
      <c r="J1390" s="1097"/>
      <c r="K1390" s="1095"/>
      <c r="L1390" s="12"/>
      <c r="M1390" s="1097"/>
      <c r="N1390" s="1095"/>
      <c r="O1390" s="12"/>
    </row>
    <row r="1391" spans="2:15" ht="14.45" customHeight="1">
      <c r="B1391" s="1098"/>
      <c r="C1391" s="1090"/>
      <c r="D1391" s="1093"/>
      <c r="E1391" s="1095"/>
      <c r="F1391" s="10"/>
      <c r="G1391" s="1097"/>
      <c r="H1391" s="1095"/>
      <c r="I1391" s="12"/>
      <c r="J1391" s="1097"/>
      <c r="K1391" s="1095"/>
      <c r="L1391" s="12"/>
      <c r="M1391" s="1097"/>
      <c r="N1391" s="1095"/>
      <c r="O1391" s="12"/>
    </row>
    <row r="1392" spans="2:15" ht="14.45" customHeight="1">
      <c r="B1392" s="1098"/>
      <c r="C1392" s="1090"/>
      <c r="D1392" s="1093"/>
      <c r="E1392" s="1095"/>
      <c r="F1392" s="10"/>
      <c r="G1392" s="1097"/>
      <c r="H1392" s="1095"/>
      <c r="I1392" s="12"/>
      <c r="J1392" s="1097"/>
      <c r="K1392" s="1095"/>
      <c r="L1392" s="12"/>
      <c r="M1392" s="1097"/>
      <c r="N1392" s="1095"/>
      <c r="O1392" s="12"/>
    </row>
    <row r="1393" spans="2:15" ht="14.45" customHeight="1">
      <c r="B1393" s="1098"/>
      <c r="C1393" s="1091"/>
      <c r="D1393" s="1093"/>
      <c r="E1393" s="1095"/>
      <c r="F1393" s="10"/>
      <c r="G1393" s="1097"/>
      <c r="H1393" s="1095"/>
      <c r="I1393" s="12"/>
      <c r="J1393" s="1097"/>
      <c r="K1393" s="1095"/>
      <c r="L1393" s="12"/>
      <c r="M1393" s="1097"/>
      <c r="N1393" s="1095"/>
      <c r="O1393" s="12"/>
    </row>
    <row r="1394" spans="2:15" ht="14.45" customHeight="1">
      <c r="B1394" s="1088" t="s">
        <v>939</v>
      </c>
      <c r="C1394" s="1088" t="s">
        <v>812</v>
      </c>
      <c r="D1394" s="1092"/>
      <c r="E1394" s="1094" t="s">
        <v>1158</v>
      </c>
      <c r="F1394" s="8" t="s">
        <v>1774</v>
      </c>
      <c r="G1394" s="1096"/>
      <c r="H1394" s="1094"/>
      <c r="I1394" s="8"/>
      <c r="J1394" s="1096"/>
      <c r="K1394" s="1094"/>
      <c r="L1394" s="8"/>
      <c r="M1394" s="1096"/>
      <c r="N1394" s="1094"/>
      <c r="O1394" s="8"/>
    </row>
    <row r="1395" spans="2:15" ht="14.45" customHeight="1">
      <c r="B1395" s="1089"/>
      <c r="C1395" s="1090"/>
      <c r="D1395" s="1093"/>
      <c r="E1395" s="1095"/>
      <c r="F1395" s="9"/>
      <c r="G1395" s="1097"/>
      <c r="H1395" s="1095"/>
      <c r="I1395" s="12"/>
      <c r="J1395" s="1097"/>
      <c r="K1395" s="1095"/>
      <c r="L1395" s="12"/>
      <c r="M1395" s="1097"/>
      <c r="N1395" s="1095"/>
      <c r="O1395" s="12"/>
    </row>
    <row r="1396" spans="2:15" ht="14.45" customHeight="1">
      <c r="B1396" s="1089"/>
      <c r="C1396" s="1090"/>
      <c r="D1396" s="1093"/>
      <c r="E1396" s="1095"/>
      <c r="F1396" s="9"/>
      <c r="G1396" s="1097"/>
      <c r="H1396" s="1095"/>
      <c r="I1396" s="12"/>
      <c r="J1396" s="1097"/>
      <c r="K1396" s="1095"/>
      <c r="L1396" s="12"/>
      <c r="M1396" s="1097"/>
      <c r="N1396" s="1095"/>
      <c r="O1396" s="12"/>
    </row>
    <row r="1397" spans="2:15" ht="14.45" customHeight="1">
      <c r="B1397" s="1089"/>
      <c r="C1397" s="1090"/>
      <c r="D1397" s="1093"/>
      <c r="E1397" s="1095"/>
      <c r="F1397" s="9"/>
      <c r="G1397" s="1097"/>
      <c r="H1397" s="1095"/>
      <c r="I1397" s="12"/>
      <c r="J1397" s="1097"/>
      <c r="K1397" s="1095"/>
      <c r="L1397" s="12"/>
      <c r="M1397" s="1097"/>
      <c r="N1397" s="1095"/>
      <c r="O1397" s="12"/>
    </row>
    <row r="1398" spans="2:15" ht="14.45" customHeight="1">
      <c r="B1398" s="1089"/>
      <c r="C1398" s="1090"/>
      <c r="D1398" s="1093"/>
      <c r="E1398" s="1095"/>
      <c r="F1398" s="9"/>
      <c r="G1398" s="1097"/>
      <c r="H1398" s="1095"/>
      <c r="I1398" s="12"/>
      <c r="J1398" s="1097"/>
      <c r="K1398" s="1095"/>
      <c r="L1398" s="12"/>
      <c r="M1398" s="1097"/>
      <c r="N1398" s="1095"/>
      <c r="O1398" s="12"/>
    </row>
    <row r="1399" spans="2:15" ht="14.45" customHeight="1">
      <c r="B1399" s="1089"/>
      <c r="C1399" s="1090"/>
      <c r="D1399" s="1093"/>
      <c r="E1399" s="1095"/>
      <c r="F1399" s="9"/>
      <c r="G1399" s="1097"/>
      <c r="H1399" s="1095"/>
      <c r="I1399" s="12"/>
      <c r="J1399" s="1097"/>
      <c r="K1399" s="1095"/>
      <c r="L1399" s="12"/>
      <c r="M1399" s="1097"/>
      <c r="N1399" s="1095"/>
      <c r="O1399" s="12"/>
    </row>
    <row r="1400" spans="2:15" ht="14.45" customHeight="1">
      <c r="B1400" s="1089"/>
      <c r="C1400" s="1090"/>
      <c r="D1400" s="1093"/>
      <c r="E1400" s="1095"/>
      <c r="F1400" s="9"/>
      <c r="G1400" s="1097"/>
      <c r="H1400" s="1095"/>
      <c r="I1400" s="12"/>
      <c r="J1400" s="1097"/>
      <c r="K1400" s="1095"/>
      <c r="L1400" s="12"/>
      <c r="M1400" s="1097"/>
      <c r="N1400" s="1095"/>
      <c r="O1400" s="12"/>
    </row>
    <row r="1401" spans="2:15" ht="14.45" customHeight="1">
      <c r="B1401" s="1089"/>
      <c r="C1401" s="1090"/>
      <c r="D1401" s="1093"/>
      <c r="E1401" s="1095"/>
      <c r="F1401" s="9"/>
      <c r="G1401" s="1097"/>
      <c r="H1401" s="1095"/>
      <c r="I1401" s="12"/>
      <c r="J1401" s="1097"/>
      <c r="K1401" s="1095"/>
      <c r="L1401" s="12"/>
      <c r="M1401" s="1097"/>
      <c r="N1401" s="1095"/>
      <c r="O1401" s="12"/>
    </row>
    <row r="1402" spans="2:15" ht="14.45" customHeight="1">
      <c r="B1402" s="1089"/>
      <c r="C1402" s="1090"/>
      <c r="D1402" s="1093"/>
      <c r="E1402" s="1095"/>
      <c r="F1402" s="9"/>
      <c r="G1402" s="1097"/>
      <c r="H1402" s="1095"/>
      <c r="I1402" s="12"/>
      <c r="J1402" s="1097"/>
      <c r="K1402" s="1095"/>
      <c r="L1402" s="12"/>
      <c r="M1402" s="1097"/>
      <c r="N1402" s="1095"/>
      <c r="O1402" s="12"/>
    </row>
    <row r="1403" spans="2:15" ht="14.45" customHeight="1">
      <c r="B1403" s="1089"/>
      <c r="C1403" s="1091"/>
      <c r="D1403" s="1093"/>
      <c r="E1403" s="1095"/>
      <c r="F1403" s="9"/>
      <c r="G1403" s="1097"/>
      <c r="H1403" s="1095"/>
      <c r="I1403" s="12"/>
      <c r="J1403" s="1097"/>
      <c r="K1403" s="1095"/>
      <c r="L1403" s="12"/>
      <c r="M1403" s="1097"/>
      <c r="N1403" s="1095"/>
      <c r="O1403" s="12"/>
    </row>
    <row r="1404" spans="2:15" ht="14.45" customHeight="1">
      <c r="B1404" s="1088" t="s">
        <v>940</v>
      </c>
      <c r="C1404" s="1088" t="s">
        <v>809</v>
      </c>
      <c r="D1404" s="1092"/>
      <c r="E1404" s="1094" t="s">
        <v>1160</v>
      </c>
      <c r="F1404" s="8" t="s">
        <v>1775</v>
      </c>
      <c r="G1404" s="1096"/>
      <c r="H1404" s="1094" t="s">
        <v>1159</v>
      </c>
      <c r="I1404" s="8" t="s">
        <v>1776</v>
      </c>
      <c r="J1404" s="1096"/>
      <c r="K1404" s="1094"/>
      <c r="L1404" s="8"/>
      <c r="M1404" s="1096"/>
      <c r="N1404" s="1094"/>
      <c r="O1404" s="8"/>
    </row>
    <row r="1405" spans="2:15" ht="14.45" customHeight="1">
      <c r="B1405" s="1098"/>
      <c r="C1405" s="1090"/>
      <c r="D1405" s="1093"/>
      <c r="E1405" s="1095"/>
      <c r="F1405" s="10"/>
      <c r="G1405" s="1097"/>
      <c r="H1405" s="1095"/>
      <c r="I1405" s="12"/>
      <c r="J1405" s="1097"/>
      <c r="K1405" s="1095"/>
      <c r="L1405" s="12"/>
      <c r="M1405" s="1097"/>
      <c r="N1405" s="1095"/>
      <c r="O1405" s="12"/>
    </row>
    <row r="1406" spans="2:15" ht="14.45" customHeight="1">
      <c r="B1406" s="1098"/>
      <c r="C1406" s="1090"/>
      <c r="D1406" s="1093"/>
      <c r="E1406" s="1095"/>
      <c r="F1406" s="10"/>
      <c r="G1406" s="1097"/>
      <c r="H1406" s="1095"/>
      <c r="I1406" s="12"/>
      <c r="J1406" s="1097"/>
      <c r="K1406" s="1095"/>
      <c r="L1406" s="12"/>
      <c r="M1406" s="1097"/>
      <c r="N1406" s="1095"/>
      <c r="O1406" s="12"/>
    </row>
    <row r="1407" spans="2:15" ht="14.45" customHeight="1">
      <c r="B1407" s="1098"/>
      <c r="C1407" s="1090"/>
      <c r="D1407" s="1093"/>
      <c r="E1407" s="1095"/>
      <c r="F1407" s="10"/>
      <c r="G1407" s="1097"/>
      <c r="H1407" s="1095"/>
      <c r="I1407" s="12"/>
      <c r="J1407" s="1097"/>
      <c r="K1407" s="1095"/>
      <c r="L1407" s="12"/>
      <c r="M1407" s="1097"/>
      <c r="N1407" s="1095"/>
      <c r="O1407" s="12"/>
    </row>
    <row r="1408" spans="2:15" ht="14.45" customHeight="1">
      <c r="B1408" s="1098"/>
      <c r="C1408" s="1090"/>
      <c r="D1408" s="1093"/>
      <c r="E1408" s="1095"/>
      <c r="F1408" s="10"/>
      <c r="G1408" s="1097"/>
      <c r="H1408" s="1095"/>
      <c r="I1408" s="12"/>
      <c r="J1408" s="1097"/>
      <c r="K1408" s="1095"/>
      <c r="L1408" s="12"/>
      <c r="M1408" s="1097"/>
      <c r="N1408" s="1095"/>
      <c r="O1408" s="12"/>
    </row>
    <row r="1409" spans="2:15" ht="14.45" customHeight="1">
      <c r="B1409" s="1098"/>
      <c r="C1409" s="1090"/>
      <c r="D1409" s="1093"/>
      <c r="E1409" s="1095"/>
      <c r="F1409" s="10"/>
      <c r="G1409" s="1097"/>
      <c r="H1409" s="1095"/>
      <c r="I1409" s="12"/>
      <c r="J1409" s="1097"/>
      <c r="K1409" s="1095"/>
      <c r="L1409" s="12"/>
      <c r="M1409" s="1097"/>
      <c r="N1409" s="1095"/>
      <c r="O1409" s="12"/>
    </row>
    <row r="1410" spans="2:15" ht="14.45" customHeight="1">
      <c r="B1410" s="1098"/>
      <c r="C1410" s="1090"/>
      <c r="D1410" s="1093"/>
      <c r="E1410" s="1095"/>
      <c r="F1410" s="10"/>
      <c r="G1410" s="1097"/>
      <c r="H1410" s="1095"/>
      <c r="I1410" s="12"/>
      <c r="J1410" s="1097"/>
      <c r="K1410" s="1095"/>
      <c r="L1410" s="12"/>
      <c r="M1410" s="1097"/>
      <c r="N1410" s="1095"/>
      <c r="O1410" s="12"/>
    </row>
    <row r="1411" spans="2:15" ht="14.45" customHeight="1">
      <c r="B1411" s="1098"/>
      <c r="C1411" s="1090"/>
      <c r="D1411" s="1093"/>
      <c r="E1411" s="1095"/>
      <c r="F1411" s="10"/>
      <c r="G1411" s="1097"/>
      <c r="H1411" s="1095"/>
      <c r="I1411" s="12"/>
      <c r="J1411" s="1097"/>
      <c r="K1411" s="1095"/>
      <c r="L1411" s="12"/>
      <c r="M1411" s="1097"/>
      <c r="N1411" s="1095"/>
      <c r="O1411" s="12"/>
    </row>
    <row r="1412" spans="2:15" ht="14.45" customHeight="1">
      <c r="B1412" s="1098"/>
      <c r="C1412" s="1090"/>
      <c r="D1412" s="1093"/>
      <c r="E1412" s="1095"/>
      <c r="F1412" s="10"/>
      <c r="G1412" s="1097"/>
      <c r="H1412" s="1095"/>
      <c r="I1412" s="12"/>
      <c r="J1412" s="1097"/>
      <c r="K1412" s="1095"/>
      <c r="L1412" s="12"/>
      <c r="M1412" s="1097"/>
      <c r="N1412" s="1095"/>
      <c r="O1412" s="12"/>
    </row>
    <row r="1413" spans="2:15" ht="14.45" customHeight="1">
      <c r="B1413" s="1098"/>
      <c r="C1413" s="1091"/>
      <c r="D1413" s="1093"/>
      <c r="E1413" s="1095"/>
      <c r="F1413" s="10"/>
      <c r="G1413" s="1097"/>
      <c r="H1413" s="1095"/>
      <c r="I1413" s="12"/>
      <c r="J1413" s="1097"/>
      <c r="K1413" s="1095"/>
      <c r="L1413" s="12"/>
      <c r="M1413" s="1097"/>
      <c r="N1413" s="1095"/>
      <c r="O1413" s="12"/>
    </row>
    <row r="1414" spans="2:15" ht="14.45" customHeight="1">
      <c r="B1414" s="1088" t="s">
        <v>941</v>
      </c>
      <c r="C1414" s="1088" t="s">
        <v>1353</v>
      </c>
      <c r="D1414" s="1092"/>
      <c r="E1414" s="1094" t="s">
        <v>1161</v>
      </c>
      <c r="F1414" s="8" t="s">
        <v>1777</v>
      </c>
      <c r="G1414" s="1096"/>
      <c r="H1414" s="1094"/>
      <c r="I1414" s="8"/>
      <c r="J1414" s="1096"/>
      <c r="K1414" s="1094"/>
      <c r="L1414" s="8"/>
      <c r="M1414" s="1096"/>
      <c r="N1414" s="1094"/>
      <c r="O1414" s="8"/>
    </row>
    <row r="1415" spans="2:15" ht="14.45" customHeight="1">
      <c r="B1415" s="1089"/>
      <c r="C1415" s="1090"/>
      <c r="D1415" s="1093"/>
      <c r="E1415" s="1095"/>
      <c r="F1415" s="9"/>
      <c r="G1415" s="1097"/>
      <c r="H1415" s="1095"/>
      <c r="I1415" s="12"/>
      <c r="J1415" s="1097"/>
      <c r="K1415" s="1095"/>
      <c r="L1415" s="12"/>
      <c r="M1415" s="1097"/>
      <c r="N1415" s="1095"/>
      <c r="O1415" s="12"/>
    </row>
    <row r="1416" spans="2:15" ht="14.45" customHeight="1">
      <c r="B1416" s="1089"/>
      <c r="C1416" s="1090"/>
      <c r="D1416" s="1093"/>
      <c r="E1416" s="1095"/>
      <c r="F1416" s="9"/>
      <c r="G1416" s="1097"/>
      <c r="H1416" s="1095"/>
      <c r="I1416" s="12"/>
      <c r="J1416" s="1097"/>
      <c r="K1416" s="1095"/>
      <c r="L1416" s="12"/>
      <c r="M1416" s="1097"/>
      <c r="N1416" s="1095"/>
      <c r="O1416" s="12"/>
    </row>
    <row r="1417" spans="2:15" ht="14.45" customHeight="1">
      <c r="B1417" s="1089"/>
      <c r="C1417" s="1090"/>
      <c r="D1417" s="1093"/>
      <c r="E1417" s="1095"/>
      <c r="F1417" s="9"/>
      <c r="G1417" s="1097"/>
      <c r="H1417" s="1095"/>
      <c r="I1417" s="12"/>
      <c r="J1417" s="1097"/>
      <c r="K1417" s="1095"/>
      <c r="L1417" s="12"/>
      <c r="M1417" s="1097"/>
      <c r="N1417" s="1095"/>
      <c r="O1417" s="12"/>
    </row>
    <row r="1418" spans="2:15" ht="14.45" customHeight="1">
      <c r="B1418" s="1089"/>
      <c r="C1418" s="1090"/>
      <c r="D1418" s="1093"/>
      <c r="E1418" s="1095"/>
      <c r="F1418" s="9"/>
      <c r="G1418" s="1097"/>
      <c r="H1418" s="1095"/>
      <c r="I1418" s="12"/>
      <c r="J1418" s="1097"/>
      <c r="K1418" s="1095"/>
      <c r="L1418" s="12"/>
      <c r="M1418" s="1097"/>
      <c r="N1418" s="1095"/>
      <c r="O1418" s="12"/>
    </row>
    <row r="1419" spans="2:15" ht="14.45" customHeight="1">
      <c r="B1419" s="1089"/>
      <c r="C1419" s="1090"/>
      <c r="D1419" s="1093"/>
      <c r="E1419" s="1095"/>
      <c r="F1419" s="9"/>
      <c r="G1419" s="1097"/>
      <c r="H1419" s="1095"/>
      <c r="I1419" s="12"/>
      <c r="J1419" s="1097"/>
      <c r="K1419" s="1095"/>
      <c r="L1419" s="12"/>
      <c r="M1419" s="1097"/>
      <c r="N1419" s="1095"/>
      <c r="O1419" s="12"/>
    </row>
    <row r="1420" spans="2:15" ht="14.45" customHeight="1">
      <c r="B1420" s="1089"/>
      <c r="C1420" s="1090"/>
      <c r="D1420" s="1093"/>
      <c r="E1420" s="1095"/>
      <c r="F1420" s="9"/>
      <c r="G1420" s="1097"/>
      <c r="H1420" s="1095"/>
      <c r="I1420" s="12"/>
      <c r="J1420" s="1097"/>
      <c r="K1420" s="1095"/>
      <c r="L1420" s="12"/>
      <c r="M1420" s="1097"/>
      <c r="N1420" s="1095"/>
      <c r="O1420" s="12"/>
    </row>
    <row r="1421" spans="2:15" ht="14.45" customHeight="1">
      <c r="B1421" s="1089"/>
      <c r="C1421" s="1090"/>
      <c r="D1421" s="1093"/>
      <c r="E1421" s="1095"/>
      <c r="F1421" s="9"/>
      <c r="G1421" s="1097"/>
      <c r="H1421" s="1095"/>
      <c r="I1421" s="12"/>
      <c r="J1421" s="1097"/>
      <c r="K1421" s="1095"/>
      <c r="L1421" s="12"/>
      <c r="M1421" s="1097"/>
      <c r="N1421" s="1095"/>
      <c r="O1421" s="12"/>
    </row>
    <row r="1422" spans="2:15" ht="14.45" customHeight="1">
      <c r="B1422" s="1089"/>
      <c r="C1422" s="1090"/>
      <c r="D1422" s="1093"/>
      <c r="E1422" s="1095"/>
      <c r="F1422" s="9"/>
      <c r="G1422" s="1097"/>
      <c r="H1422" s="1095"/>
      <c r="I1422" s="12"/>
      <c r="J1422" s="1097"/>
      <c r="K1422" s="1095"/>
      <c r="L1422" s="12"/>
      <c r="M1422" s="1097"/>
      <c r="N1422" s="1095"/>
      <c r="O1422" s="12"/>
    </row>
    <row r="1423" spans="2:15" ht="14.45" customHeight="1">
      <c r="B1423" s="1089"/>
      <c r="C1423" s="1091"/>
      <c r="D1423" s="1093"/>
      <c r="E1423" s="1095"/>
      <c r="F1423" s="9"/>
      <c r="G1423" s="1097"/>
      <c r="H1423" s="1095"/>
      <c r="I1423" s="12"/>
      <c r="J1423" s="1097"/>
      <c r="K1423" s="1095"/>
      <c r="L1423" s="12"/>
      <c r="M1423" s="1097"/>
      <c r="N1423" s="1095"/>
      <c r="O1423" s="12"/>
    </row>
    <row r="1424" spans="2:15" ht="14.45" customHeight="1">
      <c r="B1424" s="1088" t="s">
        <v>942</v>
      </c>
      <c r="C1424" s="1088" t="s">
        <v>1481</v>
      </c>
      <c r="D1424" s="1092"/>
      <c r="E1424" s="1094" t="s">
        <v>1163</v>
      </c>
      <c r="F1424" s="8" t="s">
        <v>1778</v>
      </c>
      <c r="G1424" s="1096"/>
      <c r="H1424" s="1094" t="s">
        <v>1162</v>
      </c>
      <c r="I1424" s="8" t="s">
        <v>1779</v>
      </c>
      <c r="J1424" s="1096"/>
      <c r="K1424" s="1094"/>
      <c r="L1424" s="8"/>
      <c r="M1424" s="1096"/>
      <c r="N1424" s="1094"/>
      <c r="O1424" s="8"/>
    </row>
    <row r="1425" spans="2:15" ht="14.45" customHeight="1">
      <c r="B1425" s="1098"/>
      <c r="C1425" s="1090"/>
      <c r="D1425" s="1093"/>
      <c r="E1425" s="1095"/>
      <c r="F1425" s="10"/>
      <c r="G1425" s="1097"/>
      <c r="H1425" s="1095"/>
      <c r="I1425" s="12"/>
      <c r="J1425" s="1097"/>
      <c r="K1425" s="1095"/>
      <c r="L1425" s="12"/>
      <c r="M1425" s="1097"/>
      <c r="N1425" s="1095"/>
      <c r="O1425" s="12"/>
    </row>
    <row r="1426" spans="2:15" ht="14.45" customHeight="1">
      <c r="B1426" s="1098"/>
      <c r="C1426" s="1090"/>
      <c r="D1426" s="1093"/>
      <c r="E1426" s="1095"/>
      <c r="F1426" s="10"/>
      <c r="G1426" s="1097"/>
      <c r="H1426" s="1095"/>
      <c r="I1426" s="12"/>
      <c r="J1426" s="1097"/>
      <c r="K1426" s="1095"/>
      <c r="L1426" s="12"/>
      <c r="M1426" s="1097"/>
      <c r="N1426" s="1095"/>
      <c r="O1426" s="12"/>
    </row>
    <row r="1427" spans="2:15" ht="14.45" customHeight="1">
      <c r="B1427" s="1098"/>
      <c r="C1427" s="1090"/>
      <c r="D1427" s="1093"/>
      <c r="E1427" s="1095"/>
      <c r="F1427" s="10"/>
      <c r="G1427" s="1097"/>
      <c r="H1427" s="1095"/>
      <c r="I1427" s="12"/>
      <c r="J1427" s="1097"/>
      <c r="K1427" s="1095"/>
      <c r="L1427" s="12"/>
      <c r="M1427" s="1097"/>
      <c r="N1427" s="1095"/>
      <c r="O1427" s="12"/>
    </row>
    <row r="1428" spans="2:15" ht="14.45" customHeight="1">
      <c r="B1428" s="1098"/>
      <c r="C1428" s="1090"/>
      <c r="D1428" s="1093"/>
      <c r="E1428" s="1095"/>
      <c r="F1428" s="10"/>
      <c r="G1428" s="1097"/>
      <c r="H1428" s="1095"/>
      <c r="I1428" s="12"/>
      <c r="J1428" s="1097"/>
      <c r="K1428" s="1095"/>
      <c r="L1428" s="12"/>
      <c r="M1428" s="1097"/>
      <c r="N1428" s="1095"/>
      <c r="O1428" s="12"/>
    </row>
    <row r="1429" spans="2:15" ht="14.45" customHeight="1">
      <c r="B1429" s="1098"/>
      <c r="C1429" s="1090"/>
      <c r="D1429" s="1093"/>
      <c r="E1429" s="1095"/>
      <c r="F1429" s="10"/>
      <c r="G1429" s="1097"/>
      <c r="H1429" s="1095"/>
      <c r="I1429" s="12"/>
      <c r="J1429" s="1097"/>
      <c r="K1429" s="1095"/>
      <c r="L1429" s="12"/>
      <c r="M1429" s="1097"/>
      <c r="N1429" s="1095"/>
      <c r="O1429" s="12"/>
    </row>
    <row r="1430" spans="2:15" ht="14.45" customHeight="1">
      <c r="B1430" s="1098"/>
      <c r="C1430" s="1090"/>
      <c r="D1430" s="1093"/>
      <c r="E1430" s="1095"/>
      <c r="F1430" s="10"/>
      <c r="G1430" s="1097"/>
      <c r="H1430" s="1095"/>
      <c r="I1430" s="12"/>
      <c r="J1430" s="1097"/>
      <c r="K1430" s="1095"/>
      <c r="L1430" s="12"/>
      <c r="M1430" s="1097"/>
      <c r="N1430" s="1095"/>
      <c r="O1430" s="12"/>
    </row>
    <row r="1431" spans="2:15" ht="14.45" customHeight="1">
      <c r="B1431" s="1098"/>
      <c r="C1431" s="1090"/>
      <c r="D1431" s="1093"/>
      <c r="E1431" s="1095"/>
      <c r="F1431" s="10"/>
      <c r="G1431" s="1097"/>
      <c r="H1431" s="1095"/>
      <c r="I1431" s="12"/>
      <c r="J1431" s="1097"/>
      <c r="K1431" s="1095"/>
      <c r="L1431" s="12"/>
      <c r="M1431" s="1097"/>
      <c r="N1431" s="1095"/>
      <c r="O1431" s="12"/>
    </row>
    <row r="1432" spans="2:15" ht="14.45" customHeight="1">
      <c r="B1432" s="1098"/>
      <c r="C1432" s="1090"/>
      <c r="D1432" s="1093"/>
      <c r="E1432" s="1095"/>
      <c r="F1432" s="10"/>
      <c r="G1432" s="1097"/>
      <c r="H1432" s="1095"/>
      <c r="I1432" s="12"/>
      <c r="J1432" s="1097"/>
      <c r="K1432" s="1095"/>
      <c r="L1432" s="12"/>
      <c r="M1432" s="1097"/>
      <c r="N1432" s="1095"/>
      <c r="O1432" s="12"/>
    </row>
    <row r="1433" spans="2:15" ht="14.45" customHeight="1">
      <c r="B1433" s="1098"/>
      <c r="C1433" s="1091"/>
      <c r="D1433" s="1093"/>
      <c r="E1433" s="1095"/>
      <c r="F1433" s="10"/>
      <c r="G1433" s="1097"/>
      <c r="H1433" s="1095"/>
      <c r="I1433" s="12"/>
      <c r="J1433" s="1097"/>
      <c r="K1433" s="1095"/>
      <c r="L1433" s="12"/>
      <c r="M1433" s="1097"/>
      <c r="N1433" s="1095"/>
      <c r="O1433" s="12"/>
    </row>
    <row r="1434" spans="2:15" ht="14.45" customHeight="1">
      <c r="B1434" s="1088" t="s">
        <v>943</v>
      </c>
      <c r="C1434" s="1088" t="s">
        <v>1354</v>
      </c>
      <c r="D1434" s="1092"/>
      <c r="E1434" s="1094" t="s">
        <v>1164</v>
      </c>
      <c r="F1434" s="8" t="s">
        <v>1780</v>
      </c>
      <c r="G1434" s="1096"/>
      <c r="H1434" s="1094"/>
      <c r="I1434" s="8"/>
      <c r="J1434" s="1096"/>
      <c r="K1434" s="1094"/>
      <c r="L1434" s="8"/>
      <c r="M1434" s="1096"/>
      <c r="N1434" s="1094"/>
      <c r="O1434" s="8"/>
    </row>
    <row r="1435" spans="2:15" ht="14.45" customHeight="1">
      <c r="B1435" s="1089"/>
      <c r="C1435" s="1090"/>
      <c r="D1435" s="1093"/>
      <c r="E1435" s="1095"/>
      <c r="F1435" s="9"/>
      <c r="G1435" s="1097"/>
      <c r="H1435" s="1095"/>
      <c r="I1435" s="12"/>
      <c r="J1435" s="1097"/>
      <c r="K1435" s="1095"/>
      <c r="L1435" s="12"/>
      <c r="M1435" s="1097"/>
      <c r="N1435" s="1095"/>
      <c r="O1435" s="12"/>
    </row>
    <row r="1436" spans="2:15" ht="14.45" customHeight="1">
      <c r="B1436" s="1089"/>
      <c r="C1436" s="1090"/>
      <c r="D1436" s="1093"/>
      <c r="E1436" s="1095"/>
      <c r="F1436" s="9"/>
      <c r="G1436" s="1097"/>
      <c r="H1436" s="1095"/>
      <c r="I1436" s="12"/>
      <c r="J1436" s="1097"/>
      <c r="K1436" s="1095"/>
      <c r="L1436" s="12"/>
      <c r="M1436" s="1097"/>
      <c r="N1436" s="1095"/>
      <c r="O1436" s="12"/>
    </row>
    <row r="1437" spans="2:15" ht="14.45" customHeight="1">
      <c r="B1437" s="1089"/>
      <c r="C1437" s="1090"/>
      <c r="D1437" s="1093"/>
      <c r="E1437" s="1095"/>
      <c r="F1437" s="9"/>
      <c r="G1437" s="1097"/>
      <c r="H1437" s="1095"/>
      <c r="I1437" s="12"/>
      <c r="J1437" s="1097"/>
      <c r="K1437" s="1095"/>
      <c r="L1437" s="12"/>
      <c r="M1437" s="1097"/>
      <c r="N1437" s="1095"/>
      <c r="O1437" s="12"/>
    </row>
    <row r="1438" spans="2:15" ht="14.45" customHeight="1">
      <c r="B1438" s="1089"/>
      <c r="C1438" s="1090"/>
      <c r="D1438" s="1093"/>
      <c r="E1438" s="1095"/>
      <c r="F1438" s="9"/>
      <c r="G1438" s="1097"/>
      <c r="H1438" s="1095"/>
      <c r="I1438" s="12"/>
      <c r="J1438" s="1097"/>
      <c r="K1438" s="1095"/>
      <c r="L1438" s="12"/>
      <c r="M1438" s="1097"/>
      <c r="N1438" s="1095"/>
      <c r="O1438" s="12"/>
    </row>
    <row r="1439" spans="2:15" ht="14.45" customHeight="1">
      <c r="B1439" s="1089"/>
      <c r="C1439" s="1090"/>
      <c r="D1439" s="1093"/>
      <c r="E1439" s="1095"/>
      <c r="F1439" s="9"/>
      <c r="G1439" s="1097"/>
      <c r="H1439" s="1095"/>
      <c r="I1439" s="12"/>
      <c r="J1439" s="1097"/>
      <c r="K1439" s="1095"/>
      <c r="L1439" s="12"/>
      <c r="M1439" s="1097"/>
      <c r="N1439" s="1095"/>
      <c r="O1439" s="12"/>
    </row>
    <row r="1440" spans="2:15" ht="14.45" customHeight="1">
      <c r="B1440" s="1089"/>
      <c r="C1440" s="1090"/>
      <c r="D1440" s="1093"/>
      <c r="E1440" s="1095"/>
      <c r="F1440" s="9"/>
      <c r="G1440" s="1097"/>
      <c r="H1440" s="1095"/>
      <c r="I1440" s="12"/>
      <c r="J1440" s="1097"/>
      <c r="K1440" s="1095"/>
      <c r="L1440" s="12"/>
      <c r="M1440" s="1097"/>
      <c r="N1440" s="1095"/>
      <c r="O1440" s="12"/>
    </row>
    <row r="1441" spans="2:15" ht="14.45" customHeight="1">
      <c r="B1441" s="1089"/>
      <c r="C1441" s="1090"/>
      <c r="D1441" s="1093"/>
      <c r="E1441" s="1095"/>
      <c r="F1441" s="9"/>
      <c r="G1441" s="1097"/>
      <c r="H1441" s="1095"/>
      <c r="I1441" s="12"/>
      <c r="J1441" s="1097"/>
      <c r="K1441" s="1095"/>
      <c r="L1441" s="12"/>
      <c r="M1441" s="1097"/>
      <c r="N1441" s="1095"/>
      <c r="O1441" s="12"/>
    </row>
    <row r="1442" spans="2:15" ht="14.45" customHeight="1">
      <c r="B1442" s="1089"/>
      <c r="C1442" s="1090"/>
      <c r="D1442" s="1093"/>
      <c r="E1442" s="1095"/>
      <c r="F1442" s="9"/>
      <c r="G1442" s="1097"/>
      <c r="H1442" s="1095"/>
      <c r="I1442" s="12"/>
      <c r="J1442" s="1097"/>
      <c r="K1442" s="1095"/>
      <c r="L1442" s="12"/>
      <c r="M1442" s="1097"/>
      <c r="N1442" s="1095"/>
      <c r="O1442" s="12"/>
    </row>
    <row r="1443" spans="2:15" ht="14.45" customHeight="1">
      <c r="B1443" s="1089"/>
      <c r="C1443" s="1091"/>
      <c r="D1443" s="1093"/>
      <c r="E1443" s="1095"/>
      <c r="F1443" s="9"/>
      <c r="G1443" s="1097"/>
      <c r="H1443" s="1095"/>
      <c r="I1443" s="12"/>
      <c r="J1443" s="1097"/>
      <c r="K1443" s="1095"/>
      <c r="L1443" s="12"/>
      <c r="M1443" s="1097"/>
      <c r="N1443" s="1095"/>
      <c r="O1443" s="12"/>
    </row>
    <row r="1444" spans="2:15" ht="14.45" customHeight="1">
      <c r="B1444" s="1088" t="s">
        <v>1166</v>
      </c>
      <c r="C1444" s="1088" t="s">
        <v>1355</v>
      </c>
      <c r="D1444" s="1092"/>
      <c r="E1444" s="1094" t="s">
        <v>1165</v>
      </c>
      <c r="F1444" s="8" t="s">
        <v>1781</v>
      </c>
      <c r="G1444" s="1096"/>
      <c r="H1444" s="1094" t="s">
        <v>1167</v>
      </c>
      <c r="I1444" s="8" t="s">
        <v>1782</v>
      </c>
      <c r="J1444" s="1096"/>
      <c r="K1444" s="1094"/>
      <c r="L1444" s="8"/>
      <c r="M1444" s="1096"/>
      <c r="N1444" s="1094"/>
      <c r="O1444" s="8"/>
    </row>
    <row r="1445" spans="2:15" ht="14.45" customHeight="1">
      <c r="B1445" s="1098"/>
      <c r="C1445" s="1090"/>
      <c r="D1445" s="1093"/>
      <c r="E1445" s="1095"/>
      <c r="F1445" s="10"/>
      <c r="G1445" s="1097"/>
      <c r="H1445" s="1095"/>
      <c r="I1445" s="12"/>
      <c r="J1445" s="1097"/>
      <c r="K1445" s="1095"/>
      <c r="L1445" s="12"/>
      <c r="M1445" s="1097"/>
      <c r="N1445" s="1095"/>
      <c r="O1445" s="12"/>
    </row>
    <row r="1446" spans="2:15" ht="14.45" customHeight="1">
      <c r="B1446" s="1098"/>
      <c r="C1446" s="1090"/>
      <c r="D1446" s="1093"/>
      <c r="E1446" s="1095"/>
      <c r="F1446" s="10"/>
      <c r="G1446" s="1097"/>
      <c r="H1446" s="1095"/>
      <c r="I1446" s="12"/>
      <c r="J1446" s="1097"/>
      <c r="K1446" s="1095"/>
      <c r="L1446" s="12"/>
      <c r="M1446" s="1097"/>
      <c r="N1446" s="1095"/>
      <c r="O1446" s="12"/>
    </row>
    <row r="1447" spans="2:15" ht="14.45" customHeight="1">
      <c r="B1447" s="1098"/>
      <c r="C1447" s="1090"/>
      <c r="D1447" s="1093"/>
      <c r="E1447" s="1095"/>
      <c r="F1447" s="10"/>
      <c r="G1447" s="1097"/>
      <c r="H1447" s="1095"/>
      <c r="I1447" s="12"/>
      <c r="J1447" s="1097"/>
      <c r="K1447" s="1095"/>
      <c r="L1447" s="12"/>
      <c r="M1447" s="1097"/>
      <c r="N1447" s="1095"/>
      <c r="O1447" s="12"/>
    </row>
    <row r="1448" spans="2:15" ht="14.45" customHeight="1">
      <c r="B1448" s="1098"/>
      <c r="C1448" s="1090"/>
      <c r="D1448" s="1093"/>
      <c r="E1448" s="1095"/>
      <c r="F1448" s="10"/>
      <c r="G1448" s="1097"/>
      <c r="H1448" s="1095"/>
      <c r="I1448" s="12"/>
      <c r="J1448" s="1097"/>
      <c r="K1448" s="1095"/>
      <c r="L1448" s="12"/>
      <c r="M1448" s="1097"/>
      <c r="N1448" s="1095"/>
      <c r="O1448" s="12"/>
    </row>
    <row r="1449" spans="2:15" ht="14.45" customHeight="1">
      <c r="B1449" s="1098"/>
      <c r="C1449" s="1090"/>
      <c r="D1449" s="1093"/>
      <c r="E1449" s="1095"/>
      <c r="F1449" s="10"/>
      <c r="G1449" s="1097"/>
      <c r="H1449" s="1095"/>
      <c r="I1449" s="12"/>
      <c r="J1449" s="1097"/>
      <c r="K1449" s="1095"/>
      <c r="L1449" s="12"/>
      <c r="M1449" s="1097"/>
      <c r="N1449" s="1095"/>
      <c r="O1449" s="12"/>
    </row>
    <row r="1450" spans="2:15" ht="14.45" customHeight="1">
      <c r="B1450" s="1098"/>
      <c r="C1450" s="1090"/>
      <c r="D1450" s="1093"/>
      <c r="E1450" s="1095"/>
      <c r="F1450" s="10"/>
      <c r="G1450" s="1097"/>
      <c r="H1450" s="1095"/>
      <c r="I1450" s="12"/>
      <c r="J1450" s="1097"/>
      <c r="K1450" s="1095"/>
      <c r="L1450" s="12"/>
      <c r="M1450" s="1097"/>
      <c r="N1450" s="1095"/>
      <c r="O1450" s="12"/>
    </row>
    <row r="1451" spans="2:15" ht="14.45" customHeight="1">
      <c r="B1451" s="1098"/>
      <c r="C1451" s="1090"/>
      <c r="D1451" s="1093"/>
      <c r="E1451" s="1095"/>
      <c r="F1451" s="10"/>
      <c r="G1451" s="1097"/>
      <c r="H1451" s="1095"/>
      <c r="I1451" s="12"/>
      <c r="J1451" s="1097"/>
      <c r="K1451" s="1095"/>
      <c r="L1451" s="12"/>
      <c r="M1451" s="1097"/>
      <c r="N1451" s="1095"/>
      <c r="O1451" s="12"/>
    </row>
    <row r="1452" spans="2:15" ht="14.45" customHeight="1">
      <c r="B1452" s="1098"/>
      <c r="C1452" s="1090"/>
      <c r="D1452" s="1093"/>
      <c r="E1452" s="1095"/>
      <c r="F1452" s="10"/>
      <c r="G1452" s="1097"/>
      <c r="H1452" s="1095"/>
      <c r="I1452" s="12"/>
      <c r="J1452" s="1097"/>
      <c r="K1452" s="1095"/>
      <c r="L1452" s="12"/>
      <c r="M1452" s="1097"/>
      <c r="N1452" s="1095"/>
      <c r="O1452" s="12"/>
    </row>
    <row r="1453" spans="2:15" ht="14.45" customHeight="1">
      <c r="B1453" s="1098"/>
      <c r="C1453" s="1091"/>
      <c r="D1453" s="1093"/>
      <c r="E1453" s="1095"/>
      <c r="F1453" s="10"/>
      <c r="G1453" s="1097"/>
      <c r="H1453" s="1095"/>
      <c r="I1453" s="12"/>
      <c r="J1453" s="1097"/>
      <c r="K1453" s="1095"/>
      <c r="L1453" s="12"/>
      <c r="M1453" s="1097"/>
      <c r="N1453" s="1095"/>
      <c r="O1453" s="12"/>
    </row>
    <row r="1454" spans="2:15" ht="14.45" customHeight="1">
      <c r="B1454" s="1109" t="s">
        <v>944</v>
      </c>
      <c r="C1454" s="1088" t="s">
        <v>1356</v>
      </c>
      <c r="D1454" s="1107"/>
      <c r="E1454" s="1113" t="s">
        <v>1491</v>
      </c>
      <c r="F1454" s="14" t="s">
        <v>1783</v>
      </c>
      <c r="G1454" s="1111"/>
      <c r="H1454" s="1113" t="s">
        <v>1168</v>
      </c>
      <c r="I1454" s="8" t="s">
        <v>1784</v>
      </c>
      <c r="J1454" s="1111"/>
      <c r="K1454" s="1113"/>
      <c r="L1454" s="8"/>
      <c r="M1454" s="1111"/>
      <c r="N1454" s="1113"/>
      <c r="O1454" s="8"/>
    </row>
    <row r="1455" spans="2:15" ht="14.45" customHeight="1">
      <c r="B1455" s="1110"/>
      <c r="C1455" s="1090"/>
      <c r="D1455" s="1108"/>
      <c r="E1455" s="1114"/>
      <c r="F1455" s="15"/>
      <c r="G1455" s="1112"/>
      <c r="H1455" s="1114"/>
      <c r="I1455" s="12"/>
      <c r="J1455" s="1112"/>
      <c r="K1455" s="1114"/>
      <c r="L1455" s="12"/>
      <c r="M1455" s="1112"/>
      <c r="N1455" s="1114"/>
      <c r="O1455" s="12"/>
    </row>
    <row r="1456" spans="2:15" ht="14.45" customHeight="1">
      <c r="B1456" s="1110"/>
      <c r="C1456" s="1090"/>
      <c r="D1456" s="1108"/>
      <c r="E1456" s="1114"/>
      <c r="F1456" s="15"/>
      <c r="G1456" s="1112"/>
      <c r="H1456" s="1114"/>
      <c r="I1456" s="12"/>
      <c r="J1456" s="1112"/>
      <c r="K1456" s="1114"/>
      <c r="L1456" s="12"/>
      <c r="M1456" s="1112"/>
      <c r="N1456" s="1114"/>
      <c r="O1456" s="12"/>
    </row>
    <row r="1457" spans="2:15" ht="14.45" customHeight="1">
      <c r="B1457" s="1110"/>
      <c r="C1457" s="1090"/>
      <c r="D1457" s="1108"/>
      <c r="E1457" s="1114"/>
      <c r="F1457" s="15"/>
      <c r="G1457" s="1112"/>
      <c r="H1457" s="1114"/>
      <c r="I1457" s="12"/>
      <c r="J1457" s="1112"/>
      <c r="K1457" s="1114"/>
      <c r="L1457" s="12"/>
      <c r="M1457" s="1112"/>
      <c r="N1457" s="1114"/>
      <c r="O1457" s="12"/>
    </row>
    <row r="1458" spans="2:15" ht="14.45" customHeight="1">
      <c r="B1458" s="1110"/>
      <c r="C1458" s="1090"/>
      <c r="D1458" s="1108"/>
      <c r="E1458" s="1114"/>
      <c r="F1458" s="15"/>
      <c r="G1458" s="1112"/>
      <c r="H1458" s="1114"/>
      <c r="I1458" s="12"/>
      <c r="J1458" s="1112"/>
      <c r="K1458" s="1114"/>
      <c r="L1458" s="12"/>
      <c r="M1458" s="1112"/>
      <c r="N1458" s="1114"/>
      <c r="O1458" s="12"/>
    </row>
    <row r="1459" spans="2:15" ht="14.45" customHeight="1">
      <c r="B1459" s="1110"/>
      <c r="C1459" s="1090"/>
      <c r="D1459" s="1108"/>
      <c r="E1459" s="1114"/>
      <c r="F1459" s="15"/>
      <c r="G1459" s="1112"/>
      <c r="H1459" s="1114"/>
      <c r="I1459" s="12"/>
      <c r="J1459" s="1112"/>
      <c r="K1459" s="1114"/>
      <c r="L1459" s="12"/>
      <c r="M1459" s="1112"/>
      <c r="N1459" s="1114"/>
      <c r="O1459" s="12"/>
    </row>
    <row r="1460" spans="2:15" ht="14.45" customHeight="1">
      <c r="B1460" s="1110"/>
      <c r="C1460" s="1090"/>
      <c r="D1460" s="1108"/>
      <c r="E1460" s="1114"/>
      <c r="F1460" s="15"/>
      <c r="G1460" s="1112"/>
      <c r="H1460" s="1114"/>
      <c r="I1460" s="12"/>
      <c r="J1460" s="1112"/>
      <c r="K1460" s="1114"/>
      <c r="L1460" s="12"/>
      <c r="M1460" s="1112"/>
      <c r="N1460" s="1114"/>
      <c r="O1460" s="12"/>
    </row>
    <row r="1461" spans="2:15" ht="14.45" customHeight="1">
      <c r="B1461" s="1110"/>
      <c r="C1461" s="1090"/>
      <c r="D1461" s="1108"/>
      <c r="E1461" s="1114"/>
      <c r="F1461" s="15"/>
      <c r="G1461" s="1112"/>
      <c r="H1461" s="1114"/>
      <c r="I1461" s="12"/>
      <c r="J1461" s="1112"/>
      <c r="K1461" s="1114"/>
      <c r="L1461" s="12"/>
      <c r="M1461" s="1112"/>
      <c r="N1461" s="1114"/>
      <c r="O1461" s="12"/>
    </row>
    <row r="1462" spans="2:15" ht="14.45" customHeight="1">
      <c r="B1462" s="1110"/>
      <c r="C1462" s="1090"/>
      <c r="D1462" s="1108"/>
      <c r="E1462" s="1114"/>
      <c r="F1462" s="15"/>
      <c r="G1462" s="1112"/>
      <c r="H1462" s="1114"/>
      <c r="I1462" s="12"/>
      <c r="J1462" s="1112"/>
      <c r="K1462" s="1114"/>
      <c r="L1462" s="12"/>
      <c r="M1462" s="1112"/>
      <c r="N1462" s="1114"/>
      <c r="O1462" s="12"/>
    </row>
    <row r="1463" spans="2:15" ht="14.45" customHeight="1">
      <c r="B1463" s="1110"/>
      <c r="C1463" s="1091"/>
      <c r="D1463" s="1108"/>
      <c r="E1463" s="1114"/>
      <c r="F1463" s="15"/>
      <c r="G1463" s="1112"/>
      <c r="H1463" s="1114"/>
      <c r="I1463" s="12"/>
      <c r="J1463" s="1112"/>
      <c r="K1463" s="1114"/>
      <c r="L1463" s="12"/>
      <c r="M1463" s="1112"/>
      <c r="N1463" s="1114"/>
      <c r="O1463" s="12"/>
    </row>
    <row r="1464" spans="2:15" ht="14.45" customHeight="1">
      <c r="B1464" s="1088" t="s">
        <v>945</v>
      </c>
      <c r="C1464" s="1088" t="s">
        <v>1357</v>
      </c>
      <c r="D1464" s="1092"/>
      <c r="E1464" s="1094" t="s">
        <v>1423</v>
      </c>
      <c r="F1464" s="8" t="s">
        <v>1785</v>
      </c>
      <c r="G1464" s="1096"/>
      <c r="H1464" s="1094"/>
      <c r="I1464" s="8"/>
      <c r="J1464" s="1096"/>
      <c r="K1464" s="1094"/>
      <c r="L1464" s="8"/>
      <c r="M1464" s="1096"/>
      <c r="N1464" s="1094"/>
      <c r="O1464" s="8"/>
    </row>
    <row r="1465" spans="2:15" ht="14.45" customHeight="1">
      <c r="B1465" s="1089"/>
      <c r="C1465" s="1090"/>
      <c r="D1465" s="1093"/>
      <c r="E1465" s="1095"/>
      <c r="F1465" s="9"/>
      <c r="G1465" s="1097"/>
      <c r="H1465" s="1095"/>
      <c r="I1465" s="12"/>
      <c r="J1465" s="1097"/>
      <c r="K1465" s="1095"/>
      <c r="L1465" s="12"/>
      <c r="M1465" s="1097"/>
      <c r="N1465" s="1095"/>
      <c r="O1465" s="12"/>
    </row>
    <row r="1466" spans="2:15" ht="14.45" customHeight="1">
      <c r="B1466" s="1089"/>
      <c r="C1466" s="1090"/>
      <c r="D1466" s="1093"/>
      <c r="E1466" s="1095"/>
      <c r="F1466" s="9"/>
      <c r="G1466" s="1097"/>
      <c r="H1466" s="1095"/>
      <c r="I1466" s="12"/>
      <c r="J1466" s="1097"/>
      <c r="K1466" s="1095"/>
      <c r="L1466" s="12"/>
      <c r="M1466" s="1097"/>
      <c r="N1466" s="1095"/>
      <c r="O1466" s="12"/>
    </row>
    <row r="1467" spans="2:15" ht="14.45" customHeight="1">
      <c r="B1467" s="1089"/>
      <c r="C1467" s="1090"/>
      <c r="D1467" s="1093"/>
      <c r="E1467" s="1095"/>
      <c r="F1467" s="9"/>
      <c r="G1467" s="1097"/>
      <c r="H1467" s="1095"/>
      <c r="I1467" s="12"/>
      <c r="J1467" s="1097"/>
      <c r="K1467" s="1095"/>
      <c r="L1467" s="12"/>
      <c r="M1467" s="1097"/>
      <c r="N1467" s="1095"/>
      <c r="O1467" s="12"/>
    </row>
    <row r="1468" spans="2:15" ht="14.45" customHeight="1">
      <c r="B1468" s="1089"/>
      <c r="C1468" s="1090"/>
      <c r="D1468" s="1093"/>
      <c r="E1468" s="1095"/>
      <c r="F1468" s="9"/>
      <c r="G1468" s="1097"/>
      <c r="H1468" s="1095"/>
      <c r="I1468" s="12"/>
      <c r="J1468" s="1097"/>
      <c r="K1468" s="1095"/>
      <c r="L1468" s="12"/>
      <c r="M1468" s="1097"/>
      <c r="N1468" s="1095"/>
      <c r="O1468" s="12"/>
    </row>
    <row r="1469" spans="2:15" ht="14.45" customHeight="1">
      <c r="B1469" s="1089"/>
      <c r="C1469" s="1090"/>
      <c r="D1469" s="1093"/>
      <c r="E1469" s="1095"/>
      <c r="F1469" s="9"/>
      <c r="G1469" s="1097"/>
      <c r="H1469" s="1095"/>
      <c r="I1469" s="12"/>
      <c r="J1469" s="1097"/>
      <c r="K1469" s="1095"/>
      <c r="L1469" s="12"/>
      <c r="M1469" s="1097"/>
      <c r="N1469" s="1095"/>
      <c r="O1469" s="12"/>
    </row>
    <row r="1470" spans="2:15" ht="14.45" customHeight="1">
      <c r="B1470" s="1089"/>
      <c r="C1470" s="1090"/>
      <c r="D1470" s="1093"/>
      <c r="E1470" s="1095"/>
      <c r="F1470" s="9"/>
      <c r="G1470" s="1097"/>
      <c r="H1470" s="1095"/>
      <c r="I1470" s="12"/>
      <c r="J1470" s="1097"/>
      <c r="K1470" s="1095"/>
      <c r="L1470" s="12"/>
      <c r="M1470" s="1097"/>
      <c r="N1470" s="1095"/>
      <c r="O1470" s="12"/>
    </row>
    <row r="1471" spans="2:15" ht="14.45" customHeight="1">
      <c r="B1471" s="1089"/>
      <c r="C1471" s="1090"/>
      <c r="D1471" s="1093"/>
      <c r="E1471" s="1095"/>
      <c r="F1471" s="9"/>
      <c r="G1471" s="1097"/>
      <c r="H1471" s="1095"/>
      <c r="I1471" s="12"/>
      <c r="J1471" s="1097"/>
      <c r="K1471" s="1095"/>
      <c r="L1471" s="12"/>
      <c r="M1471" s="1097"/>
      <c r="N1471" s="1095"/>
      <c r="O1471" s="12"/>
    </row>
    <row r="1472" spans="2:15" ht="14.45" customHeight="1">
      <c r="B1472" s="1089"/>
      <c r="C1472" s="1090"/>
      <c r="D1472" s="1093"/>
      <c r="E1472" s="1095"/>
      <c r="F1472" s="9"/>
      <c r="G1472" s="1097"/>
      <c r="H1472" s="1095"/>
      <c r="I1472" s="12"/>
      <c r="J1472" s="1097"/>
      <c r="K1472" s="1095"/>
      <c r="L1472" s="12"/>
      <c r="M1472" s="1097"/>
      <c r="N1472" s="1095"/>
      <c r="O1472" s="12"/>
    </row>
    <row r="1473" spans="2:15" ht="14.45" customHeight="1">
      <c r="B1473" s="1089"/>
      <c r="C1473" s="1091"/>
      <c r="D1473" s="1093"/>
      <c r="E1473" s="1095"/>
      <c r="F1473" s="9"/>
      <c r="G1473" s="1097"/>
      <c r="H1473" s="1095"/>
      <c r="I1473" s="12"/>
      <c r="J1473" s="1097"/>
      <c r="K1473" s="1095"/>
      <c r="L1473" s="12"/>
      <c r="M1473" s="1097"/>
      <c r="N1473" s="1095"/>
      <c r="O1473" s="12"/>
    </row>
    <row r="1474" spans="2:15" ht="14.45" customHeight="1">
      <c r="B1474" s="1088" t="s">
        <v>946</v>
      </c>
      <c r="C1474" s="1088" t="s">
        <v>1358</v>
      </c>
      <c r="D1474" s="1092"/>
      <c r="E1474" s="1094" t="s">
        <v>1294</v>
      </c>
      <c r="F1474" s="8" t="s">
        <v>1786</v>
      </c>
      <c r="G1474" s="1096"/>
      <c r="H1474" s="1094"/>
      <c r="I1474" s="8"/>
      <c r="J1474" s="1096"/>
      <c r="K1474" s="1094"/>
      <c r="L1474" s="8"/>
      <c r="M1474" s="1096"/>
      <c r="N1474" s="1094"/>
      <c r="O1474" s="8"/>
    </row>
    <row r="1475" spans="2:15" ht="14.45" customHeight="1">
      <c r="B1475" s="1089"/>
      <c r="C1475" s="1090"/>
      <c r="D1475" s="1093"/>
      <c r="E1475" s="1095"/>
      <c r="F1475" s="9"/>
      <c r="G1475" s="1097"/>
      <c r="H1475" s="1095"/>
      <c r="I1475" s="12"/>
      <c r="J1475" s="1097"/>
      <c r="K1475" s="1095"/>
      <c r="L1475" s="12"/>
      <c r="M1475" s="1097"/>
      <c r="N1475" s="1095"/>
      <c r="O1475" s="12"/>
    </row>
    <row r="1476" spans="2:15" ht="14.45" customHeight="1">
      <c r="B1476" s="1089"/>
      <c r="C1476" s="1090"/>
      <c r="D1476" s="1093"/>
      <c r="E1476" s="1095"/>
      <c r="F1476" s="9"/>
      <c r="G1476" s="1097"/>
      <c r="H1476" s="1095"/>
      <c r="I1476" s="12"/>
      <c r="J1476" s="1097"/>
      <c r="K1476" s="1095"/>
      <c r="L1476" s="12"/>
      <c r="M1476" s="1097"/>
      <c r="N1476" s="1095"/>
      <c r="O1476" s="12"/>
    </row>
    <row r="1477" spans="2:15" ht="14.45" customHeight="1">
      <c r="B1477" s="1089"/>
      <c r="C1477" s="1090"/>
      <c r="D1477" s="1093"/>
      <c r="E1477" s="1095"/>
      <c r="F1477" s="9"/>
      <c r="G1477" s="1097"/>
      <c r="H1477" s="1095"/>
      <c r="I1477" s="12"/>
      <c r="J1477" s="1097"/>
      <c r="K1477" s="1095"/>
      <c r="L1477" s="12"/>
      <c r="M1477" s="1097"/>
      <c r="N1477" s="1095"/>
      <c r="O1477" s="12"/>
    </row>
    <row r="1478" spans="2:15" ht="14.45" customHeight="1">
      <c r="B1478" s="1089"/>
      <c r="C1478" s="1090"/>
      <c r="D1478" s="1093"/>
      <c r="E1478" s="1095"/>
      <c r="F1478" s="9"/>
      <c r="G1478" s="1097"/>
      <c r="H1478" s="1095"/>
      <c r="I1478" s="12"/>
      <c r="J1478" s="1097"/>
      <c r="K1478" s="1095"/>
      <c r="L1478" s="12"/>
      <c r="M1478" s="1097"/>
      <c r="N1478" s="1095"/>
      <c r="O1478" s="12"/>
    </row>
    <row r="1479" spans="2:15" ht="14.45" customHeight="1">
      <c r="B1479" s="1089"/>
      <c r="C1479" s="1090"/>
      <c r="D1479" s="1093"/>
      <c r="E1479" s="1095"/>
      <c r="F1479" s="9"/>
      <c r="G1479" s="1097"/>
      <c r="H1479" s="1095"/>
      <c r="I1479" s="12"/>
      <c r="J1479" s="1097"/>
      <c r="K1479" s="1095"/>
      <c r="L1479" s="12"/>
      <c r="M1479" s="1097"/>
      <c r="N1479" s="1095"/>
      <c r="O1479" s="12"/>
    </row>
    <row r="1480" spans="2:15" ht="14.45" customHeight="1">
      <c r="B1480" s="1089"/>
      <c r="C1480" s="1090"/>
      <c r="D1480" s="1093"/>
      <c r="E1480" s="1095"/>
      <c r="F1480" s="9"/>
      <c r="G1480" s="1097"/>
      <c r="H1480" s="1095"/>
      <c r="I1480" s="12"/>
      <c r="J1480" s="1097"/>
      <c r="K1480" s="1095"/>
      <c r="L1480" s="12"/>
      <c r="M1480" s="1097"/>
      <c r="N1480" s="1095"/>
      <c r="O1480" s="12"/>
    </row>
    <row r="1481" spans="2:15" ht="14.45" customHeight="1">
      <c r="B1481" s="1089"/>
      <c r="C1481" s="1090"/>
      <c r="D1481" s="1093"/>
      <c r="E1481" s="1095"/>
      <c r="F1481" s="9"/>
      <c r="G1481" s="1097"/>
      <c r="H1481" s="1095"/>
      <c r="I1481" s="12"/>
      <c r="J1481" s="1097"/>
      <c r="K1481" s="1095"/>
      <c r="L1481" s="12"/>
      <c r="M1481" s="1097"/>
      <c r="N1481" s="1095"/>
      <c r="O1481" s="12"/>
    </row>
    <row r="1482" spans="2:15" ht="14.45" customHeight="1">
      <c r="B1482" s="1089"/>
      <c r="C1482" s="1090"/>
      <c r="D1482" s="1093"/>
      <c r="E1482" s="1095"/>
      <c r="F1482" s="9"/>
      <c r="G1482" s="1097"/>
      <c r="H1482" s="1095"/>
      <c r="I1482" s="12"/>
      <c r="J1482" s="1097"/>
      <c r="K1482" s="1095"/>
      <c r="L1482" s="12"/>
      <c r="M1482" s="1097"/>
      <c r="N1482" s="1095"/>
      <c r="O1482" s="12"/>
    </row>
    <row r="1483" spans="2:15" ht="14.45" customHeight="1">
      <c r="B1483" s="1089"/>
      <c r="C1483" s="1091"/>
      <c r="D1483" s="1093"/>
      <c r="E1483" s="1095"/>
      <c r="F1483" s="9"/>
      <c r="G1483" s="1097"/>
      <c r="H1483" s="1095"/>
      <c r="I1483" s="12"/>
      <c r="J1483" s="1097"/>
      <c r="K1483" s="1095"/>
      <c r="L1483" s="12"/>
      <c r="M1483" s="1097"/>
      <c r="N1483" s="1095"/>
      <c r="O1483" s="12"/>
    </row>
    <row r="1484" spans="2:15" ht="14.45" customHeight="1">
      <c r="B1484" s="1088" t="s">
        <v>947</v>
      </c>
      <c r="C1484" s="1088" t="s">
        <v>1359</v>
      </c>
      <c r="D1484" s="1092"/>
      <c r="E1484" s="1094" t="s">
        <v>1170</v>
      </c>
      <c r="F1484" s="8" t="s">
        <v>1787</v>
      </c>
      <c r="G1484" s="1096"/>
      <c r="H1484" s="1094" t="s">
        <v>1169</v>
      </c>
      <c r="I1484" s="8" t="s">
        <v>1788</v>
      </c>
      <c r="J1484" s="1096"/>
      <c r="K1484" s="1094" t="s">
        <v>1424</v>
      </c>
      <c r="L1484" s="8" t="s">
        <v>1613</v>
      </c>
      <c r="M1484" s="1096"/>
      <c r="N1484" s="1094"/>
      <c r="O1484" s="8"/>
    </row>
    <row r="1485" spans="2:15" ht="14.45" customHeight="1">
      <c r="B1485" s="1098"/>
      <c r="C1485" s="1090"/>
      <c r="D1485" s="1093"/>
      <c r="E1485" s="1095"/>
      <c r="F1485" s="10"/>
      <c r="G1485" s="1097"/>
      <c r="H1485" s="1095"/>
      <c r="I1485" s="12"/>
      <c r="J1485" s="1097"/>
      <c r="K1485" s="1095"/>
      <c r="L1485" s="12"/>
      <c r="M1485" s="1097"/>
      <c r="N1485" s="1095"/>
      <c r="O1485" s="12"/>
    </row>
    <row r="1486" spans="2:15" ht="14.45" customHeight="1">
      <c r="B1486" s="1098"/>
      <c r="C1486" s="1090"/>
      <c r="D1486" s="1093"/>
      <c r="E1486" s="1095"/>
      <c r="F1486" s="10"/>
      <c r="G1486" s="1097"/>
      <c r="H1486" s="1095"/>
      <c r="I1486" s="12"/>
      <c r="J1486" s="1097"/>
      <c r="K1486" s="1095"/>
      <c r="L1486" s="12"/>
      <c r="M1486" s="1097"/>
      <c r="N1486" s="1095"/>
      <c r="O1486" s="12"/>
    </row>
    <row r="1487" spans="2:15" ht="14.45" customHeight="1">
      <c r="B1487" s="1098"/>
      <c r="C1487" s="1090"/>
      <c r="D1487" s="1093"/>
      <c r="E1487" s="1095"/>
      <c r="F1487" s="10"/>
      <c r="G1487" s="1097"/>
      <c r="H1487" s="1095"/>
      <c r="I1487" s="12"/>
      <c r="J1487" s="1097"/>
      <c r="K1487" s="1095"/>
      <c r="L1487" s="12"/>
      <c r="M1487" s="1097"/>
      <c r="N1487" s="1095"/>
      <c r="O1487" s="12"/>
    </row>
    <row r="1488" spans="2:15" ht="14.45" customHeight="1">
      <c r="B1488" s="1098"/>
      <c r="C1488" s="1090"/>
      <c r="D1488" s="1093"/>
      <c r="E1488" s="1095"/>
      <c r="F1488" s="10"/>
      <c r="G1488" s="1097"/>
      <c r="H1488" s="1095"/>
      <c r="I1488" s="12"/>
      <c r="J1488" s="1097"/>
      <c r="K1488" s="1095"/>
      <c r="L1488" s="12"/>
      <c r="M1488" s="1097"/>
      <c r="N1488" s="1095"/>
      <c r="O1488" s="12"/>
    </row>
    <row r="1489" spans="2:15" ht="14.45" customHeight="1">
      <c r="B1489" s="1098"/>
      <c r="C1489" s="1090"/>
      <c r="D1489" s="1093"/>
      <c r="E1489" s="1095"/>
      <c r="F1489" s="10"/>
      <c r="G1489" s="1097"/>
      <c r="H1489" s="1095"/>
      <c r="I1489" s="12"/>
      <c r="J1489" s="1097"/>
      <c r="K1489" s="1095"/>
      <c r="L1489" s="12"/>
      <c r="M1489" s="1097"/>
      <c r="N1489" s="1095"/>
      <c r="O1489" s="12"/>
    </row>
    <row r="1490" spans="2:15" ht="14.45" customHeight="1">
      <c r="B1490" s="1098"/>
      <c r="C1490" s="1090"/>
      <c r="D1490" s="1093"/>
      <c r="E1490" s="1095"/>
      <c r="F1490" s="10"/>
      <c r="G1490" s="1097"/>
      <c r="H1490" s="1095"/>
      <c r="I1490" s="12"/>
      <c r="J1490" s="1097"/>
      <c r="K1490" s="1095"/>
      <c r="L1490" s="12"/>
      <c r="M1490" s="1097"/>
      <c r="N1490" s="1095"/>
      <c r="O1490" s="12"/>
    </row>
    <row r="1491" spans="2:15" ht="14.45" customHeight="1">
      <c r="B1491" s="1098"/>
      <c r="C1491" s="1090"/>
      <c r="D1491" s="1093"/>
      <c r="E1491" s="1095"/>
      <c r="F1491" s="10"/>
      <c r="G1491" s="1097"/>
      <c r="H1491" s="1095"/>
      <c r="I1491" s="12"/>
      <c r="J1491" s="1097"/>
      <c r="K1491" s="1095"/>
      <c r="L1491" s="12"/>
      <c r="M1491" s="1097"/>
      <c r="N1491" s="1095"/>
      <c r="O1491" s="12"/>
    </row>
    <row r="1492" spans="2:15" ht="14.45" customHeight="1">
      <c r="B1492" s="1098"/>
      <c r="C1492" s="1090"/>
      <c r="D1492" s="1093"/>
      <c r="E1492" s="1095"/>
      <c r="F1492" s="10"/>
      <c r="G1492" s="1097"/>
      <c r="H1492" s="1095"/>
      <c r="I1492" s="12"/>
      <c r="J1492" s="1097"/>
      <c r="K1492" s="1095"/>
      <c r="L1492" s="12"/>
      <c r="M1492" s="1097"/>
      <c r="N1492" s="1095"/>
      <c r="O1492" s="12"/>
    </row>
    <row r="1493" spans="2:15" ht="14.45" customHeight="1">
      <c r="B1493" s="1098"/>
      <c r="C1493" s="1091"/>
      <c r="D1493" s="1093"/>
      <c r="E1493" s="1095"/>
      <c r="F1493" s="10"/>
      <c r="G1493" s="1097"/>
      <c r="H1493" s="1095"/>
      <c r="I1493" s="12"/>
      <c r="J1493" s="1097"/>
      <c r="K1493" s="1095"/>
      <c r="L1493" s="12"/>
      <c r="M1493" s="1097"/>
      <c r="N1493" s="1095"/>
      <c r="O1493" s="12"/>
    </row>
    <row r="1494" spans="2:15" ht="14.45" customHeight="1">
      <c r="B1494" s="1088" t="s">
        <v>948</v>
      </c>
      <c r="C1494" s="1088" t="s">
        <v>1446</v>
      </c>
      <c r="D1494" s="1092"/>
      <c r="E1494" s="1094" t="s">
        <v>1425</v>
      </c>
      <c r="F1494" s="8" t="s">
        <v>1789</v>
      </c>
      <c r="G1494" s="1096"/>
      <c r="H1494" s="1094"/>
      <c r="I1494" s="8"/>
      <c r="J1494" s="1096"/>
      <c r="K1494" s="1094"/>
      <c r="L1494" s="8"/>
      <c r="M1494" s="1096"/>
      <c r="N1494" s="1094"/>
      <c r="O1494" s="8"/>
    </row>
    <row r="1495" spans="2:15" ht="14.45" customHeight="1">
      <c r="B1495" s="1098"/>
      <c r="C1495" s="1090"/>
      <c r="D1495" s="1093"/>
      <c r="E1495" s="1095"/>
      <c r="F1495" s="10"/>
      <c r="G1495" s="1097"/>
      <c r="H1495" s="1095"/>
      <c r="I1495" s="12"/>
      <c r="J1495" s="1097"/>
      <c r="K1495" s="1095"/>
      <c r="L1495" s="12"/>
      <c r="M1495" s="1097"/>
      <c r="N1495" s="1095"/>
      <c r="O1495" s="12"/>
    </row>
    <row r="1496" spans="2:15" ht="14.45" customHeight="1">
      <c r="B1496" s="1098"/>
      <c r="C1496" s="1090"/>
      <c r="D1496" s="1093"/>
      <c r="E1496" s="1095"/>
      <c r="F1496" s="10"/>
      <c r="G1496" s="1097"/>
      <c r="H1496" s="1095"/>
      <c r="I1496" s="12"/>
      <c r="J1496" s="1097"/>
      <c r="K1496" s="1095"/>
      <c r="L1496" s="12"/>
      <c r="M1496" s="1097"/>
      <c r="N1496" s="1095"/>
      <c r="O1496" s="12"/>
    </row>
    <row r="1497" spans="2:15" ht="14.45" customHeight="1">
      <c r="B1497" s="1098"/>
      <c r="C1497" s="1090"/>
      <c r="D1497" s="1093"/>
      <c r="E1497" s="1095"/>
      <c r="F1497" s="10"/>
      <c r="G1497" s="1097"/>
      <c r="H1497" s="1095"/>
      <c r="I1497" s="12"/>
      <c r="J1497" s="1097"/>
      <c r="K1497" s="1095"/>
      <c r="L1497" s="12"/>
      <c r="M1497" s="1097"/>
      <c r="N1497" s="1095"/>
      <c r="O1497" s="12"/>
    </row>
    <row r="1498" spans="2:15" ht="14.45" customHeight="1">
      <c r="B1498" s="1098"/>
      <c r="C1498" s="1090"/>
      <c r="D1498" s="1093"/>
      <c r="E1498" s="1095"/>
      <c r="F1498" s="10"/>
      <c r="G1498" s="1097"/>
      <c r="H1498" s="1095"/>
      <c r="I1498" s="12"/>
      <c r="J1498" s="1097"/>
      <c r="K1498" s="1095"/>
      <c r="L1498" s="12"/>
      <c r="M1498" s="1097"/>
      <c r="N1498" s="1095"/>
      <c r="O1498" s="12"/>
    </row>
    <row r="1499" spans="2:15" ht="14.45" customHeight="1">
      <c r="B1499" s="1098"/>
      <c r="C1499" s="1090"/>
      <c r="D1499" s="1093"/>
      <c r="E1499" s="1095"/>
      <c r="F1499" s="10"/>
      <c r="G1499" s="1097"/>
      <c r="H1499" s="1095"/>
      <c r="I1499" s="12"/>
      <c r="J1499" s="1097"/>
      <c r="K1499" s="1095"/>
      <c r="L1499" s="12"/>
      <c r="M1499" s="1097"/>
      <c r="N1499" s="1095"/>
      <c r="O1499" s="12"/>
    </row>
    <row r="1500" spans="2:15" ht="14.45" customHeight="1">
      <c r="B1500" s="1098"/>
      <c r="C1500" s="1090"/>
      <c r="D1500" s="1093"/>
      <c r="E1500" s="1095"/>
      <c r="F1500" s="10"/>
      <c r="G1500" s="1097"/>
      <c r="H1500" s="1095"/>
      <c r="I1500" s="12"/>
      <c r="J1500" s="1097"/>
      <c r="K1500" s="1095"/>
      <c r="L1500" s="12"/>
      <c r="M1500" s="1097"/>
      <c r="N1500" s="1095"/>
      <c r="O1500" s="12"/>
    </row>
    <row r="1501" spans="2:15" ht="14.45" customHeight="1">
      <c r="B1501" s="1098"/>
      <c r="C1501" s="1090"/>
      <c r="D1501" s="1093"/>
      <c r="E1501" s="1095"/>
      <c r="F1501" s="10"/>
      <c r="G1501" s="1097"/>
      <c r="H1501" s="1095"/>
      <c r="I1501" s="12"/>
      <c r="J1501" s="1097"/>
      <c r="K1501" s="1095"/>
      <c r="L1501" s="12"/>
      <c r="M1501" s="1097"/>
      <c r="N1501" s="1095"/>
      <c r="O1501" s="12"/>
    </row>
    <row r="1502" spans="2:15" ht="14.45" customHeight="1">
      <c r="B1502" s="1098"/>
      <c r="C1502" s="1090"/>
      <c r="D1502" s="1093"/>
      <c r="E1502" s="1095"/>
      <c r="F1502" s="10"/>
      <c r="G1502" s="1097"/>
      <c r="H1502" s="1095"/>
      <c r="I1502" s="12"/>
      <c r="J1502" s="1097"/>
      <c r="K1502" s="1095"/>
      <c r="L1502" s="12"/>
      <c r="M1502" s="1097"/>
      <c r="N1502" s="1095"/>
      <c r="O1502" s="12"/>
    </row>
    <row r="1503" spans="2:15" ht="14.45" customHeight="1">
      <c r="B1503" s="1098"/>
      <c r="C1503" s="1091"/>
      <c r="D1503" s="1093"/>
      <c r="E1503" s="1095"/>
      <c r="F1503" s="10"/>
      <c r="G1503" s="1097"/>
      <c r="H1503" s="1095"/>
      <c r="I1503" s="12"/>
      <c r="J1503" s="1097"/>
      <c r="K1503" s="1095"/>
      <c r="L1503" s="12"/>
      <c r="M1503" s="1097"/>
      <c r="N1503" s="1095"/>
      <c r="O1503" s="12"/>
    </row>
    <row r="1504" spans="2:15" ht="14.45" customHeight="1">
      <c r="B1504" s="1115" t="s">
        <v>949</v>
      </c>
      <c r="C1504" s="1088" t="s">
        <v>1360</v>
      </c>
      <c r="D1504" s="1092"/>
      <c r="E1504" s="1094" t="s">
        <v>1171</v>
      </c>
      <c r="F1504" s="8" t="s">
        <v>1748</v>
      </c>
      <c r="G1504" s="1096"/>
      <c r="H1504" s="1094" t="s">
        <v>1426</v>
      </c>
      <c r="I1504" s="8" t="s">
        <v>1790</v>
      </c>
      <c r="J1504" s="1096"/>
      <c r="K1504" s="1094" t="s">
        <v>1425</v>
      </c>
      <c r="L1504" s="8" t="s">
        <v>1789</v>
      </c>
      <c r="M1504" s="1096"/>
      <c r="N1504" s="1094"/>
      <c r="O1504" s="8"/>
    </row>
    <row r="1505" spans="2:15" ht="14.45" customHeight="1">
      <c r="B1505" s="1089"/>
      <c r="C1505" s="1090"/>
      <c r="D1505" s="1093"/>
      <c r="E1505" s="1095"/>
      <c r="F1505" s="9"/>
      <c r="G1505" s="1097"/>
      <c r="H1505" s="1095"/>
      <c r="I1505" s="12"/>
      <c r="J1505" s="1097"/>
      <c r="K1505" s="1095"/>
      <c r="L1505" s="12"/>
      <c r="M1505" s="1097"/>
      <c r="N1505" s="1095"/>
      <c r="O1505" s="12"/>
    </row>
    <row r="1506" spans="2:15" ht="14.45" customHeight="1">
      <c r="B1506" s="1089"/>
      <c r="C1506" s="1090"/>
      <c r="D1506" s="1093"/>
      <c r="E1506" s="1095"/>
      <c r="F1506" s="9"/>
      <c r="G1506" s="1097"/>
      <c r="H1506" s="1095"/>
      <c r="I1506" s="12"/>
      <c r="J1506" s="1097"/>
      <c r="K1506" s="1095"/>
      <c r="L1506" s="12"/>
      <c r="M1506" s="1097"/>
      <c r="N1506" s="1095"/>
      <c r="O1506" s="12"/>
    </row>
    <row r="1507" spans="2:15" ht="14.45" customHeight="1">
      <c r="B1507" s="1089"/>
      <c r="C1507" s="1090"/>
      <c r="D1507" s="1093"/>
      <c r="E1507" s="1095"/>
      <c r="F1507" s="9"/>
      <c r="G1507" s="1097"/>
      <c r="H1507" s="1095"/>
      <c r="I1507" s="12"/>
      <c r="J1507" s="1097"/>
      <c r="K1507" s="1095"/>
      <c r="L1507" s="12"/>
      <c r="M1507" s="1097"/>
      <c r="N1507" s="1095"/>
      <c r="O1507" s="12"/>
    </row>
    <row r="1508" spans="2:15" ht="14.45" customHeight="1">
      <c r="B1508" s="1089"/>
      <c r="C1508" s="1090"/>
      <c r="D1508" s="1093"/>
      <c r="E1508" s="1095"/>
      <c r="F1508" s="9"/>
      <c r="G1508" s="1097"/>
      <c r="H1508" s="1095"/>
      <c r="I1508" s="12"/>
      <c r="J1508" s="1097"/>
      <c r="K1508" s="1095"/>
      <c r="L1508" s="12"/>
      <c r="M1508" s="1097"/>
      <c r="N1508" s="1095"/>
      <c r="O1508" s="12"/>
    </row>
    <row r="1509" spans="2:15" ht="14.45" customHeight="1">
      <c r="B1509" s="1089"/>
      <c r="C1509" s="1090"/>
      <c r="D1509" s="1093"/>
      <c r="E1509" s="1095"/>
      <c r="F1509" s="9"/>
      <c r="G1509" s="1097"/>
      <c r="H1509" s="1095"/>
      <c r="I1509" s="12"/>
      <c r="J1509" s="1097"/>
      <c r="K1509" s="1095"/>
      <c r="L1509" s="12"/>
      <c r="M1509" s="1097"/>
      <c r="N1509" s="1095"/>
      <c r="O1509" s="12"/>
    </row>
    <row r="1510" spans="2:15" ht="14.45" customHeight="1">
      <c r="B1510" s="1089"/>
      <c r="C1510" s="1090"/>
      <c r="D1510" s="1093"/>
      <c r="E1510" s="1095"/>
      <c r="F1510" s="9"/>
      <c r="G1510" s="1097"/>
      <c r="H1510" s="1095"/>
      <c r="I1510" s="12"/>
      <c r="J1510" s="1097"/>
      <c r="K1510" s="1095"/>
      <c r="L1510" s="12"/>
      <c r="M1510" s="1097"/>
      <c r="N1510" s="1095"/>
      <c r="O1510" s="12"/>
    </row>
    <row r="1511" spans="2:15" ht="14.45" customHeight="1">
      <c r="B1511" s="1089"/>
      <c r="C1511" s="1090"/>
      <c r="D1511" s="1093"/>
      <c r="E1511" s="1095"/>
      <c r="F1511" s="9"/>
      <c r="G1511" s="1097"/>
      <c r="H1511" s="1095"/>
      <c r="I1511" s="12"/>
      <c r="J1511" s="1097"/>
      <c r="K1511" s="1095"/>
      <c r="L1511" s="12"/>
      <c r="M1511" s="1097"/>
      <c r="N1511" s="1095"/>
      <c r="O1511" s="12"/>
    </row>
    <row r="1512" spans="2:15" ht="14.45" customHeight="1">
      <c r="B1512" s="1089"/>
      <c r="C1512" s="1090"/>
      <c r="D1512" s="1093"/>
      <c r="E1512" s="1095"/>
      <c r="F1512" s="9"/>
      <c r="G1512" s="1097"/>
      <c r="H1512" s="1095"/>
      <c r="I1512" s="12"/>
      <c r="J1512" s="1097"/>
      <c r="K1512" s="1095"/>
      <c r="L1512" s="12"/>
      <c r="M1512" s="1097"/>
      <c r="N1512" s="1095"/>
      <c r="O1512" s="12"/>
    </row>
    <row r="1513" spans="2:15" ht="14.45" customHeight="1">
      <c r="B1513" s="1106"/>
      <c r="C1513" s="1091"/>
      <c r="D1513" s="1101"/>
      <c r="E1513" s="1100"/>
      <c r="F1513" s="13"/>
      <c r="G1513" s="1099"/>
      <c r="H1513" s="1100"/>
      <c r="I1513" s="17"/>
      <c r="J1513" s="1099"/>
      <c r="K1513" s="1100"/>
      <c r="L1513" s="17"/>
      <c r="M1513" s="1099"/>
      <c r="N1513" s="1100"/>
      <c r="O1513" s="17"/>
    </row>
    <row r="1514" spans="2:15" ht="14.45" customHeight="1">
      <c r="B1514" s="1102" t="s">
        <v>950</v>
      </c>
      <c r="C1514" s="1088" t="s">
        <v>1482</v>
      </c>
      <c r="D1514" s="1093"/>
      <c r="E1514" s="1095" t="s">
        <v>1097</v>
      </c>
      <c r="F1514" s="12" t="s">
        <v>1788</v>
      </c>
      <c r="G1514" s="1097"/>
      <c r="H1514" s="1095"/>
      <c r="I1514" s="12"/>
      <c r="J1514" s="1097"/>
      <c r="K1514" s="1095"/>
      <c r="L1514" s="12"/>
      <c r="M1514" s="1097"/>
      <c r="N1514" s="1095"/>
      <c r="O1514" s="12"/>
    </row>
    <row r="1515" spans="2:15" ht="14.45" customHeight="1">
      <c r="B1515" s="1089"/>
      <c r="C1515" s="1090"/>
      <c r="D1515" s="1093"/>
      <c r="E1515" s="1095"/>
      <c r="F1515" s="9"/>
      <c r="G1515" s="1097"/>
      <c r="H1515" s="1095"/>
      <c r="I1515" s="12"/>
      <c r="J1515" s="1097"/>
      <c r="K1515" s="1095"/>
      <c r="L1515" s="12"/>
      <c r="M1515" s="1097"/>
      <c r="N1515" s="1095"/>
      <c r="O1515" s="12"/>
    </row>
    <row r="1516" spans="2:15" ht="14.45" customHeight="1">
      <c r="B1516" s="1089"/>
      <c r="C1516" s="1090"/>
      <c r="D1516" s="1093"/>
      <c r="E1516" s="1095"/>
      <c r="F1516" s="9"/>
      <c r="G1516" s="1097"/>
      <c r="H1516" s="1095"/>
      <c r="I1516" s="12"/>
      <c r="J1516" s="1097"/>
      <c r="K1516" s="1095"/>
      <c r="L1516" s="12"/>
      <c r="M1516" s="1097"/>
      <c r="N1516" s="1095"/>
      <c r="O1516" s="12"/>
    </row>
    <row r="1517" spans="2:15" ht="14.45" customHeight="1">
      <c r="B1517" s="1089"/>
      <c r="C1517" s="1090"/>
      <c r="D1517" s="1093"/>
      <c r="E1517" s="1095"/>
      <c r="F1517" s="9"/>
      <c r="G1517" s="1097"/>
      <c r="H1517" s="1095"/>
      <c r="I1517" s="12"/>
      <c r="J1517" s="1097"/>
      <c r="K1517" s="1095"/>
      <c r="L1517" s="12"/>
      <c r="M1517" s="1097"/>
      <c r="N1517" s="1095"/>
      <c r="O1517" s="12"/>
    </row>
    <row r="1518" spans="2:15" ht="14.45" customHeight="1">
      <c r="B1518" s="1089"/>
      <c r="C1518" s="1090"/>
      <c r="D1518" s="1093"/>
      <c r="E1518" s="1095"/>
      <c r="F1518" s="9"/>
      <c r="G1518" s="1097"/>
      <c r="H1518" s="1095"/>
      <c r="I1518" s="12"/>
      <c r="J1518" s="1097"/>
      <c r="K1518" s="1095"/>
      <c r="L1518" s="12"/>
      <c r="M1518" s="1097"/>
      <c r="N1518" s="1095"/>
      <c r="O1518" s="12"/>
    </row>
    <row r="1519" spans="2:15" ht="14.45" customHeight="1">
      <c r="B1519" s="1089"/>
      <c r="C1519" s="1090"/>
      <c r="D1519" s="1093"/>
      <c r="E1519" s="1095"/>
      <c r="F1519" s="9"/>
      <c r="G1519" s="1097"/>
      <c r="H1519" s="1095"/>
      <c r="I1519" s="12"/>
      <c r="J1519" s="1097"/>
      <c r="K1519" s="1095"/>
      <c r="L1519" s="12"/>
      <c r="M1519" s="1097"/>
      <c r="N1519" s="1095"/>
      <c r="O1519" s="12"/>
    </row>
    <row r="1520" spans="2:15" ht="14.45" customHeight="1">
      <c r="B1520" s="1089"/>
      <c r="C1520" s="1090"/>
      <c r="D1520" s="1093"/>
      <c r="E1520" s="1095"/>
      <c r="F1520" s="9"/>
      <c r="G1520" s="1097"/>
      <c r="H1520" s="1095"/>
      <c r="I1520" s="12"/>
      <c r="J1520" s="1097"/>
      <c r="K1520" s="1095"/>
      <c r="L1520" s="12"/>
      <c r="M1520" s="1097"/>
      <c r="N1520" s="1095"/>
      <c r="O1520" s="12"/>
    </row>
    <row r="1521" spans="2:15" ht="14.45" customHeight="1">
      <c r="B1521" s="1089"/>
      <c r="C1521" s="1090"/>
      <c r="D1521" s="1093"/>
      <c r="E1521" s="1095"/>
      <c r="F1521" s="9"/>
      <c r="G1521" s="1097"/>
      <c r="H1521" s="1095"/>
      <c r="I1521" s="12"/>
      <c r="J1521" s="1097"/>
      <c r="K1521" s="1095"/>
      <c r="L1521" s="12"/>
      <c r="M1521" s="1097"/>
      <c r="N1521" s="1095"/>
      <c r="O1521" s="12"/>
    </row>
    <row r="1522" spans="2:15" ht="14.45" customHeight="1">
      <c r="B1522" s="1089"/>
      <c r="C1522" s="1090"/>
      <c r="D1522" s="1093"/>
      <c r="E1522" s="1095"/>
      <c r="F1522" s="9"/>
      <c r="G1522" s="1097"/>
      <c r="H1522" s="1095"/>
      <c r="I1522" s="12"/>
      <c r="J1522" s="1097"/>
      <c r="K1522" s="1095"/>
      <c r="L1522" s="12"/>
      <c r="M1522" s="1097"/>
      <c r="N1522" s="1095"/>
      <c r="O1522" s="12"/>
    </row>
    <row r="1523" spans="2:15" ht="14.45" customHeight="1">
      <c r="B1523" s="1089"/>
      <c r="C1523" s="1091"/>
      <c r="D1523" s="1093"/>
      <c r="E1523" s="1095"/>
      <c r="F1523" s="9"/>
      <c r="G1523" s="1097"/>
      <c r="H1523" s="1095"/>
      <c r="I1523" s="12"/>
      <c r="J1523" s="1097"/>
      <c r="K1523" s="1095"/>
      <c r="L1523" s="12"/>
      <c r="M1523" s="1097"/>
      <c r="N1523" s="1095"/>
      <c r="O1523" s="12"/>
    </row>
    <row r="1524" spans="2:15" ht="14.45" customHeight="1">
      <c r="B1524" s="1115" t="s">
        <v>161</v>
      </c>
      <c r="C1524" s="1088" t="s">
        <v>781</v>
      </c>
      <c r="D1524" s="1092"/>
      <c r="E1524" s="1094" t="s">
        <v>1172</v>
      </c>
      <c r="F1524" s="8" t="s">
        <v>1791</v>
      </c>
      <c r="G1524" s="1096"/>
      <c r="H1524" s="1094"/>
      <c r="I1524" s="8"/>
      <c r="J1524" s="1096"/>
      <c r="K1524" s="1094"/>
      <c r="L1524" s="8"/>
      <c r="M1524" s="1096"/>
      <c r="N1524" s="1094"/>
      <c r="O1524" s="8"/>
    </row>
    <row r="1525" spans="2:15" ht="14.45" customHeight="1">
      <c r="B1525" s="1089"/>
      <c r="C1525" s="1090"/>
      <c r="D1525" s="1093"/>
      <c r="E1525" s="1095"/>
      <c r="F1525" s="9"/>
      <c r="G1525" s="1097"/>
      <c r="H1525" s="1095"/>
      <c r="I1525" s="12"/>
      <c r="J1525" s="1097"/>
      <c r="K1525" s="1095"/>
      <c r="L1525" s="12"/>
      <c r="M1525" s="1097"/>
      <c r="N1525" s="1095"/>
      <c r="O1525" s="12"/>
    </row>
    <row r="1526" spans="2:15" ht="14.45" customHeight="1">
      <c r="B1526" s="1089"/>
      <c r="C1526" s="1090"/>
      <c r="D1526" s="1093"/>
      <c r="E1526" s="1095"/>
      <c r="F1526" s="9"/>
      <c r="G1526" s="1097"/>
      <c r="H1526" s="1095"/>
      <c r="I1526" s="12"/>
      <c r="J1526" s="1097"/>
      <c r="K1526" s="1095"/>
      <c r="L1526" s="12"/>
      <c r="M1526" s="1097"/>
      <c r="N1526" s="1095"/>
      <c r="O1526" s="12"/>
    </row>
    <row r="1527" spans="2:15" ht="14.45" customHeight="1">
      <c r="B1527" s="1089"/>
      <c r="C1527" s="1090"/>
      <c r="D1527" s="1093"/>
      <c r="E1527" s="1095"/>
      <c r="F1527" s="9"/>
      <c r="G1527" s="1097"/>
      <c r="H1527" s="1095"/>
      <c r="I1527" s="12"/>
      <c r="J1527" s="1097"/>
      <c r="K1527" s="1095"/>
      <c r="L1527" s="12"/>
      <c r="M1527" s="1097"/>
      <c r="N1527" s="1095"/>
      <c r="O1527" s="12"/>
    </row>
    <row r="1528" spans="2:15" ht="14.45" customHeight="1">
      <c r="B1528" s="1089"/>
      <c r="C1528" s="1090"/>
      <c r="D1528" s="1093"/>
      <c r="E1528" s="1095"/>
      <c r="F1528" s="9"/>
      <c r="G1528" s="1097"/>
      <c r="H1528" s="1095"/>
      <c r="I1528" s="12"/>
      <c r="J1528" s="1097"/>
      <c r="K1528" s="1095"/>
      <c r="L1528" s="12"/>
      <c r="M1528" s="1097"/>
      <c r="N1528" s="1095"/>
      <c r="O1528" s="12"/>
    </row>
    <row r="1529" spans="2:15" ht="14.45" customHeight="1">
      <c r="B1529" s="1089"/>
      <c r="C1529" s="1090"/>
      <c r="D1529" s="1093"/>
      <c r="E1529" s="1095"/>
      <c r="F1529" s="9"/>
      <c r="G1529" s="1097"/>
      <c r="H1529" s="1095"/>
      <c r="I1529" s="12"/>
      <c r="J1529" s="1097"/>
      <c r="K1529" s="1095"/>
      <c r="L1529" s="12"/>
      <c r="M1529" s="1097"/>
      <c r="N1529" s="1095"/>
      <c r="O1529" s="12"/>
    </row>
    <row r="1530" spans="2:15" ht="14.45" customHeight="1">
      <c r="B1530" s="1089"/>
      <c r="C1530" s="1090"/>
      <c r="D1530" s="1093"/>
      <c r="E1530" s="1095"/>
      <c r="F1530" s="9"/>
      <c r="G1530" s="1097"/>
      <c r="H1530" s="1095"/>
      <c r="I1530" s="12"/>
      <c r="J1530" s="1097"/>
      <c r="K1530" s="1095"/>
      <c r="L1530" s="12"/>
      <c r="M1530" s="1097"/>
      <c r="N1530" s="1095"/>
      <c r="O1530" s="12"/>
    </row>
    <row r="1531" spans="2:15" ht="14.45" customHeight="1">
      <c r="B1531" s="1089"/>
      <c r="C1531" s="1090"/>
      <c r="D1531" s="1093"/>
      <c r="E1531" s="1095"/>
      <c r="F1531" s="9"/>
      <c r="G1531" s="1097"/>
      <c r="H1531" s="1095"/>
      <c r="I1531" s="12"/>
      <c r="J1531" s="1097"/>
      <c r="K1531" s="1095"/>
      <c r="L1531" s="12"/>
      <c r="M1531" s="1097"/>
      <c r="N1531" s="1095"/>
      <c r="O1531" s="12"/>
    </row>
    <row r="1532" spans="2:15" ht="14.45" customHeight="1">
      <c r="B1532" s="1089"/>
      <c r="C1532" s="1090"/>
      <c r="D1532" s="1093"/>
      <c r="E1532" s="1095"/>
      <c r="F1532" s="9"/>
      <c r="G1532" s="1097"/>
      <c r="H1532" s="1095"/>
      <c r="I1532" s="12"/>
      <c r="J1532" s="1097"/>
      <c r="K1532" s="1095"/>
      <c r="L1532" s="12"/>
      <c r="M1532" s="1097"/>
      <c r="N1532" s="1095"/>
      <c r="O1532" s="12"/>
    </row>
    <row r="1533" spans="2:15" ht="14.45" customHeight="1">
      <c r="B1533" s="1089"/>
      <c r="C1533" s="1091"/>
      <c r="D1533" s="1093"/>
      <c r="E1533" s="1095"/>
      <c r="F1533" s="9"/>
      <c r="G1533" s="1097"/>
      <c r="H1533" s="1095"/>
      <c r="I1533" s="12"/>
      <c r="J1533" s="1097"/>
      <c r="K1533" s="1095"/>
      <c r="L1533" s="12"/>
      <c r="M1533" s="1097"/>
      <c r="N1533" s="1095"/>
      <c r="O1533" s="12"/>
    </row>
    <row r="1534" spans="2:15" ht="14.45" customHeight="1">
      <c r="B1534" s="1115" t="s">
        <v>951</v>
      </c>
      <c r="C1534" s="1088" t="s">
        <v>1361</v>
      </c>
      <c r="D1534" s="1092"/>
      <c r="E1534" s="1094" t="s">
        <v>1174</v>
      </c>
      <c r="F1534" s="8" t="s">
        <v>1792</v>
      </c>
      <c r="G1534" s="1096"/>
      <c r="H1534" s="1094" t="s">
        <v>1173</v>
      </c>
      <c r="I1534" s="8" t="s">
        <v>1793</v>
      </c>
      <c r="J1534" s="1096"/>
      <c r="K1534" s="1094"/>
      <c r="L1534" s="8"/>
      <c r="M1534" s="1096"/>
      <c r="N1534" s="1094"/>
      <c r="O1534" s="8"/>
    </row>
    <row r="1535" spans="2:15" ht="14.45" customHeight="1">
      <c r="B1535" s="1089"/>
      <c r="C1535" s="1090"/>
      <c r="D1535" s="1093"/>
      <c r="E1535" s="1095"/>
      <c r="F1535" s="9"/>
      <c r="G1535" s="1097"/>
      <c r="H1535" s="1095"/>
      <c r="I1535" s="12"/>
      <c r="J1535" s="1097"/>
      <c r="K1535" s="1095"/>
      <c r="L1535" s="12"/>
      <c r="M1535" s="1097"/>
      <c r="N1535" s="1095"/>
      <c r="O1535" s="12"/>
    </row>
    <row r="1536" spans="2:15" ht="14.45" customHeight="1">
      <c r="B1536" s="1089"/>
      <c r="C1536" s="1090"/>
      <c r="D1536" s="1093"/>
      <c r="E1536" s="1095"/>
      <c r="F1536" s="9"/>
      <c r="G1536" s="1097"/>
      <c r="H1536" s="1095"/>
      <c r="I1536" s="12"/>
      <c r="J1536" s="1097"/>
      <c r="K1536" s="1095"/>
      <c r="L1536" s="12"/>
      <c r="M1536" s="1097"/>
      <c r="N1536" s="1095"/>
      <c r="O1536" s="12"/>
    </row>
    <row r="1537" spans="2:15" ht="14.45" customHeight="1">
      <c r="B1537" s="1089"/>
      <c r="C1537" s="1090"/>
      <c r="D1537" s="1093"/>
      <c r="E1537" s="1095"/>
      <c r="F1537" s="9"/>
      <c r="G1537" s="1097"/>
      <c r="H1537" s="1095"/>
      <c r="I1537" s="12"/>
      <c r="J1537" s="1097"/>
      <c r="K1537" s="1095"/>
      <c r="L1537" s="12"/>
      <c r="M1537" s="1097"/>
      <c r="N1537" s="1095"/>
      <c r="O1537" s="12"/>
    </row>
    <row r="1538" spans="2:15" ht="14.45" customHeight="1">
      <c r="B1538" s="1089"/>
      <c r="C1538" s="1090"/>
      <c r="D1538" s="1093"/>
      <c r="E1538" s="1095"/>
      <c r="F1538" s="9"/>
      <c r="G1538" s="1097"/>
      <c r="H1538" s="1095"/>
      <c r="I1538" s="12"/>
      <c r="J1538" s="1097"/>
      <c r="K1538" s="1095"/>
      <c r="L1538" s="12"/>
      <c r="M1538" s="1097"/>
      <c r="N1538" s="1095"/>
      <c r="O1538" s="12"/>
    </row>
    <row r="1539" spans="2:15" ht="14.45" customHeight="1">
      <c r="B1539" s="1089"/>
      <c r="C1539" s="1090"/>
      <c r="D1539" s="1093"/>
      <c r="E1539" s="1095"/>
      <c r="F1539" s="9"/>
      <c r="G1539" s="1097"/>
      <c r="H1539" s="1095"/>
      <c r="I1539" s="12"/>
      <c r="J1539" s="1097"/>
      <c r="K1539" s="1095"/>
      <c r="L1539" s="12"/>
      <c r="M1539" s="1097"/>
      <c r="N1539" s="1095"/>
      <c r="O1539" s="12"/>
    </row>
    <row r="1540" spans="2:15" ht="14.45" customHeight="1">
      <c r="B1540" s="1089"/>
      <c r="C1540" s="1090"/>
      <c r="D1540" s="1093"/>
      <c r="E1540" s="1095"/>
      <c r="F1540" s="9"/>
      <c r="G1540" s="1097"/>
      <c r="H1540" s="1095"/>
      <c r="I1540" s="12"/>
      <c r="J1540" s="1097"/>
      <c r="K1540" s="1095"/>
      <c r="L1540" s="12"/>
      <c r="M1540" s="1097"/>
      <c r="N1540" s="1095"/>
      <c r="O1540" s="12"/>
    </row>
    <row r="1541" spans="2:15" ht="14.45" customHeight="1">
      <c r="B1541" s="1089"/>
      <c r="C1541" s="1090"/>
      <c r="D1541" s="1093"/>
      <c r="E1541" s="1095"/>
      <c r="F1541" s="9"/>
      <c r="G1541" s="1097"/>
      <c r="H1541" s="1095"/>
      <c r="I1541" s="12"/>
      <c r="J1541" s="1097"/>
      <c r="K1541" s="1095"/>
      <c r="L1541" s="12"/>
      <c r="M1541" s="1097"/>
      <c r="N1541" s="1095"/>
      <c r="O1541" s="12"/>
    </row>
    <row r="1542" spans="2:15" ht="14.45" customHeight="1">
      <c r="B1542" s="1089"/>
      <c r="C1542" s="1090"/>
      <c r="D1542" s="1093"/>
      <c r="E1542" s="1095"/>
      <c r="F1542" s="9"/>
      <c r="G1542" s="1097"/>
      <c r="H1542" s="1095"/>
      <c r="I1542" s="12"/>
      <c r="J1542" s="1097"/>
      <c r="K1542" s="1095"/>
      <c r="L1542" s="12"/>
      <c r="M1542" s="1097"/>
      <c r="N1542" s="1095"/>
      <c r="O1542" s="12"/>
    </row>
    <row r="1543" spans="2:15" ht="14.45" customHeight="1">
      <c r="B1543" s="1089"/>
      <c r="C1543" s="1091"/>
      <c r="D1543" s="1093"/>
      <c r="E1543" s="1095"/>
      <c r="F1543" s="9"/>
      <c r="G1543" s="1097"/>
      <c r="H1543" s="1095"/>
      <c r="I1543" s="12"/>
      <c r="J1543" s="1097"/>
      <c r="K1543" s="1095"/>
      <c r="L1543" s="12"/>
      <c r="M1543" s="1097"/>
      <c r="N1543" s="1095"/>
      <c r="O1543" s="12"/>
    </row>
    <row r="1544" spans="2:15" ht="14.45" customHeight="1">
      <c r="B1544" s="1115" t="s">
        <v>953</v>
      </c>
      <c r="C1544" s="1088" t="s">
        <v>1362</v>
      </c>
      <c r="D1544" s="1092"/>
      <c r="E1544" s="1094" t="s">
        <v>1176</v>
      </c>
      <c r="F1544" s="8" t="s">
        <v>1794</v>
      </c>
      <c r="G1544" s="1096"/>
      <c r="H1544" s="1094" t="s">
        <v>1175</v>
      </c>
      <c r="I1544" s="8" t="s">
        <v>1795</v>
      </c>
      <c r="J1544" s="1096"/>
      <c r="K1544" s="1094"/>
      <c r="L1544" s="8"/>
      <c r="M1544" s="1096"/>
      <c r="N1544" s="1094"/>
      <c r="O1544" s="8"/>
    </row>
    <row r="1545" spans="2:15" ht="14.45" customHeight="1">
      <c r="B1545" s="1089"/>
      <c r="C1545" s="1090"/>
      <c r="D1545" s="1093"/>
      <c r="E1545" s="1095"/>
      <c r="F1545" s="9"/>
      <c r="G1545" s="1097"/>
      <c r="H1545" s="1095"/>
      <c r="I1545" s="12"/>
      <c r="J1545" s="1097"/>
      <c r="K1545" s="1095"/>
      <c r="L1545" s="12"/>
      <c r="M1545" s="1097"/>
      <c r="N1545" s="1095"/>
      <c r="O1545" s="12"/>
    </row>
    <row r="1546" spans="2:15" ht="14.45" customHeight="1">
      <c r="B1546" s="1089"/>
      <c r="C1546" s="1090"/>
      <c r="D1546" s="1093"/>
      <c r="E1546" s="1095"/>
      <c r="F1546" s="9"/>
      <c r="G1546" s="1097"/>
      <c r="H1546" s="1095"/>
      <c r="I1546" s="12"/>
      <c r="J1546" s="1097"/>
      <c r="K1546" s="1095"/>
      <c r="L1546" s="12"/>
      <c r="M1546" s="1097"/>
      <c r="N1546" s="1095"/>
      <c r="O1546" s="12"/>
    </row>
    <row r="1547" spans="2:15" ht="14.45" customHeight="1">
      <c r="B1547" s="1089"/>
      <c r="C1547" s="1090"/>
      <c r="D1547" s="1093"/>
      <c r="E1547" s="1095"/>
      <c r="F1547" s="9"/>
      <c r="G1547" s="1097"/>
      <c r="H1547" s="1095"/>
      <c r="I1547" s="12"/>
      <c r="J1547" s="1097"/>
      <c r="K1547" s="1095"/>
      <c r="L1547" s="12"/>
      <c r="M1547" s="1097"/>
      <c r="N1547" s="1095"/>
      <c r="O1547" s="12"/>
    </row>
    <row r="1548" spans="2:15" ht="14.45" customHeight="1">
      <c r="B1548" s="1089"/>
      <c r="C1548" s="1090"/>
      <c r="D1548" s="1093"/>
      <c r="E1548" s="1095"/>
      <c r="F1548" s="9"/>
      <c r="G1548" s="1097"/>
      <c r="H1548" s="1095"/>
      <c r="I1548" s="12"/>
      <c r="J1548" s="1097"/>
      <c r="K1548" s="1095"/>
      <c r="L1548" s="12"/>
      <c r="M1548" s="1097"/>
      <c r="N1548" s="1095"/>
      <c r="O1548" s="12"/>
    </row>
    <row r="1549" spans="2:15" ht="14.45" customHeight="1">
      <c r="B1549" s="1089"/>
      <c r="C1549" s="1090"/>
      <c r="D1549" s="1093"/>
      <c r="E1549" s="1095"/>
      <c r="F1549" s="9"/>
      <c r="G1549" s="1097"/>
      <c r="H1549" s="1095"/>
      <c r="I1549" s="12"/>
      <c r="J1549" s="1097"/>
      <c r="K1549" s="1095"/>
      <c r="L1549" s="12"/>
      <c r="M1549" s="1097"/>
      <c r="N1549" s="1095"/>
      <c r="O1549" s="12"/>
    </row>
    <row r="1550" spans="2:15" ht="14.45" customHeight="1">
      <c r="B1550" s="1089"/>
      <c r="C1550" s="1090"/>
      <c r="D1550" s="1093"/>
      <c r="E1550" s="1095"/>
      <c r="F1550" s="9"/>
      <c r="G1550" s="1097"/>
      <c r="H1550" s="1095"/>
      <c r="I1550" s="12"/>
      <c r="J1550" s="1097"/>
      <c r="K1550" s="1095"/>
      <c r="L1550" s="12"/>
      <c r="M1550" s="1097"/>
      <c r="N1550" s="1095"/>
      <c r="O1550" s="12"/>
    </row>
    <row r="1551" spans="2:15" ht="14.45" customHeight="1">
      <c r="B1551" s="1089"/>
      <c r="C1551" s="1090"/>
      <c r="D1551" s="1093"/>
      <c r="E1551" s="1095"/>
      <c r="F1551" s="9"/>
      <c r="G1551" s="1097"/>
      <c r="H1551" s="1095"/>
      <c r="I1551" s="12"/>
      <c r="J1551" s="1097"/>
      <c r="K1551" s="1095"/>
      <c r="L1551" s="12"/>
      <c r="M1551" s="1097"/>
      <c r="N1551" s="1095"/>
      <c r="O1551" s="12"/>
    </row>
    <row r="1552" spans="2:15" ht="14.45" customHeight="1">
      <c r="B1552" s="1089"/>
      <c r="C1552" s="1090"/>
      <c r="D1552" s="1093"/>
      <c r="E1552" s="1095"/>
      <c r="F1552" s="9"/>
      <c r="G1552" s="1097"/>
      <c r="H1552" s="1095"/>
      <c r="I1552" s="12"/>
      <c r="J1552" s="1097"/>
      <c r="K1552" s="1095"/>
      <c r="L1552" s="12"/>
      <c r="M1552" s="1097"/>
      <c r="N1552" s="1095"/>
      <c r="O1552" s="12"/>
    </row>
    <row r="1553" spans="2:15" ht="14.45" customHeight="1">
      <c r="B1553" s="1089"/>
      <c r="C1553" s="1091"/>
      <c r="D1553" s="1093"/>
      <c r="E1553" s="1095"/>
      <c r="F1553" s="9"/>
      <c r="G1553" s="1097"/>
      <c r="H1553" s="1095"/>
      <c r="I1553" s="12"/>
      <c r="J1553" s="1097"/>
      <c r="K1553" s="1095"/>
      <c r="L1553" s="12"/>
      <c r="M1553" s="1097"/>
      <c r="N1553" s="1095"/>
      <c r="O1553" s="12"/>
    </row>
    <row r="1554" spans="2:15" ht="14.45" customHeight="1">
      <c r="B1554" s="1115" t="s">
        <v>954</v>
      </c>
      <c r="C1554" s="1088" t="s">
        <v>645</v>
      </c>
      <c r="D1554" s="1092" t="s">
        <v>1047</v>
      </c>
      <c r="E1554" s="1094" t="s">
        <v>1427</v>
      </c>
      <c r="F1554" s="8" t="s">
        <v>1796</v>
      </c>
      <c r="G1554" s="1096"/>
      <c r="H1554" s="1094" t="s">
        <v>1428</v>
      </c>
      <c r="I1554" s="8" t="s">
        <v>1797</v>
      </c>
      <c r="J1554" s="1096"/>
      <c r="K1554" s="1094"/>
      <c r="L1554" s="8"/>
      <c r="M1554" s="1096"/>
      <c r="N1554" s="1094"/>
      <c r="O1554" s="8"/>
    </row>
    <row r="1555" spans="2:15" ht="14.45" customHeight="1">
      <c r="B1555" s="1089"/>
      <c r="C1555" s="1090"/>
      <c r="D1555" s="1093"/>
      <c r="E1555" s="1095"/>
      <c r="F1555" s="9"/>
      <c r="G1555" s="1097"/>
      <c r="H1555" s="1095"/>
      <c r="I1555" s="12"/>
      <c r="J1555" s="1097"/>
      <c r="K1555" s="1095"/>
      <c r="L1555" s="12"/>
      <c r="M1555" s="1097"/>
      <c r="N1555" s="1095"/>
      <c r="O1555" s="12"/>
    </row>
    <row r="1556" spans="2:15" ht="14.45" customHeight="1">
      <c r="B1556" s="1089"/>
      <c r="C1556" s="1090"/>
      <c r="D1556" s="1093"/>
      <c r="E1556" s="1095"/>
      <c r="F1556" s="9"/>
      <c r="G1556" s="1097"/>
      <c r="H1556" s="1095"/>
      <c r="I1556" s="12"/>
      <c r="J1556" s="1097"/>
      <c r="K1556" s="1095"/>
      <c r="L1556" s="12"/>
      <c r="M1556" s="1097"/>
      <c r="N1556" s="1095"/>
      <c r="O1556" s="12"/>
    </row>
    <row r="1557" spans="2:15" ht="14.45" customHeight="1">
      <c r="B1557" s="1089"/>
      <c r="C1557" s="1090"/>
      <c r="D1557" s="1093"/>
      <c r="E1557" s="1095"/>
      <c r="F1557" s="9"/>
      <c r="G1557" s="1097"/>
      <c r="H1557" s="1095"/>
      <c r="I1557" s="12"/>
      <c r="J1557" s="1097"/>
      <c r="K1557" s="1095"/>
      <c r="L1557" s="12"/>
      <c r="M1557" s="1097"/>
      <c r="N1557" s="1095"/>
      <c r="O1557" s="12"/>
    </row>
    <row r="1558" spans="2:15" ht="14.45" customHeight="1">
      <c r="B1558" s="1089"/>
      <c r="C1558" s="1090"/>
      <c r="D1558" s="1093"/>
      <c r="E1558" s="1095"/>
      <c r="F1558" s="9"/>
      <c r="G1558" s="1097"/>
      <c r="H1558" s="1095"/>
      <c r="I1558" s="12"/>
      <c r="J1558" s="1097"/>
      <c r="K1558" s="1095"/>
      <c r="L1558" s="12"/>
      <c r="M1558" s="1097"/>
      <c r="N1558" s="1095"/>
      <c r="O1558" s="12"/>
    </row>
    <row r="1559" spans="2:15" ht="14.45" customHeight="1">
      <c r="B1559" s="1089"/>
      <c r="C1559" s="1090"/>
      <c r="D1559" s="1093"/>
      <c r="E1559" s="1095"/>
      <c r="F1559" s="9"/>
      <c r="G1559" s="1097"/>
      <c r="H1559" s="1095"/>
      <c r="I1559" s="12"/>
      <c r="J1559" s="1097"/>
      <c r="K1559" s="1095"/>
      <c r="L1559" s="12"/>
      <c r="M1559" s="1097"/>
      <c r="N1559" s="1095"/>
      <c r="O1559" s="12"/>
    </row>
    <row r="1560" spans="2:15" ht="14.45" customHeight="1">
      <c r="B1560" s="1089"/>
      <c r="C1560" s="1090"/>
      <c r="D1560" s="1093"/>
      <c r="E1560" s="1095"/>
      <c r="F1560" s="9"/>
      <c r="G1560" s="1097"/>
      <c r="H1560" s="1095"/>
      <c r="I1560" s="12"/>
      <c r="J1560" s="1097"/>
      <c r="K1560" s="1095"/>
      <c r="L1560" s="12"/>
      <c r="M1560" s="1097"/>
      <c r="N1560" s="1095"/>
      <c r="O1560" s="12"/>
    </row>
    <row r="1561" spans="2:15" ht="14.45" customHeight="1">
      <c r="B1561" s="1089"/>
      <c r="C1561" s="1090"/>
      <c r="D1561" s="1093"/>
      <c r="E1561" s="1095"/>
      <c r="F1561" s="9"/>
      <c r="G1561" s="1097"/>
      <c r="H1561" s="1095"/>
      <c r="I1561" s="12"/>
      <c r="J1561" s="1097"/>
      <c r="K1561" s="1095"/>
      <c r="L1561" s="12"/>
      <c r="M1561" s="1097"/>
      <c r="N1561" s="1095"/>
      <c r="O1561" s="12"/>
    </row>
    <row r="1562" spans="2:15" ht="14.45" customHeight="1">
      <c r="B1562" s="1089"/>
      <c r="C1562" s="1090"/>
      <c r="D1562" s="1093"/>
      <c r="E1562" s="1095"/>
      <c r="F1562" s="9"/>
      <c r="G1562" s="1097"/>
      <c r="H1562" s="1095"/>
      <c r="I1562" s="12"/>
      <c r="J1562" s="1097"/>
      <c r="K1562" s="1095"/>
      <c r="L1562" s="12"/>
      <c r="M1562" s="1097"/>
      <c r="N1562" s="1095"/>
      <c r="O1562" s="12"/>
    </row>
    <row r="1563" spans="2:15" ht="14.45" customHeight="1">
      <c r="B1563" s="1089"/>
      <c r="C1563" s="1091"/>
      <c r="D1563" s="1093"/>
      <c r="E1563" s="1095"/>
      <c r="F1563" s="9"/>
      <c r="G1563" s="1097"/>
      <c r="H1563" s="1095"/>
      <c r="I1563" s="12"/>
      <c r="J1563" s="1097"/>
      <c r="K1563" s="1095"/>
      <c r="L1563" s="12"/>
      <c r="M1563" s="1097"/>
      <c r="N1563" s="1095"/>
      <c r="O1563" s="12"/>
    </row>
    <row r="1564" spans="2:15" ht="14.45" customHeight="1">
      <c r="B1564" s="1115" t="s">
        <v>955</v>
      </c>
      <c r="C1564" s="1088" t="s">
        <v>1483</v>
      </c>
      <c r="D1564" s="1092"/>
      <c r="E1564" s="1094" t="s">
        <v>1178</v>
      </c>
      <c r="F1564" s="8" t="s">
        <v>1798</v>
      </c>
      <c r="G1564" s="1096"/>
      <c r="H1564" s="1094" t="s">
        <v>1177</v>
      </c>
      <c r="I1564" s="8" t="s">
        <v>1799</v>
      </c>
      <c r="J1564" s="1096"/>
      <c r="K1564" s="1094"/>
      <c r="L1564" s="8"/>
      <c r="M1564" s="1096"/>
      <c r="N1564" s="1094"/>
      <c r="O1564" s="8"/>
    </row>
    <row r="1565" spans="2:15" ht="14.45" customHeight="1">
      <c r="B1565" s="1089"/>
      <c r="C1565" s="1090"/>
      <c r="D1565" s="1093"/>
      <c r="E1565" s="1095"/>
      <c r="F1565" s="9"/>
      <c r="G1565" s="1097"/>
      <c r="H1565" s="1095"/>
      <c r="I1565" s="12"/>
      <c r="J1565" s="1097"/>
      <c r="K1565" s="1095"/>
      <c r="L1565" s="12"/>
      <c r="M1565" s="1097"/>
      <c r="N1565" s="1095"/>
      <c r="O1565" s="12"/>
    </row>
    <row r="1566" spans="2:15" ht="14.45" customHeight="1">
      <c r="B1566" s="1089"/>
      <c r="C1566" s="1090"/>
      <c r="D1566" s="1093"/>
      <c r="E1566" s="1095"/>
      <c r="F1566" s="9"/>
      <c r="G1566" s="1097"/>
      <c r="H1566" s="1095"/>
      <c r="I1566" s="12"/>
      <c r="J1566" s="1097"/>
      <c r="K1566" s="1095"/>
      <c r="L1566" s="12"/>
      <c r="M1566" s="1097"/>
      <c r="N1566" s="1095"/>
      <c r="O1566" s="12"/>
    </row>
    <row r="1567" spans="2:15" ht="14.45" customHeight="1">
      <c r="B1567" s="1089"/>
      <c r="C1567" s="1090"/>
      <c r="D1567" s="1093"/>
      <c r="E1567" s="1095"/>
      <c r="F1567" s="9"/>
      <c r="G1567" s="1097"/>
      <c r="H1567" s="1095"/>
      <c r="I1567" s="12"/>
      <c r="J1567" s="1097"/>
      <c r="K1567" s="1095"/>
      <c r="L1567" s="12"/>
      <c r="M1567" s="1097"/>
      <c r="N1567" s="1095"/>
      <c r="O1567" s="12"/>
    </row>
    <row r="1568" spans="2:15" ht="14.45" customHeight="1">
      <c r="B1568" s="1089"/>
      <c r="C1568" s="1090"/>
      <c r="D1568" s="1093"/>
      <c r="E1568" s="1095"/>
      <c r="F1568" s="9"/>
      <c r="G1568" s="1097"/>
      <c r="H1568" s="1095"/>
      <c r="I1568" s="12"/>
      <c r="J1568" s="1097"/>
      <c r="K1568" s="1095"/>
      <c r="L1568" s="12"/>
      <c r="M1568" s="1097"/>
      <c r="N1568" s="1095"/>
      <c r="O1568" s="12"/>
    </row>
    <row r="1569" spans="2:15" ht="14.45" customHeight="1">
      <c r="B1569" s="1089"/>
      <c r="C1569" s="1090"/>
      <c r="D1569" s="1093"/>
      <c r="E1569" s="1095"/>
      <c r="F1569" s="9"/>
      <c r="G1569" s="1097"/>
      <c r="H1569" s="1095"/>
      <c r="I1569" s="12"/>
      <c r="J1569" s="1097"/>
      <c r="K1569" s="1095"/>
      <c r="L1569" s="12"/>
      <c r="M1569" s="1097"/>
      <c r="N1569" s="1095"/>
      <c r="O1569" s="12"/>
    </row>
    <row r="1570" spans="2:15" ht="14.45" customHeight="1">
      <c r="B1570" s="1089"/>
      <c r="C1570" s="1090"/>
      <c r="D1570" s="1093"/>
      <c r="E1570" s="1095"/>
      <c r="F1570" s="9"/>
      <c r="G1570" s="1097"/>
      <c r="H1570" s="1095"/>
      <c r="I1570" s="12"/>
      <c r="J1570" s="1097"/>
      <c r="K1570" s="1095"/>
      <c r="L1570" s="12"/>
      <c r="M1570" s="1097"/>
      <c r="N1570" s="1095"/>
      <c r="O1570" s="12"/>
    </row>
    <row r="1571" spans="2:15" ht="14.45" customHeight="1">
      <c r="B1571" s="1089"/>
      <c r="C1571" s="1090"/>
      <c r="D1571" s="1093"/>
      <c r="E1571" s="1095"/>
      <c r="F1571" s="9"/>
      <c r="G1571" s="1097"/>
      <c r="H1571" s="1095"/>
      <c r="I1571" s="12"/>
      <c r="J1571" s="1097"/>
      <c r="K1571" s="1095"/>
      <c r="L1571" s="12"/>
      <c r="M1571" s="1097"/>
      <c r="N1571" s="1095"/>
      <c r="O1571" s="12"/>
    </row>
    <row r="1572" spans="2:15" ht="14.45" customHeight="1">
      <c r="B1572" s="1089"/>
      <c r="C1572" s="1090"/>
      <c r="D1572" s="1093"/>
      <c r="E1572" s="1095"/>
      <c r="F1572" s="9"/>
      <c r="G1572" s="1097"/>
      <c r="H1572" s="1095"/>
      <c r="I1572" s="12"/>
      <c r="J1572" s="1097"/>
      <c r="K1572" s="1095"/>
      <c r="L1572" s="12"/>
      <c r="M1572" s="1097"/>
      <c r="N1572" s="1095"/>
      <c r="O1572" s="12"/>
    </row>
    <row r="1573" spans="2:15" ht="14.45" customHeight="1">
      <c r="B1573" s="1089"/>
      <c r="C1573" s="1091"/>
      <c r="D1573" s="1093"/>
      <c r="E1573" s="1095"/>
      <c r="F1573" s="9"/>
      <c r="G1573" s="1097"/>
      <c r="H1573" s="1095"/>
      <c r="I1573" s="12"/>
      <c r="J1573" s="1097"/>
      <c r="K1573" s="1095"/>
      <c r="L1573" s="12"/>
      <c r="M1573" s="1097"/>
      <c r="N1573" s="1095"/>
      <c r="O1573" s="12"/>
    </row>
    <row r="1574" spans="2:15" ht="14.45" customHeight="1">
      <c r="B1574" s="1115" t="s">
        <v>956</v>
      </c>
      <c r="C1574" s="1088" t="s">
        <v>1363</v>
      </c>
      <c r="D1574" s="1092"/>
      <c r="E1574" s="1094" t="s">
        <v>1177</v>
      </c>
      <c r="F1574" s="8" t="s">
        <v>1799</v>
      </c>
      <c r="G1574" s="1096"/>
      <c r="H1574" s="1094" t="s">
        <v>1054</v>
      </c>
      <c r="I1574" s="8" t="s">
        <v>1600</v>
      </c>
      <c r="J1574" s="1096"/>
      <c r="K1574" s="1094"/>
      <c r="L1574" s="8"/>
      <c r="M1574" s="1096"/>
      <c r="N1574" s="1094"/>
      <c r="O1574" s="8"/>
    </row>
    <row r="1575" spans="2:15" ht="14.45" customHeight="1">
      <c r="B1575" s="1089"/>
      <c r="C1575" s="1090"/>
      <c r="D1575" s="1093"/>
      <c r="E1575" s="1095"/>
      <c r="F1575" s="10"/>
      <c r="G1575" s="1097"/>
      <c r="H1575" s="1095"/>
      <c r="I1575" s="12"/>
      <c r="J1575" s="1097"/>
      <c r="K1575" s="1095"/>
      <c r="L1575" s="12"/>
      <c r="M1575" s="1097"/>
      <c r="N1575" s="1095"/>
      <c r="O1575" s="12"/>
    </row>
    <row r="1576" spans="2:15" ht="14.45" customHeight="1">
      <c r="B1576" s="1089"/>
      <c r="C1576" s="1090"/>
      <c r="D1576" s="1093"/>
      <c r="E1576" s="1095"/>
      <c r="F1576" s="10"/>
      <c r="G1576" s="1097"/>
      <c r="H1576" s="1095"/>
      <c r="I1576" s="12"/>
      <c r="J1576" s="1097"/>
      <c r="K1576" s="1095"/>
      <c r="L1576" s="12"/>
      <c r="M1576" s="1097"/>
      <c r="N1576" s="1095"/>
      <c r="O1576" s="12"/>
    </row>
    <row r="1577" spans="2:15" ht="14.45" customHeight="1">
      <c r="B1577" s="1089"/>
      <c r="C1577" s="1090"/>
      <c r="D1577" s="1093"/>
      <c r="E1577" s="1095"/>
      <c r="F1577" s="10"/>
      <c r="G1577" s="1097"/>
      <c r="H1577" s="1095"/>
      <c r="I1577" s="12"/>
      <c r="J1577" s="1097"/>
      <c r="K1577" s="1095"/>
      <c r="L1577" s="12"/>
      <c r="M1577" s="1097"/>
      <c r="N1577" s="1095"/>
      <c r="O1577" s="12"/>
    </row>
    <row r="1578" spans="2:15" ht="14.45" customHeight="1">
      <c r="B1578" s="1089"/>
      <c r="C1578" s="1090"/>
      <c r="D1578" s="1093"/>
      <c r="E1578" s="1095"/>
      <c r="F1578" s="10"/>
      <c r="G1578" s="1097"/>
      <c r="H1578" s="1095"/>
      <c r="I1578" s="12"/>
      <c r="J1578" s="1097"/>
      <c r="K1578" s="1095"/>
      <c r="L1578" s="12"/>
      <c r="M1578" s="1097"/>
      <c r="N1578" s="1095"/>
      <c r="O1578" s="12"/>
    </row>
    <row r="1579" spans="2:15" ht="14.45" customHeight="1">
      <c r="B1579" s="1089"/>
      <c r="C1579" s="1090"/>
      <c r="D1579" s="1093"/>
      <c r="E1579" s="1095"/>
      <c r="F1579" s="10"/>
      <c r="G1579" s="1097"/>
      <c r="H1579" s="1095"/>
      <c r="I1579" s="12"/>
      <c r="J1579" s="1097"/>
      <c r="K1579" s="1095"/>
      <c r="L1579" s="12"/>
      <c r="M1579" s="1097"/>
      <c r="N1579" s="1095"/>
      <c r="O1579" s="12"/>
    </row>
    <row r="1580" spans="2:15" ht="14.45" customHeight="1">
      <c r="B1580" s="1089"/>
      <c r="C1580" s="1090"/>
      <c r="D1580" s="1093"/>
      <c r="E1580" s="1095"/>
      <c r="F1580" s="10"/>
      <c r="G1580" s="1097"/>
      <c r="H1580" s="1095"/>
      <c r="I1580" s="12"/>
      <c r="J1580" s="1097"/>
      <c r="K1580" s="1095"/>
      <c r="L1580" s="12"/>
      <c r="M1580" s="1097"/>
      <c r="N1580" s="1095"/>
      <c r="O1580" s="12"/>
    </row>
    <row r="1581" spans="2:15" ht="14.45" customHeight="1">
      <c r="B1581" s="1089"/>
      <c r="C1581" s="1090"/>
      <c r="D1581" s="1093"/>
      <c r="E1581" s="1095"/>
      <c r="F1581" s="10"/>
      <c r="G1581" s="1097"/>
      <c r="H1581" s="1095"/>
      <c r="I1581" s="12"/>
      <c r="J1581" s="1097"/>
      <c r="K1581" s="1095"/>
      <c r="L1581" s="12"/>
      <c r="M1581" s="1097"/>
      <c r="N1581" s="1095"/>
      <c r="O1581" s="12"/>
    </row>
    <row r="1582" spans="2:15" ht="14.45" customHeight="1">
      <c r="B1582" s="1089"/>
      <c r="C1582" s="1090"/>
      <c r="D1582" s="1093"/>
      <c r="E1582" s="1095"/>
      <c r="F1582" s="10"/>
      <c r="G1582" s="1097"/>
      <c r="H1582" s="1095"/>
      <c r="I1582" s="12"/>
      <c r="J1582" s="1097"/>
      <c r="K1582" s="1095"/>
      <c r="L1582" s="12"/>
      <c r="M1582" s="1097"/>
      <c r="N1582" s="1095"/>
      <c r="O1582" s="12"/>
    </row>
    <row r="1583" spans="2:15" ht="14.45" customHeight="1">
      <c r="B1583" s="1089"/>
      <c r="C1583" s="1091"/>
      <c r="D1583" s="1093"/>
      <c r="E1583" s="1095"/>
      <c r="F1583" s="10"/>
      <c r="G1583" s="1097"/>
      <c r="H1583" s="1095"/>
      <c r="I1583" s="12"/>
      <c r="J1583" s="1097"/>
      <c r="K1583" s="1095"/>
      <c r="L1583" s="12"/>
      <c r="M1583" s="1097"/>
      <c r="N1583" s="1095"/>
      <c r="O1583" s="12"/>
    </row>
    <row r="1584" spans="2:15" ht="14.45" customHeight="1">
      <c r="B1584" s="1115" t="s">
        <v>957</v>
      </c>
      <c r="C1584" s="1088" t="s">
        <v>1448</v>
      </c>
      <c r="D1584" s="1092"/>
      <c r="E1584" s="1094" t="s">
        <v>1177</v>
      </c>
      <c r="F1584" s="8" t="s">
        <v>1799</v>
      </c>
      <c r="G1584" s="1096"/>
      <c r="H1584" s="1094"/>
      <c r="I1584" s="8"/>
      <c r="J1584" s="1096"/>
      <c r="K1584" s="1094"/>
      <c r="L1584" s="8"/>
      <c r="M1584" s="1096"/>
      <c r="N1584" s="1094"/>
      <c r="O1584" s="8"/>
    </row>
    <row r="1585" spans="2:15" ht="14.45" customHeight="1">
      <c r="B1585" s="1089"/>
      <c r="C1585" s="1090"/>
      <c r="D1585" s="1093"/>
      <c r="E1585" s="1095"/>
      <c r="F1585" s="10"/>
      <c r="G1585" s="1097"/>
      <c r="H1585" s="1095"/>
      <c r="I1585" s="12"/>
      <c r="J1585" s="1097"/>
      <c r="K1585" s="1095"/>
      <c r="L1585" s="12"/>
      <c r="M1585" s="1097"/>
      <c r="N1585" s="1095"/>
      <c r="O1585" s="12"/>
    </row>
    <row r="1586" spans="2:15" ht="14.45" customHeight="1">
      <c r="B1586" s="1089"/>
      <c r="C1586" s="1090"/>
      <c r="D1586" s="1093"/>
      <c r="E1586" s="1095"/>
      <c r="F1586" s="10"/>
      <c r="G1586" s="1097"/>
      <c r="H1586" s="1095"/>
      <c r="I1586" s="12"/>
      <c r="J1586" s="1097"/>
      <c r="K1586" s="1095"/>
      <c r="L1586" s="12"/>
      <c r="M1586" s="1097"/>
      <c r="N1586" s="1095"/>
      <c r="O1586" s="12"/>
    </row>
    <row r="1587" spans="2:15" ht="14.45" customHeight="1">
      <c r="B1587" s="1089"/>
      <c r="C1587" s="1090"/>
      <c r="D1587" s="1093"/>
      <c r="E1587" s="1095"/>
      <c r="F1587" s="10"/>
      <c r="G1587" s="1097"/>
      <c r="H1587" s="1095"/>
      <c r="I1587" s="12"/>
      <c r="J1587" s="1097"/>
      <c r="K1587" s="1095"/>
      <c r="L1587" s="12"/>
      <c r="M1587" s="1097"/>
      <c r="N1587" s="1095"/>
      <c r="O1587" s="12"/>
    </row>
    <row r="1588" spans="2:15" ht="14.45" customHeight="1">
      <c r="B1588" s="1089"/>
      <c r="C1588" s="1090"/>
      <c r="D1588" s="1093"/>
      <c r="E1588" s="1095"/>
      <c r="F1588" s="10"/>
      <c r="G1588" s="1097"/>
      <c r="H1588" s="1095"/>
      <c r="I1588" s="12"/>
      <c r="J1588" s="1097"/>
      <c r="K1588" s="1095"/>
      <c r="L1588" s="12"/>
      <c r="M1588" s="1097"/>
      <c r="N1588" s="1095"/>
      <c r="O1588" s="12"/>
    </row>
    <row r="1589" spans="2:15" ht="14.45" customHeight="1">
      <c r="B1589" s="1089"/>
      <c r="C1589" s="1090"/>
      <c r="D1589" s="1093"/>
      <c r="E1589" s="1095"/>
      <c r="F1589" s="10"/>
      <c r="G1589" s="1097"/>
      <c r="H1589" s="1095"/>
      <c r="I1589" s="12"/>
      <c r="J1589" s="1097"/>
      <c r="K1589" s="1095"/>
      <c r="L1589" s="12"/>
      <c r="M1589" s="1097"/>
      <c r="N1589" s="1095"/>
      <c r="O1589" s="12"/>
    </row>
    <row r="1590" spans="2:15" ht="14.45" customHeight="1">
      <c r="B1590" s="1089"/>
      <c r="C1590" s="1090"/>
      <c r="D1590" s="1093"/>
      <c r="E1590" s="1095"/>
      <c r="F1590" s="10"/>
      <c r="G1590" s="1097"/>
      <c r="H1590" s="1095"/>
      <c r="I1590" s="12"/>
      <c r="J1590" s="1097"/>
      <c r="K1590" s="1095"/>
      <c r="L1590" s="12"/>
      <c r="M1590" s="1097"/>
      <c r="N1590" s="1095"/>
      <c r="O1590" s="12"/>
    </row>
    <row r="1591" spans="2:15" ht="14.45" customHeight="1">
      <c r="B1591" s="1089"/>
      <c r="C1591" s="1090"/>
      <c r="D1591" s="1093"/>
      <c r="E1591" s="1095"/>
      <c r="F1591" s="10"/>
      <c r="G1591" s="1097"/>
      <c r="H1591" s="1095"/>
      <c r="I1591" s="12"/>
      <c r="J1591" s="1097"/>
      <c r="K1591" s="1095"/>
      <c r="L1591" s="12"/>
      <c r="M1591" s="1097"/>
      <c r="N1591" s="1095"/>
      <c r="O1591" s="12"/>
    </row>
    <row r="1592" spans="2:15" ht="14.45" customHeight="1">
      <c r="B1592" s="1089"/>
      <c r="C1592" s="1090"/>
      <c r="D1592" s="1093"/>
      <c r="E1592" s="1095"/>
      <c r="F1592" s="10"/>
      <c r="G1592" s="1097"/>
      <c r="H1592" s="1095"/>
      <c r="I1592" s="12"/>
      <c r="J1592" s="1097"/>
      <c r="K1592" s="1095"/>
      <c r="L1592" s="12"/>
      <c r="M1592" s="1097"/>
      <c r="N1592" s="1095"/>
      <c r="O1592" s="12"/>
    </row>
    <row r="1593" spans="2:15" ht="14.45" customHeight="1">
      <c r="B1593" s="1089"/>
      <c r="C1593" s="1091"/>
      <c r="D1593" s="1093"/>
      <c r="E1593" s="1095"/>
      <c r="F1593" s="10"/>
      <c r="G1593" s="1097"/>
      <c r="H1593" s="1095"/>
      <c r="I1593" s="12"/>
      <c r="J1593" s="1097"/>
      <c r="K1593" s="1095"/>
      <c r="L1593" s="12"/>
      <c r="M1593" s="1097"/>
      <c r="N1593" s="1095"/>
      <c r="O1593" s="12"/>
    </row>
    <row r="1594" spans="2:15" ht="14.45" customHeight="1">
      <c r="B1594" s="1115" t="s">
        <v>958</v>
      </c>
      <c r="C1594" s="1088" t="s">
        <v>1364</v>
      </c>
      <c r="D1594" s="1092"/>
      <c r="E1594" s="1094" t="s">
        <v>1429</v>
      </c>
      <c r="F1594" s="8" t="s">
        <v>1800</v>
      </c>
      <c r="G1594" s="1096"/>
      <c r="H1594" s="1094"/>
      <c r="I1594" s="8"/>
      <c r="J1594" s="1096"/>
      <c r="K1594" s="1094"/>
      <c r="L1594" s="8"/>
      <c r="M1594" s="1096"/>
      <c r="N1594" s="1094"/>
      <c r="O1594" s="8"/>
    </row>
    <row r="1595" spans="2:15" ht="14.45" customHeight="1">
      <c r="B1595" s="1089"/>
      <c r="C1595" s="1090"/>
      <c r="D1595" s="1093"/>
      <c r="E1595" s="1095"/>
      <c r="F1595" s="9"/>
      <c r="G1595" s="1097"/>
      <c r="H1595" s="1095"/>
      <c r="I1595" s="12"/>
      <c r="J1595" s="1097"/>
      <c r="K1595" s="1095"/>
      <c r="L1595" s="12"/>
      <c r="M1595" s="1097"/>
      <c r="N1595" s="1095"/>
      <c r="O1595" s="12"/>
    </row>
    <row r="1596" spans="2:15" ht="14.45" customHeight="1">
      <c r="B1596" s="1089"/>
      <c r="C1596" s="1090"/>
      <c r="D1596" s="1093"/>
      <c r="E1596" s="1095"/>
      <c r="F1596" s="9"/>
      <c r="G1596" s="1097"/>
      <c r="H1596" s="1095"/>
      <c r="I1596" s="12"/>
      <c r="J1596" s="1097"/>
      <c r="K1596" s="1095"/>
      <c r="L1596" s="12"/>
      <c r="M1596" s="1097"/>
      <c r="N1596" s="1095"/>
      <c r="O1596" s="12"/>
    </row>
    <row r="1597" spans="2:15" ht="14.45" customHeight="1">
      <c r="B1597" s="1089"/>
      <c r="C1597" s="1090"/>
      <c r="D1597" s="1093"/>
      <c r="E1597" s="1095"/>
      <c r="F1597" s="9"/>
      <c r="G1597" s="1097"/>
      <c r="H1597" s="1095"/>
      <c r="I1597" s="12"/>
      <c r="J1597" s="1097"/>
      <c r="K1597" s="1095"/>
      <c r="L1597" s="12"/>
      <c r="M1597" s="1097"/>
      <c r="N1597" s="1095"/>
      <c r="O1597" s="12"/>
    </row>
    <row r="1598" spans="2:15" ht="14.45" customHeight="1">
      <c r="B1598" s="1089"/>
      <c r="C1598" s="1090"/>
      <c r="D1598" s="1093"/>
      <c r="E1598" s="1095"/>
      <c r="F1598" s="9"/>
      <c r="G1598" s="1097"/>
      <c r="H1598" s="1095"/>
      <c r="I1598" s="12"/>
      <c r="J1598" s="1097"/>
      <c r="K1598" s="1095"/>
      <c r="L1598" s="12"/>
      <c r="M1598" s="1097"/>
      <c r="N1598" s="1095"/>
      <c r="O1598" s="12"/>
    </row>
    <row r="1599" spans="2:15" ht="14.45" customHeight="1">
      <c r="B1599" s="1089"/>
      <c r="C1599" s="1090"/>
      <c r="D1599" s="1093"/>
      <c r="E1599" s="1095"/>
      <c r="F1599" s="9"/>
      <c r="G1599" s="1097"/>
      <c r="H1599" s="1095"/>
      <c r="I1599" s="12"/>
      <c r="J1599" s="1097"/>
      <c r="K1599" s="1095"/>
      <c r="L1599" s="12"/>
      <c r="M1599" s="1097"/>
      <c r="N1599" s="1095"/>
      <c r="O1599" s="12"/>
    </row>
    <row r="1600" spans="2:15" ht="14.45" customHeight="1">
      <c r="B1600" s="1089"/>
      <c r="C1600" s="1090"/>
      <c r="D1600" s="1093"/>
      <c r="E1600" s="1095"/>
      <c r="F1600" s="9"/>
      <c r="G1600" s="1097"/>
      <c r="H1600" s="1095"/>
      <c r="I1600" s="12"/>
      <c r="J1600" s="1097"/>
      <c r="K1600" s="1095"/>
      <c r="L1600" s="12"/>
      <c r="M1600" s="1097"/>
      <c r="N1600" s="1095"/>
      <c r="O1600" s="12"/>
    </row>
    <row r="1601" spans="2:15" ht="14.45" customHeight="1">
      <c r="B1601" s="1089"/>
      <c r="C1601" s="1090"/>
      <c r="D1601" s="1093"/>
      <c r="E1601" s="1095"/>
      <c r="F1601" s="9"/>
      <c r="G1601" s="1097"/>
      <c r="H1601" s="1095"/>
      <c r="I1601" s="12"/>
      <c r="J1601" s="1097"/>
      <c r="K1601" s="1095"/>
      <c r="L1601" s="12"/>
      <c r="M1601" s="1097"/>
      <c r="N1601" s="1095"/>
      <c r="O1601" s="12"/>
    </row>
    <row r="1602" spans="2:15" ht="14.45" customHeight="1">
      <c r="B1602" s="1089"/>
      <c r="C1602" s="1090"/>
      <c r="D1602" s="1093"/>
      <c r="E1602" s="1095"/>
      <c r="F1602" s="9"/>
      <c r="G1602" s="1097"/>
      <c r="H1602" s="1095"/>
      <c r="I1602" s="12"/>
      <c r="J1602" s="1097"/>
      <c r="K1602" s="1095"/>
      <c r="L1602" s="12"/>
      <c r="M1602" s="1097"/>
      <c r="N1602" s="1095"/>
      <c r="O1602" s="12"/>
    </row>
    <row r="1603" spans="2:15" ht="14.45" customHeight="1">
      <c r="B1603" s="1089"/>
      <c r="C1603" s="1091"/>
      <c r="D1603" s="1093"/>
      <c r="E1603" s="1095"/>
      <c r="F1603" s="9"/>
      <c r="G1603" s="1097"/>
      <c r="H1603" s="1095"/>
      <c r="I1603" s="12"/>
      <c r="J1603" s="1097"/>
      <c r="K1603" s="1095"/>
      <c r="L1603" s="12"/>
      <c r="M1603" s="1097"/>
      <c r="N1603" s="1095"/>
      <c r="O1603" s="12"/>
    </row>
    <row r="1604" spans="2:15" ht="14.45" customHeight="1">
      <c r="B1604" s="1115" t="s">
        <v>959</v>
      </c>
      <c r="C1604" s="1088" t="s">
        <v>1484</v>
      </c>
      <c r="D1604" s="1092"/>
      <c r="E1604" s="1094" t="s">
        <v>1430</v>
      </c>
      <c r="F1604" s="8" t="s">
        <v>1801</v>
      </c>
      <c r="G1604" s="1096"/>
      <c r="H1604" s="1094"/>
      <c r="I1604" s="8"/>
      <c r="J1604" s="1096"/>
      <c r="K1604" s="1094"/>
      <c r="L1604" s="8"/>
      <c r="M1604" s="1096"/>
      <c r="N1604" s="1094"/>
      <c r="O1604" s="8"/>
    </row>
    <row r="1605" spans="2:15" ht="14.45" customHeight="1">
      <c r="B1605" s="1098"/>
      <c r="C1605" s="1090"/>
      <c r="D1605" s="1093"/>
      <c r="E1605" s="1095"/>
      <c r="F1605" s="9"/>
      <c r="G1605" s="1097"/>
      <c r="H1605" s="1095"/>
      <c r="I1605" s="12"/>
      <c r="J1605" s="1097"/>
      <c r="K1605" s="1095"/>
      <c r="L1605" s="12"/>
      <c r="M1605" s="1097"/>
      <c r="N1605" s="1095"/>
      <c r="O1605" s="12"/>
    </row>
    <row r="1606" spans="2:15" ht="14.45" customHeight="1">
      <c r="B1606" s="1098"/>
      <c r="C1606" s="1090"/>
      <c r="D1606" s="1093"/>
      <c r="E1606" s="1095"/>
      <c r="F1606" s="9"/>
      <c r="G1606" s="1097"/>
      <c r="H1606" s="1095"/>
      <c r="I1606" s="12"/>
      <c r="J1606" s="1097"/>
      <c r="K1606" s="1095"/>
      <c r="L1606" s="12"/>
      <c r="M1606" s="1097"/>
      <c r="N1606" s="1095"/>
      <c r="O1606" s="12"/>
    </row>
    <row r="1607" spans="2:15" ht="14.45" customHeight="1">
      <c r="B1607" s="1098"/>
      <c r="C1607" s="1090"/>
      <c r="D1607" s="1093"/>
      <c r="E1607" s="1095"/>
      <c r="F1607" s="9"/>
      <c r="G1607" s="1097"/>
      <c r="H1607" s="1095"/>
      <c r="I1607" s="12"/>
      <c r="J1607" s="1097"/>
      <c r="K1607" s="1095"/>
      <c r="L1607" s="12"/>
      <c r="M1607" s="1097"/>
      <c r="N1607" s="1095"/>
      <c r="O1607" s="12"/>
    </row>
    <row r="1608" spans="2:15" ht="14.45" customHeight="1">
      <c r="B1608" s="1098"/>
      <c r="C1608" s="1090"/>
      <c r="D1608" s="1093"/>
      <c r="E1608" s="1095"/>
      <c r="F1608" s="9"/>
      <c r="G1608" s="1097"/>
      <c r="H1608" s="1095"/>
      <c r="I1608" s="12"/>
      <c r="J1608" s="1097"/>
      <c r="K1608" s="1095"/>
      <c r="L1608" s="12"/>
      <c r="M1608" s="1097"/>
      <c r="N1608" s="1095"/>
      <c r="O1608" s="12"/>
    </row>
    <row r="1609" spans="2:15" ht="14.45" customHeight="1">
      <c r="B1609" s="1098"/>
      <c r="C1609" s="1090"/>
      <c r="D1609" s="1093"/>
      <c r="E1609" s="1095"/>
      <c r="F1609" s="9"/>
      <c r="G1609" s="1097"/>
      <c r="H1609" s="1095"/>
      <c r="I1609" s="12"/>
      <c r="J1609" s="1097"/>
      <c r="K1609" s="1095"/>
      <c r="L1609" s="12"/>
      <c r="M1609" s="1097"/>
      <c r="N1609" s="1095"/>
      <c r="O1609" s="12"/>
    </row>
    <row r="1610" spans="2:15" ht="14.45" customHeight="1">
      <c r="B1610" s="1098"/>
      <c r="C1610" s="1090"/>
      <c r="D1610" s="1093"/>
      <c r="E1610" s="1095"/>
      <c r="F1610" s="9"/>
      <c r="G1610" s="1097"/>
      <c r="H1610" s="1095"/>
      <c r="I1610" s="12"/>
      <c r="J1610" s="1097"/>
      <c r="K1610" s="1095"/>
      <c r="L1610" s="12"/>
      <c r="M1610" s="1097"/>
      <c r="N1610" s="1095"/>
      <c r="O1610" s="12"/>
    </row>
    <row r="1611" spans="2:15" ht="14.45" customHeight="1">
      <c r="B1611" s="1098"/>
      <c r="C1611" s="1090"/>
      <c r="D1611" s="1093"/>
      <c r="E1611" s="1095"/>
      <c r="F1611" s="9"/>
      <c r="G1611" s="1097"/>
      <c r="H1611" s="1095"/>
      <c r="I1611" s="12"/>
      <c r="J1611" s="1097"/>
      <c r="K1611" s="1095"/>
      <c r="L1611" s="12"/>
      <c r="M1611" s="1097"/>
      <c r="N1611" s="1095"/>
      <c r="O1611" s="12"/>
    </row>
    <row r="1612" spans="2:15" ht="14.45" customHeight="1">
      <c r="B1612" s="1098"/>
      <c r="C1612" s="1090"/>
      <c r="D1612" s="1093"/>
      <c r="E1612" s="1095"/>
      <c r="F1612" s="9"/>
      <c r="G1612" s="1097"/>
      <c r="H1612" s="1095"/>
      <c r="I1612" s="12"/>
      <c r="J1612" s="1097"/>
      <c r="K1612" s="1095"/>
      <c r="L1612" s="12"/>
      <c r="M1612" s="1097"/>
      <c r="N1612" s="1095"/>
      <c r="O1612" s="12"/>
    </row>
    <row r="1613" spans="2:15" ht="14.45" customHeight="1">
      <c r="B1613" s="1098"/>
      <c r="C1613" s="1091"/>
      <c r="D1613" s="1093"/>
      <c r="E1613" s="1095"/>
      <c r="F1613" s="9"/>
      <c r="G1613" s="1097"/>
      <c r="H1613" s="1095"/>
      <c r="I1613" s="12"/>
      <c r="J1613" s="1097"/>
      <c r="K1613" s="1095"/>
      <c r="L1613" s="12"/>
      <c r="M1613" s="1097"/>
      <c r="N1613" s="1095"/>
      <c r="O1613" s="12"/>
    </row>
    <row r="1614" spans="2:15" ht="14.45" customHeight="1">
      <c r="B1614" s="1115" t="s">
        <v>960</v>
      </c>
      <c r="C1614" s="1088" t="s">
        <v>1365</v>
      </c>
      <c r="D1614" s="1092" t="s">
        <v>1047</v>
      </c>
      <c r="E1614" s="1094" t="s">
        <v>1432</v>
      </c>
      <c r="F1614" s="8" t="s">
        <v>1802</v>
      </c>
      <c r="G1614" s="1096"/>
      <c r="H1614" s="1094" t="s">
        <v>1431</v>
      </c>
      <c r="I1614" s="8" t="s">
        <v>1803</v>
      </c>
      <c r="J1614" s="1096"/>
      <c r="K1614" s="1094"/>
      <c r="L1614" s="8"/>
      <c r="M1614" s="1096"/>
      <c r="N1614" s="1094"/>
      <c r="O1614" s="8"/>
    </row>
    <row r="1615" spans="2:15" ht="14.45" customHeight="1">
      <c r="B1615" s="1089"/>
      <c r="C1615" s="1090"/>
      <c r="D1615" s="1093"/>
      <c r="E1615" s="1095"/>
      <c r="F1615" s="10"/>
      <c r="G1615" s="1097"/>
      <c r="H1615" s="1095"/>
      <c r="I1615" s="12"/>
      <c r="J1615" s="1097"/>
      <c r="K1615" s="1095"/>
      <c r="L1615" s="12"/>
      <c r="M1615" s="1097"/>
      <c r="N1615" s="1095"/>
      <c r="O1615" s="12"/>
    </row>
    <row r="1616" spans="2:15" ht="14.45" customHeight="1">
      <c r="B1616" s="1089"/>
      <c r="C1616" s="1090"/>
      <c r="D1616" s="1093"/>
      <c r="E1616" s="1095"/>
      <c r="F1616" s="10"/>
      <c r="G1616" s="1097"/>
      <c r="H1616" s="1095"/>
      <c r="I1616" s="12"/>
      <c r="J1616" s="1097"/>
      <c r="K1616" s="1095"/>
      <c r="L1616" s="12"/>
      <c r="M1616" s="1097"/>
      <c r="N1616" s="1095"/>
      <c r="O1616" s="12"/>
    </row>
    <row r="1617" spans="2:15" ht="14.45" customHeight="1">
      <c r="B1617" s="1089"/>
      <c r="C1617" s="1090"/>
      <c r="D1617" s="1093"/>
      <c r="E1617" s="1095"/>
      <c r="F1617" s="10"/>
      <c r="G1617" s="1097"/>
      <c r="H1617" s="1095"/>
      <c r="I1617" s="12"/>
      <c r="J1617" s="1097"/>
      <c r="K1617" s="1095"/>
      <c r="L1617" s="12"/>
      <c r="M1617" s="1097"/>
      <c r="N1617" s="1095"/>
      <c r="O1617" s="12"/>
    </row>
    <row r="1618" spans="2:15" ht="14.45" customHeight="1">
      <c r="B1618" s="1089"/>
      <c r="C1618" s="1090"/>
      <c r="D1618" s="1093"/>
      <c r="E1618" s="1095"/>
      <c r="F1618" s="10"/>
      <c r="G1618" s="1097"/>
      <c r="H1618" s="1095"/>
      <c r="I1618" s="12"/>
      <c r="J1618" s="1097"/>
      <c r="K1618" s="1095"/>
      <c r="L1618" s="12"/>
      <c r="M1618" s="1097"/>
      <c r="N1618" s="1095"/>
      <c r="O1618" s="12"/>
    </row>
    <row r="1619" spans="2:15" ht="14.45" customHeight="1">
      <c r="B1619" s="1089"/>
      <c r="C1619" s="1090"/>
      <c r="D1619" s="1093"/>
      <c r="E1619" s="1095"/>
      <c r="F1619" s="10"/>
      <c r="G1619" s="1097"/>
      <c r="H1619" s="1095"/>
      <c r="I1619" s="12"/>
      <c r="J1619" s="1097"/>
      <c r="K1619" s="1095"/>
      <c r="L1619" s="12"/>
      <c r="M1619" s="1097"/>
      <c r="N1619" s="1095"/>
      <c r="O1619" s="12"/>
    </row>
    <row r="1620" spans="2:15" ht="14.45" customHeight="1">
      <c r="B1620" s="1089"/>
      <c r="C1620" s="1090"/>
      <c r="D1620" s="1093"/>
      <c r="E1620" s="1095"/>
      <c r="F1620" s="10"/>
      <c r="G1620" s="1097"/>
      <c r="H1620" s="1095"/>
      <c r="I1620" s="12"/>
      <c r="J1620" s="1097"/>
      <c r="K1620" s="1095"/>
      <c r="L1620" s="12"/>
      <c r="M1620" s="1097"/>
      <c r="N1620" s="1095"/>
      <c r="O1620" s="12"/>
    </row>
    <row r="1621" spans="2:15" ht="14.45" customHeight="1">
      <c r="B1621" s="1089"/>
      <c r="C1621" s="1090"/>
      <c r="D1621" s="1093"/>
      <c r="E1621" s="1095"/>
      <c r="F1621" s="10"/>
      <c r="G1621" s="1097"/>
      <c r="H1621" s="1095"/>
      <c r="I1621" s="12"/>
      <c r="J1621" s="1097"/>
      <c r="K1621" s="1095"/>
      <c r="L1621" s="12"/>
      <c r="M1621" s="1097"/>
      <c r="N1621" s="1095"/>
      <c r="O1621" s="12"/>
    </row>
    <row r="1622" spans="2:15" ht="14.45" customHeight="1">
      <c r="B1622" s="1089"/>
      <c r="C1622" s="1090"/>
      <c r="D1622" s="1093"/>
      <c r="E1622" s="1095"/>
      <c r="F1622" s="10"/>
      <c r="G1622" s="1097"/>
      <c r="H1622" s="1095"/>
      <c r="I1622" s="12"/>
      <c r="J1622" s="1097"/>
      <c r="K1622" s="1095"/>
      <c r="L1622" s="12"/>
      <c r="M1622" s="1097"/>
      <c r="N1622" s="1095"/>
      <c r="O1622" s="12"/>
    </row>
    <row r="1623" spans="2:15" ht="14.45" customHeight="1">
      <c r="B1623" s="1089"/>
      <c r="C1623" s="1091"/>
      <c r="D1623" s="1093"/>
      <c r="E1623" s="1095"/>
      <c r="F1623" s="10"/>
      <c r="G1623" s="1097"/>
      <c r="H1623" s="1095"/>
      <c r="I1623" s="12"/>
      <c r="J1623" s="1097"/>
      <c r="K1623" s="1095"/>
      <c r="L1623" s="12"/>
      <c r="M1623" s="1097"/>
      <c r="N1623" s="1095"/>
      <c r="O1623" s="12"/>
    </row>
    <row r="1624" spans="2:15" ht="14.45" customHeight="1">
      <c r="B1624" s="1115" t="s">
        <v>961</v>
      </c>
      <c r="C1624" s="1088" t="s">
        <v>1366</v>
      </c>
      <c r="D1624" s="1092"/>
      <c r="E1624" s="1094" t="s">
        <v>1053</v>
      </c>
      <c r="F1624" s="8" t="s">
        <v>1599</v>
      </c>
      <c r="G1624" s="1096"/>
      <c r="H1624" s="1094" t="s">
        <v>1179</v>
      </c>
      <c r="I1624" s="8" t="s">
        <v>1804</v>
      </c>
      <c r="J1624" s="1096"/>
      <c r="K1624" s="1094"/>
      <c r="L1624" s="8"/>
      <c r="M1624" s="1096"/>
      <c r="N1624" s="1094"/>
      <c r="O1624" s="8"/>
    </row>
    <row r="1625" spans="2:15" ht="14.45" customHeight="1">
      <c r="B1625" s="1089"/>
      <c r="C1625" s="1090"/>
      <c r="D1625" s="1093"/>
      <c r="E1625" s="1095"/>
      <c r="F1625" s="10"/>
      <c r="G1625" s="1097"/>
      <c r="H1625" s="1095"/>
      <c r="I1625" s="12"/>
      <c r="J1625" s="1097"/>
      <c r="K1625" s="1095"/>
      <c r="L1625" s="12"/>
      <c r="M1625" s="1097"/>
      <c r="N1625" s="1095"/>
      <c r="O1625" s="12"/>
    </row>
    <row r="1626" spans="2:15" ht="14.45" customHeight="1">
      <c r="B1626" s="1089"/>
      <c r="C1626" s="1090"/>
      <c r="D1626" s="1093"/>
      <c r="E1626" s="1095"/>
      <c r="F1626" s="10"/>
      <c r="G1626" s="1097"/>
      <c r="H1626" s="1095"/>
      <c r="I1626" s="12"/>
      <c r="J1626" s="1097"/>
      <c r="K1626" s="1095"/>
      <c r="L1626" s="12"/>
      <c r="M1626" s="1097"/>
      <c r="N1626" s="1095"/>
      <c r="O1626" s="12"/>
    </row>
    <row r="1627" spans="2:15" ht="14.45" customHeight="1">
      <c r="B1627" s="1089"/>
      <c r="C1627" s="1090"/>
      <c r="D1627" s="1093"/>
      <c r="E1627" s="1095"/>
      <c r="F1627" s="10"/>
      <c r="G1627" s="1097"/>
      <c r="H1627" s="1095"/>
      <c r="I1627" s="12"/>
      <c r="J1627" s="1097"/>
      <c r="K1627" s="1095"/>
      <c r="L1627" s="12"/>
      <c r="M1627" s="1097"/>
      <c r="N1627" s="1095"/>
      <c r="O1627" s="12"/>
    </row>
    <row r="1628" spans="2:15" ht="14.45" customHeight="1">
      <c r="B1628" s="1089"/>
      <c r="C1628" s="1090"/>
      <c r="D1628" s="1093"/>
      <c r="E1628" s="1095"/>
      <c r="F1628" s="10"/>
      <c r="G1628" s="1097"/>
      <c r="H1628" s="1095"/>
      <c r="I1628" s="12"/>
      <c r="J1628" s="1097"/>
      <c r="K1628" s="1095"/>
      <c r="L1628" s="12"/>
      <c r="M1628" s="1097"/>
      <c r="N1628" s="1095"/>
      <c r="O1628" s="12"/>
    </row>
    <row r="1629" spans="2:15" ht="14.45" customHeight="1">
      <c r="B1629" s="1089"/>
      <c r="C1629" s="1090"/>
      <c r="D1629" s="1093"/>
      <c r="E1629" s="1095"/>
      <c r="F1629" s="10"/>
      <c r="G1629" s="1097"/>
      <c r="H1629" s="1095"/>
      <c r="I1629" s="12"/>
      <c r="J1629" s="1097"/>
      <c r="K1629" s="1095"/>
      <c r="L1629" s="12"/>
      <c r="M1629" s="1097"/>
      <c r="N1629" s="1095"/>
      <c r="O1629" s="12"/>
    </row>
    <row r="1630" spans="2:15" ht="14.45" customHeight="1">
      <c r="B1630" s="1089"/>
      <c r="C1630" s="1090"/>
      <c r="D1630" s="1093"/>
      <c r="E1630" s="1095"/>
      <c r="F1630" s="10"/>
      <c r="G1630" s="1097"/>
      <c r="H1630" s="1095"/>
      <c r="I1630" s="12"/>
      <c r="J1630" s="1097"/>
      <c r="K1630" s="1095"/>
      <c r="L1630" s="12"/>
      <c r="M1630" s="1097"/>
      <c r="N1630" s="1095"/>
      <c r="O1630" s="12"/>
    </row>
    <row r="1631" spans="2:15" ht="14.45" customHeight="1">
      <c r="B1631" s="1089"/>
      <c r="C1631" s="1090"/>
      <c r="D1631" s="1093"/>
      <c r="E1631" s="1095"/>
      <c r="F1631" s="10"/>
      <c r="G1631" s="1097"/>
      <c r="H1631" s="1095"/>
      <c r="I1631" s="12"/>
      <c r="J1631" s="1097"/>
      <c r="K1631" s="1095"/>
      <c r="L1631" s="12"/>
      <c r="M1631" s="1097"/>
      <c r="N1631" s="1095"/>
      <c r="O1631" s="12"/>
    </row>
    <row r="1632" spans="2:15" ht="14.45" customHeight="1">
      <c r="B1632" s="1089"/>
      <c r="C1632" s="1090"/>
      <c r="D1632" s="1093"/>
      <c r="E1632" s="1095"/>
      <c r="F1632" s="10"/>
      <c r="G1632" s="1097"/>
      <c r="H1632" s="1095"/>
      <c r="I1632" s="12"/>
      <c r="J1632" s="1097"/>
      <c r="K1632" s="1095"/>
      <c r="L1632" s="12"/>
      <c r="M1632" s="1097"/>
      <c r="N1632" s="1095"/>
      <c r="O1632" s="12"/>
    </row>
    <row r="1633" spans="2:15" ht="14.45" customHeight="1">
      <c r="B1633" s="1089"/>
      <c r="C1633" s="1091"/>
      <c r="D1633" s="1093"/>
      <c r="E1633" s="1095"/>
      <c r="F1633" s="10"/>
      <c r="G1633" s="1097"/>
      <c r="H1633" s="1095"/>
      <c r="I1633" s="12"/>
      <c r="J1633" s="1097"/>
      <c r="K1633" s="1095"/>
      <c r="L1633" s="12"/>
      <c r="M1633" s="1097"/>
      <c r="N1633" s="1095"/>
      <c r="O1633" s="12"/>
    </row>
    <row r="1634" spans="2:15" ht="14.45" customHeight="1">
      <c r="B1634" s="1088" t="s">
        <v>962</v>
      </c>
      <c r="C1634" s="1088" t="s">
        <v>1367</v>
      </c>
      <c r="D1634" s="1092"/>
      <c r="E1634" s="1094" t="s">
        <v>1258</v>
      </c>
      <c r="F1634" s="8" t="s">
        <v>1805</v>
      </c>
      <c r="G1634" s="1096"/>
      <c r="H1634" s="1094" t="s">
        <v>1075</v>
      </c>
      <c r="I1634" s="8" t="s">
        <v>1625</v>
      </c>
      <c r="J1634" s="1096"/>
      <c r="K1634" s="1094" t="s">
        <v>1259</v>
      </c>
      <c r="L1634" s="8" t="s">
        <v>1806</v>
      </c>
      <c r="M1634" s="1096"/>
      <c r="N1634" s="1094"/>
      <c r="O1634" s="8"/>
    </row>
    <row r="1635" spans="2:15" ht="14.45" customHeight="1">
      <c r="B1635" s="1098"/>
      <c r="C1635" s="1090"/>
      <c r="D1635" s="1093"/>
      <c r="E1635" s="1095"/>
      <c r="F1635" s="10"/>
      <c r="G1635" s="1097"/>
      <c r="H1635" s="1095"/>
      <c r="I1635" s="12"/>
      <c r="J1635" s="1097"/>
      <c r="K1635" s="1095"/>
      <c r="L1635" s="12"/>
      <c r="M1635" s="1097"/>
      <c r="N1635" s="1095"/>
      <c r="O1635" s="12"/>
    </row>
    <row r="1636" spans="2:15" ht="14.45" customHeight="1">
      <c r="B1636" s="1098"/>
      <c r="C1636" s="1090"/>
      <c r="D1636" s="1093"/>
      <c r="E1636" s="1095"/>
      <c r="F1636" s="10"/>
      <c r="G1636" s="1097"/>
      <c r="H1636" s="1095"/>
      <c r="I1636" s="12"/>
      <c r="J1636" s="1097"/>
      <c r="K1636" s="1095"/>
      <c r="L1636" s="12"/>
      <c r="M1636" s="1097"/>
      <c r="N1636" s="1095"/>
      <c r="O1636" s="12"/>
    </row>
    <row r="1637" spans="2:15" ht="14.45" customHeight="1">
      <c r="B1637" s="1098"/>
      <c r="C1637" s="1090"/>
      <c r="D1637" s="1093"/>
      <c r="E1637" s="1095"/>
      <c r="F1637" s="10"/>
      <c r="G1637" s="1097"/>
      <c r="H1637" s="1095"/>
      <c r="I1637" s="12"/>
      <c r="J1637" s="1097"/>
      <c r="K1637" s="1095"/>
      <c r="L1637" s="12"/>
      <c r="M1637" s="1097"/>
      <c r="N1637" s="1095"/>
      <c r="O1637" s="12"/>
    </row>
    <row r="1638" spans="2:15" ht="14.45" customHeight="1">
      <c r="B1638" s="1098"/>
      <c r="C1638" s="1090"/>
      <c r="D1638" s="1093"/>
      <c r="E1638" s="1095"/>
      <c r="F1638" s="10"/>
      <c r="G1638" s="1097"/>
      <c r="H1638" s="1095"/>
      <c r="I1638" s="12"/>
      <c r="J1638" s="1097"/>
      <c r="K1638" s="1095"/>
      <c r="L1638" s="12"/>
      <c r="M1638" s="1097"/>
      <c r="N1638" s="1095"/>
      <c r="O1638" s="12"/>
    </row>
    <row r="1639" spans="2:15" ht="14.45" customHeight="1">
      <c r="B1639" s="1098"/>
      <c r="C1639" s="1090"/>
      <c r="D1639" s="1093"/>
      <c r="E1639" s="1095"/>
      <c r="F1639" s="10"/>
      <c r="G1639" s="1097"/>
      <c r="H1639" s="1095"/>
      <c r="I1639" s="12"/>
      <c r="J1639" s="1097"/>
      <c r="K1639" s="1095"/>
      <c r="L1639" s="12"/>
      <c r="M1639" s="1097"/>
      <c r="N1639" s="1095"/>
      <c r="O1639" s="12"/>
    </row>
    <row r="1640" spans="2:15" ht="14.45" customHeight="1">
      <c r="B1640" s="1098"/>
      <c r="C1640" s="1090"/>
      <c r="D1640" s="1093"/>
      <c r="E1640" s="1095"/>
      <c r="F1640" s="10"/>
      <c r="G1640" s="1097"/>
      <c r="H1640" s="1095"/>
      <c r="I1640" s="12"/>
      <c r="J1640" s="1097"/>
      <c r="K1640" s="1095"/>
      <c r="L1640" s="12"/>
      <c r="M1640" s="1097"/>
      <c r="N1640" s="1095"/>
      <c r="O1640" s="12"/>
    </row>
    <row r="1641" spans="2:15" ht="14.45" customHeight="1">
      <c r="B1641" s="1098"/>
      <c r="C1641" s="1090"/>
      <c r="D1641" s="1093"/>
      <c r="E1641" s="1095"/>
      <c r="F1641" s="10"/>
      <c r="G1641" s="1097"/>
      <c r="H1641" s="1095"/>
      <c r="I1641" s="12"/>
      <c r="J1641" s="1097"/>
      <c r="K1641" s="1095"/>
      <c r="L1641" s="12"/>
      <c r="M1641" s="1097"/>
      <c r="N1641" s="1095"/>
      <c r="O1641" s="12"/>
    </row>
    <row r="1642" spans="2:15" ht="14.45" customHeight="1">
      <c r="B1642" s="1098"/>
      <c r="C1642" s="1090"/>
      <c r="D1642" s="1093"/>
      <c r="E1642" s="1095"/>
      <c r="F1642" s="10"/>
      <c r="G1642" s="1097"/>
      <c r="H1642" s="1095"/>
      <c r="I1642" s="12"/>
      <c r="J1642" s="1097"/>
      <c r="K1642" s="1095"/>
      <c r="L1642" s="12"/>
      <c r="M1642" s="1097"/>
      <c r="N1642" s="1095"/>
      <c r="O1642" s="12"/>
    </row>
    <row r="1643" spans="2:15" ht="14.45" customHeight="1">
      <c r="B1643" s="1098"/>
      <c r="C1643" s="1091"/>
      <c r="D1643" s="1093"/>
      <c r="E1643" s="1095"/>
      <c r="F1643" s="10"/>
      <c r="G1643" s="1097"/>
      <c r="H1643" s="1095"/>
      <c r="I1643" s="12"/>
      <c r="J1643" s="1097"/>
      <c r="K1643" s="1095"/>
      <c r="L1643" s="12"/>
      <c r="M1643" s="1097"/>
      <c r="N1643" s="1095"/>
      <c r="O1643" s="12"/>
    </row>
    <row r="1644" spans="2:15" ht="14.45" customHeight="1">
      <c r="B1644" s="1088" t="s">
        <v>963</v>
      </c>
      <c r="C1644" s="1088" t="s">
        <v>1447</v>
      </c>
      <c r="D1644" s="1092"/>
      <c r="E1644" s="1094" t="s">
        <v>1433</v>
      </c>
      <c r="F1644" s="8" t="s">
        <v>1807</v>
      </c>
      <c r="G1644" s="1096"/>
      <c r="H1644" s="1094"/>
      <c r="I1644" s="8"/>
      <c r="J1644" s="1096"/>
      <c r="K1644" s="1094"/>
      <c r="L1644" s="8"/>
      <c r="M1644" s="1096"/>
      <c r="N1644" s="1094"/>
      <c r="O1644" s="8"/>
    </row>
    <row r="1645" spans="2:15" ht="14.45" customHeight="1">
      <c r="B1645" s="1089"/>
      <c r="C1645" s="1090"/>
      <c r="D1645" s="1093"/>
      <c r="E1645" s="1095"/>
      <c r="F1645" s="9"/>
      <c r="G1645" s="1097"/>
      <c r="H1645" s="1095"/>
      <c r="I1645" s="12"/>
      <c r="J1645" s="1097"/>
      <c r="K1645" s="1095"/>
      <c r="L1645" s="12"/>
      <c r="M1645" s="1097"/>
      <c r="N1645" s="1095"/>
      <c r="O1645" s="12"/>
    </row>
    <row r="1646" spans="2:15" ht="14.45" customHeight="1">
      <c r="B1646" s="1089"/>
      <c r="C1646" s="1090"/>
      <c r="D1646" s="1093"/>
      <c r="E1646" s="1095"/>
      <c r="F1646" s="9"/>
      <c r="G1646" s="1097"/>
      <c r="H1646" s="1095"/>
      <c r="I1646" s="12"/>
      <c r="J1646" s="1097"/>
      <c r="K1646" s="1095"/>
      <c r="L1646" s="12"/>
      <c r="M1646" s="1097"/>
      <c r="N1646" s="1095"/>
      <c r="O1646" s="12"/>
    </row>
    <row r="1647" spans="2:15" ht="14.45" customHeight="1">
      <c r="B1647" s="1089"/>
      <c r="C1647" s="1090"/>
      <c r="D1647" s="1093"/>
      <c r="E1647" s="1095"/>
      <c r="F1647" s="9"/>
      <c r="G1647" s="1097"/>
      <c r="H1647" s="1095"/>
      <c r="I1647" s="12"/>
      <c r="J1647" s="1097"/>
      <c r="K1647" s="1095"/>
      <c r="L1647" s="12"/>
      <c r="M1647" s="1097"/>
      <c r="N1647" s="1095"/>
      <c r="O1647" s="12"/>
    </row>
    <row r="1648" spans="2:15" ht="14.45" customHeight="1">
      <c r="B1648" s="1089"/>
      <c r="C1648" s="1090"/>
      <c r="D1648" s="1093"/>
      <c r="E1648" s="1095"/>
      <c r="F1648" s="9"/>
      <c r="G1648" s="1097"/>
      <c r="H1648" s="1095"/>
      <c r="I1648" s="12"/>
      <c r="J1648" s="1097"/>
      <c r="K1648" s="1095"/>
      <c r="L1648" s="12"/>
      <c r="M1648" s="1097"/>
      <c r="N1648" s="1095"/>
      <c r="O1648" s="12"/>
    </row>
    <row r="1649" spans="2:15" ht="14.45" customHeight="1">
      <c r="B1649" s="1089"/>
      <c r="C1649" s="1090"/>
      <c r="D1649" s="1093"/>
      <c r="E1649" s="1095"/>
      <c r="F1649" s="9"/>
      <c r="G1649" s="1097"/>
      <c r="H1649" s="1095"/>
      <c r="I1649" s="12"/>
      <c r="J1649" s="1097"/>
      <c r="K1649" s="1095"/>
      <c r="L1649" s="12"/>
      <c r="M1649" s="1097"/>
      <c r="N1649" s="1095"/>
      <c r="O1649" s="12"/>
    </row>
    <row r="1650" spans="2:15" ht="14.45" customHeight="1">
      <c r="B1650" s="1089"/>
      <c r="C1650" s="1090"/>
      <c r="D1650" s="1093"/>
      <c r="E1650" s="1095"/>
      <c r="F1650" s="9"/>
      <c r="G1650" s="1097"/>
      <c r="H1650" s="1095"/>
      <c r="I1650" s="12"/>
      <c r="J1650" s="1097"/>
      <c r="K1650" s="1095"/>
      <c r="L1650" s="12"/>
      <c r="M1650" s="1097"/>
      <c r="N1650" s="1095"/>
      <c r="O1650" s="12"/>
    </row>
    <row r="1651" spans="2:15" ht="14.45" customHeight="1">
      <c r="B1651" s="1089"/>
      <c r="C1651" s="1090"/>
      <c r="D1651" s="1093"/>
      <c r="E1651" s="1095"/>
      <c r="F1651" s="9"/>
      <c r="G1651" s="1097"/>
      <c r="H1651" s="1095"/>
      <c r="I1651" s="12"/>
      <c r="J1651" s="1097"/>
      <c r="K1651" s="1095"/>
      <c r="L1651" s="12"/>
      <c r="M1651" s="1097"/>
      <c r="N1651" s="1095"/>
      <c r="O1651" s="12"/>
    </row>
    <row r="1652" spans="2:15" ht="14.45" customHeight="1">
      <c r="B1652" s="1089"/>
      <c r="C1652" s="1090"/>
      <c r="D1652" s="1093"/>
      <c r="E1652" s="1095"/>
      <c r="F1652" s="9"/>
      <c r="G1652" s="1097"/>
      <c r="H1652" s="1095"/>
      <c r="I1652" s="12"/>
      <c r="J1652" s="1097"/>
      <c r="K1652" s="1095"/>
      <c r="L1652" s="12"/>
      <c r="M1652" s="1097"/>
      <c r="N1652" s="1095"/>
      <c r="O1652" s="12"/>
    </row>
    <row r="1653" spans="2:15" ht="14.45" customHeight="1">
      <c r="B1653" s="1089"/>
      <c r="C1653" s="1091"/>
      <c r="D1653" s="1093"/>
      <c r="E1653" s="1095"/>
      <c r="F1653" s="9"/>
      <c r="G1653" s="1097"/>
      <c r="H1653" s="1095"/>
      <c r="I1653" s="12"/>
      <c r="J1653" s="1097"/>
      <c r="K1653" s="1095"/>
      <c r="L1653" s="12"/>
      <c r="M1653" s="1097"/>
      <c r="N1653" s="1095"/>
      <c r="O1653" s="12"/>
    </row>
    <row r="1654" spans="2:15" ht="14.45" customHeight="1">
      <c r="B1654" s="1088" t="s">
        <v>964</v>
      </c>
      <c r="C1654" s="1088" t="s">
        <v>1368</v>
      </c>
      <c r="D1654" s="1092"/>
      <c r="E1654" s="1094" t="s">
        <v>1261</v>
      </c>
      <c r="F1654" s="8" t="s">
        <v>1808</v>
      </c>
      <c r="G1654" s="1096"/>
      <c r="H1654" s="1094"/>
      <c r="I1654" s="8"/>
      <c r="J1654" s="1096"/>
      <c r="K1654" s="1094"/>
      <c r="L1654" s="8"/>
      <c r="M1654" s="1096"/>
      <c r="N1654" s="1094"/>
      <c r="O1654" s="8"/>
    </row>
    <row r="1655" spans="2:15" ht="14.45" customHeight="1">
      <c r="B1655" s="1089"/>
      <c r="C1655" s="1090"/>
      <c r="D1655" s="1093"/>
      <c r="E1655" s="1095"/>
      <c r="F1655" s="9"/>
      <c r="G1655" s="1097"/>
      <c r="H1655" s="1095"/>
      <c r="I1655" s="12"/>
      <c r="J1655" s="1097"/>
      <c r="K1655" s="1095"/>
      <c r="L1655" s="12"/>
      <c r="M1655" s="1097"/>
      <c r="N1655" s="1095"/>
      <c r="O1655" s="12"/>
    </row>
    <row r="1656" spans="2:15" ht="14.45" customHeight="1">
      <c r="B1656" s="1089"/>
      <c r="C1656" s="1090"/>
      <c r="D1656" s="1093"/>
      <c r="E1656" s="1095"/>
      <c r="F1656" s="9"/>
      <c r="G1656" s="1097"/>
      <c r="H1656" s="1095"/>
      <c r="I1656" s="12"/>
      <c r="J1656" s="1097"/>
      <c r="K1656" s="1095"/>
      <c r="L1656" s="12"/>
      <c r="M1656" s="1097"/>
      <c r="N1656" s="1095"/>
      <c r="O1656" s="12"/>
    </row>
    <row r="1657" spans="2:15" ht="14.45" customHeight="1">
      <c r="B1657" s="1089"/>
      <c r="C1657" s="1090"/>
      <c r="D1657" s="1093"/>
      <c r="E1657" s="1095"/>
      <c r="F1657" s="9"/>
      <c r="G1657" s="1097"/>
      <c r="H1657" s="1095"/>
      <c r="I1657" s="12"/>
      <c r="J1657" s="1097"/>
      <c r="K1657" s="1095"/>
      <c r="L1657" s="12"/>
      <c r="M1657" s="1097"/>
      <c r="N1657" s="1095"/>
      <c r="O1657" s="12"/>
    </row>
    <row r="1658" spans="2:15" ht="14.45" customHeight="1">
      <c r="B1658" s="1089"/>
      <c r="C1658" s="1090"/>
      <c r="D1658" s="1093"/>
      <c r="E1658" s="1095"/>
      <c r="F1658" s="9"/>
      <c r="G1658" s="1097"/>
      <c r="H1658" s="1095"/>
      <c r="I1658" s="12"/>
      <c r="J1658" s="1097"/>
      <c r="K1658" s="1095"/>
      <c r="L1658" s="12"/>
      <c r="M1658" s="1097"/>
      <c r="N1658" s="1095"/>
      <c r="O1658" s="12"/>
    </row>
    <row r="1659" spans="2:15" ht="14.45" customHeight="1">
      <c r="B1659" s="1089"/>
      <c r="C1659" s="1090"/>
      <c r="D1659" s="1093"/>
      <c r="E1659" s="1095"/>
      <c r="F1659" s="9"/>
      <c r="G1659" s="1097"/>
      <c r="H1659" s="1095"/>
      <c r="I1659" s="12"/>
      <c r="J1659" s="1097"/>
      <c r="K1659" s="1095"/>
      <c r="L1659" s="12"/>
      <c r="M1659" s="1097"/>
      <c r="N1659" s="1095"/>
      <c r="O1659" s="12"/>
    </row>
    <row r="1660" spans="2:15" ht="14.45" customHeight="1">
      <c r="B1660" s="1089"/>
      <c r="C1660" s="1090"/>
      <c r="D1660" s="1093"/>
      <c r="E1660" s="1095"/>
      <c r="F1660" s="9"/>
      <c r="G1660" s="1097"/>
      <c r="H1660" s="1095"/>
      <c r="I1660" s="12"/>
      <c r="J1660" s="1097"/>
      <c r="K1660" s="1095"/>
      <c r="L1660" s="12"/>
      <c r="M1660" s="1097"/>
      <c r="N1660" s="1095"/>
      <c r="O1660" s="12"/>
    </row>
    <row r="1661" spans="2:15" ht="14.45" customHeight="1">
      <c r="B1661" s="1089"/>
      <c r="C1661" s="1090"/>
      <c r="D1661" s="1093"/>
      <c r="E1661" s="1095"/>
      <c r="F1661" s="9"/>
      <c r="G1661" s="1097"/>
      <c r="H1661" s="1095"/>
      <c r="I1661" s="12"/>
      <c r="J1661" s="1097"/>
      <c r="K1661" s="1095"/>
      <c r="L1661" s="12"/>
      <c r="M1661" s="1097"/>
      <c r="N1661" s="1095"/>
      <c r="O1661" s="12"/>
    </row>
    <row r="1662" spans="2:15" ht="14.45" customHeight="1">
      <c r="B1662" s="1089"/>
      <c r="C1662" s="1090"/>
      <c r="D1662" s="1093"/>
      <c r="E1662" s="1095"/>
      <c r="F1662" s="9"/>
      <c r="G1662" s="1097"/>
      <c r="H1662" s="1095"/>
      <c r="I1662" s="12"/>
      <c r="J1662" s="1097"/>
      <c r="K1662" s="1095"/>
      <c r="L1662" s="12"/>
      <c r="M1662" s="1097"/>
      <c r="N1662" s="1095"/>
      <c r="O1662" s="12"/>
    </row>
    <row r="1663" spans="2:15" ht="14.45" customHeight="1">
      <c r="B1663" s="1089"/>
      <c r="C1663" s="1091"/>
      <c r="D1663" s="1093"/>
      <c r="E1663" s="1095"/>
      <c r="F1663" s="9"/>
      <c r="G1663" s="1097"/>
      <c r="H1663" s="1095"/>
      <c r="I1663" s="12"/>
      <c r="J1663" s="1097"/>
      <c r="K1663" s="1095"/>
      <c r="L1663" s="12"/>
      <c r="M1663" s="1097"/>
      <c r="N1663" s="1095"/>
      <c r="O1663" s="12"/>
    </row>
    <row r="1664" spans="2:15" ht="14.45" customHeight="1">
      <c r="B1664" s="1088" t="s">
        <v>965</v>
      </c>
      <c r="C1664" s="1088" t="s">
        <v>1485</v>
      </c>
      <c r="D1664" s="1092"/>
      <c r="E1664" s="1094" t="s">
        <v>1262</v>
      </c>
      <c r="F1664" s="8" t="s">
        <v>1809</v>
      </c>
      <c r="G1664" s="1096"/>
      <c r="H1664" s="1094"/>
      <c r="I1664" s="8"/>
      <c r="J1664" s="1096"/>
      <c r="K1664" s="1094"/>
      <c r="L1664" s="8"/>
      <c r="M1664" s="1096"/>
      <c r="N1664" s="1094"/>
      <c r="O1664" s="8"/>
    </row>
    <row r="1665" spans="2:15" ht="14.45" customHeight="1">
      <c r="B1665" s="1089"/>
      <c r="C1665" s="1090"/>
      <c r="D1665" s="1093"/>
      <c r="E1665" s="1095"/>
      <c r="F1665" s="9"/>
      <c r="G1665" s="1097"/>
      <c r="H1665" s="1095"/>
      <c r="I1665" s="12"/>
      <c r="J1665" s="1097"/>
      <c r="K1665" s="1095"/>
      <c r="L1665" s="12"/>
      <c r="M1665" s="1097"/>
      <c r="N1665" s="1095"/>
      <c r="O1665" s="12"/>
    </row>
    <row r="1666" spans="2:15" ht="14.45" customHeight="1">
      <c r="B1666" s="1089"/>
      <c r="C1666" s="1090"/>
      <c r="D1666" s="1093"/>
      <c r="E1666" s="1095"/>
      <c r="F1666" s="9"/>
      <c r="G1666" s="1097"/>
      <c r="H1666" s="1095"/>
      <c r="I1666" s="12"/>
      <c r="J1666" s="1097"/>
      <c r="K1666" s="1095"/>
      <c r="L1666" s="12"/>
      <c r="M1666" s="1097"/>
      <c r="N1666" s="1095"/>
      <c r="O1666" s="12"/>
    </row>
    <row r="1667" spans="2:15" ht="14.45" customHeight="1">
      <c r="B1667" s="1089"/>
      <c r="C1667" s="1090"/>
      <c r="D1667" s="1093"/>
      <c r="E1667" s="1095"/>
      <c r="F1667" s="9"/>
      <c r="G1667" s="1097"/>
      <c r="H1667" s="1095"/>
      <c r="I1667" s="12"/>
      <c r="J1667" s="1097"/>
      <c r="K1667" s="1095"/>
      <c r="L1667" s="12"/>
      <c r="M1667" s="1097"/>
      <c r="N1667" s="1095"/>
      <c r="O1667" s="12"/>
    </row>
    <row r="1668" spans="2:15" ht="14.45" customHeight="1">
      <c r="B1668" s="1089"/>
      <c r="C1668" s="1090"/>
      <c r="D1668" s="1093"/>
      <c r="E1668" s="1095"/>
      <c r="F1668" s="9"/>
      <c r="G1668" s="1097"/>
      <c r="H1668" s="1095"/>
      <c r="I1668" s="12"/>
      <c r="J1668" s="1097"/>
      <c r="K1668" s="1095"/>
      <c r="L1668" s="12"/>
      <c r="M1668" s="1097"/>
      <c r="N1668" s="1095"/>
      <c r="O1668" s="12"/>
    </row>
    <row r="1669" spans="2:15" ht="14.45" customHeight="1">
      <c r="B1669" s="1089"/>
      <c r="C1669" s="1090"/>
      <c r="D1669" s="1093"/>
      <c r="E1669" s="1095"/>
      <c r="F1669" s="9"/>
      <c r="G1669" s="1097"/>
      <c r="H1669" s="1095"/>
      <c r="I1669" s="12"/>
      <c r="J1669" s="1097"/>
      <c r="K1669" s="1095"/>
      <c r="L1669" s="12"/>
      <c r="M1669" s="1097"/>
      <c r="N1669" s="1095"/>
      <c r="O1669" s="12"/>
    </row>
    <row r="1670" spans="2:15" ht="14.45" customHeight="1">
      <c r="B1670" s="1089"/>
      <c r="C1670" s="1090"/>
      <c r="D1670" s="1093"/>
      <c r="E1670" s="1095"/>
      <c r="F1670" s="9"/>
      <c r="G1670" s="1097"/>
      <c r="H1670" s="1095"/>
      <c r="I1670" s="12"/>
      <c r="J1670" s="1097"/>
      <c r="K1670" s="1095"/>
      <c r="L1670" s="12"/>
      <c r="M1670" s="1097"/>
      <c r="N1670" s="1095"/>
      <c r="O1670" s="12"/>
    </row>
    <row r="1671" spans="2:15" ht="14.45" customHeight="1">
      <c r="B1671" s="1089"/>
      <c r="C1671" s="1090"/>
      <c r="D1671" s="1093"/>
      <c r="E1671" s="1095"/>
      <c r="F1671" s="9"/>
      <c r="G1671" s="1097"/>
      <c r="H1671" s="1095"/>
      <c r="I1671" s="12"/>
      <c r="J1671" s="1097"/>
      <c r="K1671" s="1095"/>
      <c r="L1671" s="12"/>
      <c r="M1671" s="1097"/>
      <c r="N1671" s="1095"/>
      <c r="O1671" s="12"/>
    </row>
    <row r="1672" spans="2:15" ht="14.45" customHeight="1">
      <c r="B1672" s="1089"/>
      <c r="C1672" s="1090"/>
      <c r="D1672" s="1093"/>
      <c r="E1672" s="1095"/>
      <c r="F1672" s="9"/>
      <c r="G1672" s="1097"/>
      <c r="H1672" s="1095"/>
      <c r="I1672" s="12"/>
      <c r="J1672" s="1097"/>
      <c r="K1672" s="1095"/>
      <c r="L1672" s="12"/>
      <c r="M1672" s="1097"/>
      <c r="N1672" s="1095"/>
      <c r="O1672" s="12"/>
    </row>
    <row r="1673" spans="2:15" ht="14.45" customHeight="1">
      <c r="B1673" s="1089"/>
      <c r="C1673" s="1091"/>
      <c r="D1673" s="1093"/>
      <c r="E1673" s="1095"/>
      <c r="F1673" s="9"/>
      <c r="G1673" s="1097"/>
      <c r="H1673" s="1095"/>
      <c r="I1673" s="12"/>
      <c r="J1673" s="1097"/>
      <c r="K1673" s="1095"/>
      <c r="L1673" s="12"/>
      <c r="M1673" s="1097"/>
      <c r="N1673" s="1095"/>
      <c r="O1673" s="12"/>
    </row>
    <row r="1674" spans="2:15" ht="14.45" customHeight="1">
      <c r="B1674" s="1088" t="s">
        <v>966</v>
      </c>
      <c r="C1674" s="1088" t="s">
        <v>1486</v>
      </c>
      <c r="D1674" s="1092"/>
      <c r="E1674" s="1094" t="s">
        <v>1434</v>
      </c>
      <c r="F1674" s="8" t="s">
        <v>1810</v>
      </c>
      <c r="G1674" s="1096"/>
      <c r="H1674" s="1094"/>
      <c r="I1674" s="8"/>
      <c r="J1674" s="1096"/>
      <c r="K1674" s="1094"/>
      <c r="L1674" s="8"/>
      <c r="M1674" s="1096"/>
      <c r="N1674" s="1094"/>
      <c r="O1674" s="8"/>
    </row>
    <row r="1675" spans="2:15" ht="14.45" customHeight="1">
      <c r="B1675" s="1089"/>
      <c r="C1675" s="1090"/>
      <c r="D1675" s="1093"/>
      <c r="E1675" s="1095"/>
      <c r="F1675" s="9"/>
      <c r="G1675" s="1097"/>
      <c r="H1675" s="1095"/>
      <c r="I1675" s="12"/>
      <c r="J1675" s="1097"/>
      <c r="K1675" s="1095"/>
      <c r="L1675" s="12"/>
      <c r="M1675" s="1097"/>
      <c r="N1675" s="1095"/>
      <c r="O1675" s="12"/>
    </row>
    <row r="1676" spans="2:15" ht="14.45" customHeight="1">
      <c r="B1676" s="1089"/>
      <c r="C1676" s="1090"/>
      <c r="D1676" s="1093"/>
      <c r="E1676" s="1095"/>
      <c r="F1676" s="9"/>
      <c r="G1676" s="1097"/>
      <c r="H1676" s="1095"/>
      <c r="I1676" s="12"/>
      <c r="J1676" s="1097"/>
      <c r="K1676" s="1095"/>
      <c r="L1676" s="12"/>
      <c r="M1676" s="1097"/>
      <c r="N1676" s="1095"/>
      <c r="O1676" s="12"/>
    </row>
    <row r="1677" spans="2:15" ht="14.45" customHeight="1">
      <c r="B1677" s="1089"/>
      <c r="C1677" s="1090"/>
      <c r="D1677" s="1093"/>
      <c r="E1677" s="1095"/>
      <c r="F1677" s="9"/>
      <c r="G1677" s="1097"/>
      <c r="H1677" s="1095"/>
      <c r="I1677" s="12"/>
      <c r="J1677" s="1097"/>
      <c r="K1677" s="1095"/>
      <c r="L1677" s="12"/>
      <c r="M1677" s="1097"/>
      <c r="N1677" s="1095"/>
      <c r="O1677" s="12"/>
    </row>
    <row r="1678" spans="2:15" ht="14.45" customHeight="1">
      <c r="B1678" s="1089"/>
      <c r="C1678" s="1090"/>
      <c r="D1678" s="1093"/>
      <c r="E1678" s="1095"/>
      <c r="F1678" s="9"/>
      <c r="G1678" s="1097"/>
      <c r="H1678" s="1095"/>
      <c r="I1678" s="12"/>
      <c r="J1678" s="1097"/>
      <c r="K1678" s="1095"/>
      <c r="L1678" s="12"/>
      <c r="M1678" s="1097"/>
      <c r="N1678" s="1095"/>
      <c r="O1678" s="12"/>
    </row>
    <row r="1679" spans="2:15" ht="14.45" customHeight="1">
      <c r="B1679" s="1089"/>
      <c r="C1679" s="1090"/>
      <c r="D1679" s="1093"/>
      <c r="E1679" s="1095"/>
      <c r="F1679" s="9"/>
      <c r="G1679" s="1097"/>
      <c r="H1679" s="1095"/>
      <c r="I1679" s="12"/>
      <c r="J1679" s="1097"/>
      <c r="K1679" s="1095"/>
      <c r="L1679" s="12"/>
      <c r="M1679" s="1097"/>
      <c r="N1679" s="1095"/>
      <c r="O1679" s="12"/>
    </row>
    <row r="1680" spans="2:15" ht="14.45" customHeight="1">
      <c r="B1680" s="1089"/>
      <c r="C1680" s="1090"/>
      <c r="D1680" s="1093"/>
      <c r="E1680" s="1095"/>
      <c r="F1680" s="9"/>
      <c r="G1680" s="1097"/>
      <c r="H1680" s="1095"/>
      <c r="I1680" s="12"/>
      <c r="J1680" s="1097"/>
      <c r="K1680" s="1095"/>
      <c r="L1680" s="12"/>
      <c r="M1680" s="1097"/>
      <c r="N1680" s="1095"/>
      <c r="O1680" s="12"/>
    </row>
    <row r="1681" spans="2:15" ht="14.45" customHeight="1">
      <c r="B1681" s="1089"/>
      <c r="C1681" s="1090"/>
      <c r="D1681" s="1093"/>
      <c r="E1681" s="1095"/>
      <c r="F1681" s="9"/>
      <c r="G1681" s="1097"/>
      <c r="H1681" s="1095"/>
      <c r="I1681" s="12"/>
      <c r="J1681" s="1097"/>
      <c r="K1681" s="1095"/>
      <c r="L1681" s="12"/>
      <c r="M1681" s="1097"/>
      <c r="N1681" s="1095"/>
      <c r="O1681" s="12"/>
    </row>
    <row r="1682" spans="2:15" ht="14.45" customHeight="1">
      <c r="B1682" s="1089"/>
      <c r="C1682" s="1090"/>
      <c r="D1682" s="1093"/>
      <c r="E1682" s="1095"/>
      <c r="F1682" s="9"/>
      <c r="G1682" s="1097"/>
      <c r="H1682" s="1095"/>
      <c r="I1682" s="12"/>
      <c r="J1682" s="1097"/>
      <c r="K1682" s="1095"/>
      <c r="L1682" s="12"/>
      <c r="M1682" s="1097"/>
      <c r="N1682" s="1095"/>
      <c r="O1682" s="12"/>
    </row>
    <row r="1683" spans="2:15" ht="14.45" customHeight="1">
      <c r="B1683" s="1089"/>
      <c r="C1683" s="1091"/>
      <c r="D1683" s="1093"/>
      <c r="E1683" s="1095"/>
      <c r="F1683" s="9"/>
      <c r="G1683" s="1097"/>
      <c r="H1683" s="1095"/>
      <c r="I1683" s="12"/>
      <c r="J1683" s="1097"/>
      <c r="K1683" s="1095"/>
      <c r="L1683" s="12"/>
      <c r="M1683" s="1097"/>
      <c r="N1683" s="1095"/>
      <c r="O1683" s="12"/>
    </row>
    <row r="1684" spans="2:15" ht="14.45" customHeight="1">
      <c r="B1684" s="1088" t="s">
        <v>967</v>
      </c>
      <c r="C1684" s="1088" t="s">
        <v>646</v>
      </c>
      <c r="D1684" s="1092"/>
      <c r="E1684" s="1094" t="s">
        <v>1075</v>
      </c>
      <c r="F1684" s="8" t="s">
        <v>1625</v>
      </c>
      <c r="G1684" s="1096"/>
      <c r="H1684" s="1094"/>
      <c r="I1684" s="8"/>
      <c r="J1684" s="1096"/>
      <c r="K1684" s="1094"/>
      <c r="L1684" s="8"/>
      <c r="M1684" s="1096"/>
      <c r="N1684" s="1094"/>
      <c r="O1684" s="8"/>
    </row>
    <row r="1685" spans="2:15" ht="14.45" customHeight="1">
      <c r="B1685" s="1089"/>
      <c r="C1685" s="1090"/>
      <c r="D1685" s="1093"/>
      <c r="E1685" s="1095"/>
      <c r="F1685" s="9"/>
      <c r="G1685" s="1097"/>
      <c r="H1685" s="1095"/>
      <c r="I1685" s="12"/>
      <c r="J1685" s="1097"/>
      <c r="K1685" s="1095"/>
      <c r="L1685" s="12"/>
      <c r="M1685" s="1097"/>
      <c r="N1685" s="1095"/>
      <c r="O1685" s="12"/>
    </row>
    <row r="1686" spans="2:15" ht="14.45" customHeight="1">
      <c r="B1686" s="1089"/>
      <c r="C1686" s="1090"/>
      <c r="D1686" s="1093"/>
      <c r="E1686" s="1095"/>
      <c r="F1686" s="9"/>
      <c r="G1686" s="1097"/>
      <c r="H1686" s="1095"/>
      <c r="I1686" s="12"/>
      <c r="J1686" s="1097"/>
      <c r="K1686" s="1095"/>
      <c r="L1686" s="12"/>
      <c r="M1686" s="1097"/>
      <c r="N1686" s="1095"/>
      <c r="O1686" s="12"/>
    </row>
    <row r="1687" spans="2:15" ht="14.45" customHeight="1">
      <c r="B1687" s="1089"/>
      <c r="C1687" s="1090"/>
      <c r="D1687" s="1093"/>
      <c r="E1687" s="1095"/>
      <c r="F1687" s="9"/>
      <c r="G1687" s="1097"/>
      <c r="H1687" s="1095"/>
      <c r="I1687" s="12"/>
      <c r="J1687" s="1097"/>
      <c r="K1687" s="1095"/>
      <c r="L1687" s="12"/>
      <c r="M1687" s="1097"/>
      <c r="N1687" s="1095"/>
      <c r="O1687" s="12"/>
    </row>
    <row r="1688" spans="2:15" ht="14.45" customHeight="1">
      <c r="B1688" s="1089"/>
      <c r="C1688" s="1090"/>
      <c r="D1688" s="1093"/>
      <c r="E1688" s="1095"/>
      <c r="F1688" s="9"/>
      <c r="G1688" s="1097"/>
      <c r="H1688" s="1095"/>
      <c r="I1688" s="12"/>
      <c r="J1688" s="1097"/>
      <c r="K1688" s="1095"/>
      <c r="L1688" s="12"/>
      <c r="M1688" s="1097"/>
      <c r="N1688" s="1095"/>
      <c r="O1688" s="12"/>
    </row>
    <row r="1689" spans="2:15" ht="14.45" customHeight="1">
      <c r="B1689" s="1089"/>
      <c r="C1689" s="1090"/>
      <c r="D1689" s="1093"/>
      <c r="E1689" s="1095"/>
      <c r="F1689" s="9"/>
      <c r="G1689" s="1097"/>
      <c r="H1689" s="1095"/>
      <c r="I1689" s="12"/>
      <c r="J1689" s="1097"/>
      <c r="K1689" s="1095"/>
      <c r="L1689" s="12"/>
      <c r="M1689" s="1097"/>
      <c r="N1689" s="1095"/>
      <c r="O1689" s="12"/>
    </row>
    <row r="1690" spans="2:15" ht="14.45" customHeight="1">
      <c r="B1690" s="1089"/>
      <c r="C1690" s="1090"/>
      <c r="D1690" s="1093"/>
      <c r="E1690" s="1095"/>
      <c r="F1690" s="9"/>
      <c r="G1690" s="1097"/>
      <c r="H1690" s="1095"/>
      <c r="I1690" s="12"/>
      <c r="J1690" s="1097"/>
      <c r="K1690" s="1095"/>
      <c r="L1690" s="12"/>
      <c r="M1690" s="1097"/>
      <c r="N1690" s="1095"/>
      <c r="O1690" s="12"/>
    </row>
    <row r="1691" spans="2:15" ht="14.45" customHeight="1">
      <c r="B1691" s="1089"/>
      <c r="C1691" s="1090"/>
      <c r="D1691" s="1093"/>
      <c r="E1691" s="1095"/>
      <c r="F1691" s="9"/>
      <c r="G1691" s="1097"/>
      <c r="H1691" s="1095"/>
      <c r="I1691" s="12"/>
      <c r="J1691" s="1097"/>
      <c r="K1691" s="1095"/>
      <c r="L1691" s="12"/>
      <c r="M1691" s="1097"/>
      <c r="N1691" s="1095"/>
      <c r="O1691" s="12"/>
    </row>
    <row r="1692" spans="2:15" ht="14.45" customHeight="1">
      <c r="B1692" s="1089"/>
      <c r="C1692" s="1090"/>
      <c r="D1692" s="1093"/>
      <c r="E1692" s="1095"/>
      <c r="F1692" s="9"/>
      <c r="G1692" s="1097"/>
      <c r="H1692" s="1095"/>
      <c r="I1692" s="12"/>
      <c r="J1692" s="1097"/>
      <c r="K1692" s="1095"/>
      <c r="L1692" s="12"/>
      <c r="M1692" s="1097"/>
      <c r="N1692" s="1095"/>
      <c r="O1692" s="12"/>
    </row>
    <row r="1693" spans="2:15" ht="14.45" customHeight="1">
      <c r="B1693" s="1089"/>
      <c r="C1693" s="1091"/>
      <c r="D1693" s="1093"/>
      <c r="E1693" s="1095"/>
      <c r="F1693" s="9"/>
      <c r="G1693" s="1097"/>
      <c r="H1693" s="1095"/>
      <c r="I1693" s="12"/>
      <c r="J1693" s="1097"/>
      <c r="K1693" s="1095"/>
      <c r="L1693" s="12"/>
      <c r="M1693" s="1097"/>
      <c r="N1693" s="1095"/>
      <c r="O1693" s="12"/>
    </row>
    <row r="1694" spans="2:15" ht="14.45" customHeight="1">
      <c r="B1694" s="1088" t="s">
        <v>968</v>
      </c>
      <c r="C1694" s="1088" t="s">
        <v>1487</v>
      </c>
      <c r="D1694" s="1092"/>
      <c r="E1694" s="1094" t="s">
        <v>1263</v>
      </c>
      <c r="F1694" s="8" t="s">
        <v>1811</v>
      </c>
      <c r="G1694" s="1096"/>
      <c r="H1694" s="1094" t="s">
        <v>1264</v>
      </c>
      <c r="I1694" s="8" t="s">
        <v>1812</v>
      </c>
      <c r="J1694" s="1096"/>
      <c r="K1694" s="1094"/>
      <c r="L1694" s="8"/>
      <c r="M1694" s="1096"/>
      <c r="N1694" s="1094"/>
      <c r="O1694" s="8"/>
    </row>
    <row r="1695" spans="2:15" ht="14.45" customHeight="1">
      <c r="B1695" s="1098"/>
      <c r="C1695" s="1090"/>
      <c r="D1695" s="1093"/>
      <c r="E1695" s="1095"/>
      <c r="F1695" s="10"/>
      <c r="G1695" s="1097"/>
      <c r="H1695" s="1095"/>
      <c r="I1695" s="12"/>
      <c r="J1695" s="1097"/>
      <c r="K1695" s="1095"/>
      <c r="L1695" s="12"/>
      <c r="M1695" s="1097"/>
      <c r="N1695" s="1095"/>
      <c r="O1695" s="12"/>
    </row>
    <row r="1696" spans="2:15" ht="14.45" customHeight="1">
      <c r="B1696" s="1098"/>
      <c r="C1696" s="1090"/>
      <c r="D1696" s="1093"/>
      <c r="E1696" s="1095"/>
      <c r="F1696" s="10"/>
      <c r="G1696" s="1097"/>
      <c r="H1696" s="1095"/>
      <c r="I1696" s="12"/>
      <c r="J1696" s="1097"/>
      <c r="K1696" s="1095"/>
      <c r="L1696" s="12"/>
      <c r="M1696" s="1097"/>
      <c r="N1696" s="1095"/>
      <c r="O1696" s="12"/>
    </row>
    <row r="1697" spans="2:15" ht="14.45" customHeight="1">
      <c r="B1697" s="1098"/>
      <c r="C1697" s="1090"/>
      <c r="D1697" s="1093"/>
      <c r="E1697" s="1095"/>
      <c r="F1697" s="10"/>
      <c r="G1697" s="1097"/>
      <c r="H1697" s="1095"/>
      <c r="I1697" s="12"/>
      <c r="J1697" s="1097"/>
      <c r="K1697" s="1095"/>
      <c r="L1697" s="12"/>
      <c r="M1697" s="1097"/>
      <c r="N1697" s="1095"/>
      <c r="O1697" s="12"/>
    </row>
    <row r="1698" spans="2:15" ht="14.45" customHeight="1">
      <c r="B1698" s="1098"/>
      <c r="C1698" s="1090"/>
      <c r="D1698" s="1093"/>
      <c r="E1698" s="1095"/>
      <c r="F1698" s="10"/>
      <c r="G1698" s="1097"/>
      <c r="H1698" s="1095"/>
      <c r="I1698" s="12"/>
      <c r="J1698" s="1097"/>
      <c r="K1698" s="1095"/>
      <c r="L1698" s="12"/>
      <c r="M1698" s="1097"/>
      <c r="N1698" s="1095"/>
      <c r="O1698" s="12"/>
    </row>
    <row r="1699" spans="2:15" ht="14.45" customHeight="1">
      <c r="B1699" s="1098"/>
      <c r="C1699" s="1090"/>
      <c r="D1699" s="1093"/>
      <c r="E1699" s="1095"/>
      <c r="F1699" s="10"/>
      <c r="G1699" s="1097"/>
      <c r="H1699" s="1095"/>
      <c r="I1699" s="12"/>
      <c r="J1699" s="1097"/>
      <c r="K1699" s="1095"/>
      <c r="L1699" s="12"/>
      <c r="M1699" s="1097"/>
      <c r="N1699" s="1095"/>
      <c r="O1699" s="12"/>
    </row>
    <row r="1700" spans="2:15" ht="14.45" customHeight="1">
      <c r="B1700" s="1098"/>
      <c r="C1700" s="1090"/>
      <c r="D1700" s="1093"/>
      <c r="E1700" s="1095"/>
      <c r="F1700" s="10"/>
      <c r="G1700" s="1097"/>
      <c r="H1700" s="1095"/>
      <c r="I1700" s="12"/>
      <c r="J1700" s="1097"/>
      <c r="K1700" s="1095"/>
      <c r="L1700" s="12"/>
      <c r="M1700" s="1097"/>
      <c r="N1700" s="1095"/>
      <c r="O1700" s="12"/>
    </row>
    <row r="1701" spans="2:15" ht="14.45" customHeight="1">
      <c r="B1701" s="1098"/>
      <c r="C1701" s="1090"/>
      <c r="D1701" s="1093"/>
      <c r="E1701" s="1095"/>
      <c r="F1701" s="10"/>
      <c r="G1701" s="1097"/>
      <c r="H1701" s="1095"/>
      <c r="I1701" s="12"/>
      <c r="J1701" s="1097"/>
      <c r="K1701" s="1095"/>
      <c r="L1701" s="12"/>
      <c r="M1701" s="1097"/>
      <c r="N1701" s="1095"/>
      <c r="O1701" s="12"/>
    </row>
    <row r="1702" spans="2:15" ht="14.45" customHeight="1">
      <c r="B1702" s="1098"/>
      <c r="C1702" s="1090"/>
      <c r="D1702" s="1093"/>
      <c r="E1702" s="1095"/>
      <c r="F1702" s="10"/>
      <c r="G1702" s="1097"/>
      <c r="H1702" s="1095"/>
      <c r="I1702" s="12"/>
      <c r="J1702" s="1097"/>
      <c r="K1702" s="1095"/>
      <c r="L1702" s="12"/>
      <c r="M1702" s="1097"/>
      <c r="N1702" s="1095"/>
      <c r="O1702" s="12"/>
    </row>
    <row r="1703" spans="2:15" ht="14.45" customHeight="1">
      <c r="B1703" s="1098"/>
      <c r="C1703" s="1091"/>
      <c r="D1703" s="1093"/>
      <c r="E1703" s="1095"/>
      <c r="F1703" s="10"/>
      <c r="G1703" s="1097"/>
      <c r="H1703" s="1095"/>
      <c r="I1703" s="12"/>
      <c r="J1703" s="1097"/>
      <c r="K1703" s="1095"/>
      <c r="L1703" s="12"/>
      <c r="M1703" s="1097"/>
      <c r="N1703" s="1095"/>
      <c r="O1703" s="12"/>
    </row>
    <row r="1704" spans="2:15" ht="14.45" customHeight="1">
      <c r="B1704" s="1088" t="s">
        <v>969</v>
      </c>
      <c r="C1704" s="1088" t="s">
        <v>1369</v>
      </c>
      <c r="D1704" s="1092"/>
      <c r="E1704" s="1094" t="s">
        <v>1265</v>
      </c>
      <c r="F1704" s="8" t="s">
        <v>1813</v>
      </c>
      <c r="G1704" s="1096"/>
      <c r="H1704" s="1094"/>
      <c r="I1704" s="8"/>
      <c r="J1704" s="1096"/>
      <c r="K1704" s="1094"/>
      <c r="L1704" s="8"/>
      <c r="M1704" s="1096"/>
      <c r="N1704" s="1094"/>
      <c r="O1704" s="8"/>
    </row>
    <row r="1705" spans="2:15" ht="14.45" customHeight="1">
      <c r="B1705" s="1089"/>
      <c r="C1705" s="1090"/>
      <c r="D1705" s="1093"/>
      <c r="E1705" s="1095"/>
      <c r="F1705" s="9"/>
      <c r="G1705" s="1097"/>
      <c r="H1705" s="1095"/>
      <c r="I1705" s="12"/>
      <c r="J1705" s="1097"/>
      <c r="K1705" s="1095"/>
      <c r="L1705" s="12"/>
      <c r="M1705" s="1097"/>
      <c r="N1705" s="1095"/>
      <c r="O1705" s="12"/>
    </row>
    <row r="1706" spans="2:15" ht="14.45" customHeight="1">
      <c r="B1706" s="1089"/>
      <c r="C1706" s="1090"/>
      <c r="D1706" s="1093"/>
      <c r="E1706" s="1095"/>
      <c r="F1706" s="9"/>
      <c r="G1706" s="1097"/>
      <c r="H1706" s="1095"/>
      <c r="I1706" s="12"/>
      <c r="J1706" s="1097"/>
      <c r="K1706" s="1095"/>
      <c r="L1706" s="12"/>
      <c r="M1706" s="1097"/>
      <c r="N1706" s="1095"/>
      <c r="O1706" s="12"/>
    </row>
    <row r="1707" spans="2:15" ht="14.45" customHeight="1">
      <c r="B1707" s="1089"/>
      <c r="C1707" s="1090"/>
      <c r="D1707" s="1093"/>
      <c r="E1707" s="1095"/>
      <c r="F1707" s="9"/>
      <c r="G1707" s="1097"/>
      <c r="H1707" s="1095"/>
      <c r="I1707" s="12"/>
      <c r="J1707" s="1097"/>
      <c r="K1707" s="1095"/>
      <c r="L1707" s="12"/>
      <c r="M1707" s="1097"/>
      <c r="N1707" s="1095"/>
      <c r="O1707" s="12"/>
    </row>
    <row r="1708" spans="2:15" ht="14.45" customHeight="1">
      <c r="B1708" s="1089"/>
      <c r="C1708" s="1090"/>
      <c r="D1708" s="1093"/>
      <c r="E1708" s="1095"/>
      <c r="F1708" s="9"/>
      <c r="G1708" s="1097"/>
      <c r="H1708" s="1095"/>
      <c r="I1708" s="12"/>
      <c r="J1708" s="1097"/>
      <c r="K1708" s="1095"/>
      <c r="L1708" s="12"/>
      <c r="M1708" s="1097"/>
      <c r="N1708" s="1095"/>
      <c r="O1708" s="12"/>
    </row>
    <row r="1709" spans="2:15" ht="14.45" customHeight="1">
      <c r="B1709" s="1089"/>
      <c r="C1709" s="1090"/>
      <c r="D1709" s="1093"/>
      <c r="E1709" s="1095"/>
      <c r="F1709" s="9"/>
      <c r="G1709" s="1097"/>
      <c r="H1709" s="1095"/>
      <c r="I1709" s="12"/>
      <c r="J1709" s="1097"/>
      <c r="K1709" s="1095"/>
      <c r="L1709" s="12"/>
      <c r="M1709" s="1097"/>
      <c r="N1709" s="1095"/>
      <c r="O1709" s="12"/>
    </row>
    <row r="1710" spans="2:15" ht="14.45" customHeight="1">
      <c r="B1710" s="1089"/>
      <c r="C1710" s="1090"/>
      <c r="D1710" s="1093"/>
      <c r="E1710" s="1095"/>
      <c r="F1710" s="9"/>
      <c r="G1710" s="1097"/>
      <c r="H1710" s="1095"/>
      <c r="I1710" s="12"/>
      <c r="J1710" s="1097"/>
      <c r="K1710" s="1095"/>
      <c r="L1710" s="12"/>
      <c r="M1710" s="1097"/>
      <c r="N1710" s="1095"/>
      <c r="O1710" s="12"/>
    </row>
    <row r="1711" spans="2:15" ht="14.45" customHeight="1">
      <c r="B1711" s="1089"/>
      <c r="C1711" s="1090"/>
      <c r="D1711" s="1093"/>
      <c r="E1711" s="1095"/>
      <c r="F1711" s="9"/>
      <c r="G1711" s="1097"/>
      <c r="H1711" s="1095"/>
      <c r="I1711" s="12"/>
      <c r="J1711" s="1097"/>
      <c r="K1711" s="1095"/>
      <c r="L1711" s="12"/>
      <c r="M1711" s="1097"/>
      <c r="N1711" s="1095"/>
      <c r="O1711" s="12"/>
    </row>
    <row r="1712" spans="2:15" ht="14.45" customHeight="1">
      <c r="B1712" s="1089"/>
      <c r="C1712" s="1090"/>
      <c r="D1712" s="1093"/>
      <c r="E1712" s="1095"/>
      <c r="F1712" s="9"/>
      <c r="G1712" s="1097"/>
      <c r="H1712" s="1095"/>
      <c r="I1712" s="12"/>
      <c r="J1712" s="1097"/>
      <c r="K1712" s="1095"/>
      <c r="L1712" s="12"/>
      <c r="M1712" s="1097"/>
      <c r="N1712" s="1095"/>
      <c r="O1712" s="12"/>
    </row>
    <row r="1713" spans="2:15" ht="14.45" customHeight="1">
      <c r="B1713" s="1089"/>
      <c r="C1713" s="1091"/>
      <c r="D1713" s="1093"/>
      <c r="E1713" s="1095"/>
      <c r="F1713" s="9"/>
      <c r="G1713" s="1097"/>
      <c r="H1713" s="1095"/>
      <c r="I1713" s="12"/>
      <c r="J1713" s="1097"/>
      <c r="K1713" s="1095"/>
      <c r="L1713" s="12"/>
      <c r="M1713" s="1097"/>
      <c r="N1713" s="1095"/>
      <c r="O1713" s="12"/>
    </row>
    <row r="1714" spans="2:15" ht="14.45" customHeight="1">
      <c r="B1714" s="1088" t="s">
        <v>970</v>
      </c>
      <c r="C1714" s="1088" t="s">
        <v>1370</v>
      </c>
      <c r="D1714" s="1092" t="s">
        <v>1042</v>
      </c>
      <c r="E1714" s="1094" t="s">
        <v>1266</v>
      </c>
      <c r="F1714" s="8" t="s">
        <v>1814</v>
      </c>
      <c r="G1714" s="1096"/>
      <c r="H1714" s="1094"/>
      <c r="I1714" s="8"/>
      <c r="J1714" s="1096"/>
      <c r="K1714" s="1094"/>
      <c r="L1714" s="8"/>
      <c r="M1714" s="1096"/>
      <c r="N1714" s="1094"/>
      <c r="O1714" s="8"/>
    </row>
    <row r="1715" spans="2:15" ht="14.45" customHeight="1">
      <c r="B1715" s="1089"/>
      <c r="C1715" s="1090"/>
      <c r="D1715" s="1093"/>
      <c r="E1715" s="1095"/>
      <c r="F1715" s="9"/>
      <c r="G1715" s="1097"/>
      <c r="H1715" s="1095"/>
      <c r="I1715" s="12"/>
      <c r="J1715" s="1097"/>
      <c r="K1715" s="1095"/>
      <c r="L1715" s="12"/>
      <c r="M1715" s="1097"/>
      <c r="N1715" s="1095"/>
      <c r="O1715" s="12"/>
    </row>
    <row r="1716" spans="2:15" ht="14.45" customHeight="1">
      <c r="B1716" s="1089"/>
      <c r="C1716" s="1090"/>
      <c r="D1716" s="1093"/>
      <c r="E1716" s="1095"/>
      <c r="F1716" s="9"/>
      <c r="G1716" s="1097"/>
      <c r="H1716" s="1095"/>
      <c r="I1716" s="12"/>
      <c r="J1716" s="1097"/>
      <c r="K1716" s="1095"/>
      <c r="L1716" s="12"/>
      <c r="M1716" s="1097"/>
      <c r="N1716" s="1095"/>
      <c r="O1716" s="12"/>
    </row>
    <row r="1717" spans="2:15" ht="14.45" customHeight="1">
      <c r="B1717" s="1089"/>
      <c r="C1717" s="1090"/>
      <c r="D1717" s="1093"/>
      <c r="E1717" s="1095"/>
      <c r="F1717" s="9"/>
      <c r="G1717" s="1097"/>
      <c r="H1717" s="1095"/>
      <c r="I1717" s="12"/>
      <c r="J1717" s="1097"/>
      <c r="K1717" s="1095"/>
      <c r="L1717" s="12"/>
      <c r="M1717" s="1097"/>
      <c r="N1717" s="1095"/>
      <c r="O1717" s="12"/>
    </row>
    <row r="1718" spans="2:15" ht="14.45" customHeight="1">
      <c r="B1718" s="1089"/>
      <c r="C1718" s="1090"/>
      <c r="D1718" s="1093"/>
      <c r="E1718" s="1095"/>
      <c r="F1718" s="9"/>
      <c r="G1718" s="1097"/>
      <c r="H1718" s="1095"/>
      <c r="I1718" s="12"/>
      <c r="J1718" s="1097"/>
      <c r="K1718" s="1095"/>
      <c r="L1718" s="12"/>
      <c r="M1718" s="1097"/>
      <c r="N1718" s="1095"/>
      <c r="O1718" s="12"/>
    </row>
    <row r="1719" spans="2:15" ht="14.45" customHeight="1">
      <c r="B1719" s="1089"/>
      <c r="C1719" s="1090"/>
      <c r="D1719" s="1093"/>
      <c r="E1719" s="1095"/>
      <c r="F1719" s="9"/>
      <c r="G1719" s="1097"/>
      <c r="H1719" s="1095"/>
      <c r="I1719" s="12"/>
      <c r="J1719" s="1097"/>
      <c r="K1719" s="1095"/>
      <c r="L1719" s="12"/>
      <c r="M1719" s="1097"/>
      <c r="N1719" s="1095"/>
      <c r="O1719" s="12"/>
    </row>
    <row r="1720" spans="2:15" ht="14.45" customHeight="1">
      <c r="B1720" s="1089"/>
      <c r="C1720" s="1090"/>
      <c r="D1720" s="1093"/>
      <c r="E1720" s="1095"/>
      <c r="F1720" s="9"/>
      <c r="G1720" s="1097"/>
      <c r="H1720" s="1095"/>
      <c r="I1720" s="12"/>
      <c r="J1720" s="1097"/>
      <c r="K1720" s="1095"/>
      <c r="L1720" s="12"/>
      <c r="M1720" s="1097"/>
      <c r="N1720" s="1095"/>
      <c r="O1720" s="12"/>
    </row>
    <row r="1721" spans="2:15" ht="14.45" customHeight="1">
      <c r="B1721" s="1089"/>
      <c r="C1721" s="1090"/>
      <c r="D1721" s="1093"/>
      <c r="E1721" s="1095"/>
      <c r="F1721" s="9"/>
      <c r="G1721" s="1097"/>
      <c r="H1721" s="1095"/>
      <c r="I1721" s="12"/>
      <c r="J1721" s="1097"/>
      <c r="K1721" s="1095"/>
      <c r="L1721" s="12"/>
      <c r="M1721" s="1097"/>
      <c r="N1721" s="1095"/>
      <c r="O1721" s="12"/>
    </row>
    <row r="1722" spans="2:15" ht="14.45" customHeight="1">
      <c r="B1722" s="1089"/>
      <c r="C1722" s="1090"/>
      <c r="D1722" s="1093"/>
      <c r="E1722" s="1095"/>
      <c r="F1722" s="9"/>
      <c r="G1722" s="1097"/>
      <c r="H1722" s="1095"/>
      <c r="I1722" s="12"/>
      <c r="J1722" s="1097"/>
      <c r="K1722" s="1095"/>
      <c r="L1722" s="12"/>
      <c r="M1722" s="1097"/>
      <c r="N1722" s="1095"/>
      <c r="O1722" s="12"/>
    </row>
    <row r="1723" spans="2:15" ht="14.45" customHeight="1">
      <c r="B1723" s="1089"/>
      <c r="C1723" s="1091"/>
      <c r="D1723" s="1093"/>
      <c r="E1723" s="1095"/>
      <c r="F1723" s="9"/>
      <c r="G1723" s="1097"/>
      <c r="H1723" s="1095"/>
      <c r="I1723" s="12"/>
      <c r="J1723" s="1097"/>
      <c r="K1723" s="1095"/>
      <c r="L1723" s="12"/>
      <c r="M1723" s="1097"/>
      <c r="N1723" s="1095"/>
      <c r="O1723" s="12"/>
    </row>
    <row r="1724" spans="2:15" ht="14.45" customHeight="1">
      <c r="B1724" s="1088" t="s">
        <v>971</v>
      </c>
      <c r="C1724" s="1088" t="s">
        <v>1453</v>
      </c>
      <c r="D1724" s="1092"/>
      <c r="E1724" s="1094" t="s">
        <v>1267</v>
      </c>
      <c r="F1724" s="8" t="s">
        <v>1815</v>
      </c>
      <c r="G1724" s="1096"/>
      <c r="H1724" s="1094" t="s">
        <v>1268</v>
      </c>
      <c r="I1724" s="8" t="s">
        <v>1816</v>
      </c>
      <c r="J1724" s="1096"/>
      <c r="K1724" s="1094"/>
      <c r="L1724" s="8"/>
      <c r="M1724" s="1096"/>
      <c r="N1724" s="1094"/>
      <c r="O1724" s="8"/>
    </row>
    <row r="1725" spans="2:15" ht="14.45" customHeight="1">
      <c r="B1725" s="1098"/>
      <c r="C1725" s="1090"/>
      <c r="D1725" s="1093"/>
      <c r="E1725" s="1095"/>
      <c r="F1725" s="10"/>
      <c r="G1725" s="1097"/>
      <c r="H1725" s="1095"/>
      <c r="I1725" s="12"/>
      <c r="J1725" s="1097"/>
      <c r="K1725" s="1095"/>
      <c r="L1725" s="12"/>
      <c r="M1725" s="1097"/>
      <c r="N1725" s="1095"/>
      <c r="O1725" s="12"/>
    </row>
    <row r="1726" spans="2:15" ht="14.45" customHeight="1">
      <c r="B1726" s="1098"/>
      <c r="C1726" s="1090"/>
      <c r="D1726" s="1093"/>
      <c r="E1726" s="1095"/>
      <c r="F1726" s="10"/>
      <c r="G1726" s="1097"/>
      <c r="H1726" s="1095"/>
      <c r="I1726" s="12"/>
      <c r="J1726" s="1097"/>
      <c r="K1726" s="1095"/>
      <c r="L1726" s="12"/>
      <c r="M1726" s="1097"/>
      <c r="N1726" s="1095"/>
      <c r="O1726" s="12"/>
    </row>
    <row r="1727" spans="2:15" ht="14.45" customHeight="1">
      <c r="B1727" s="1098"/>
      <c r="C1727" s="1090"/>
      <c r="D1727" s="1093"/>
      <c r="E1727" s="1095"/>
      <c r="F1727" s="10"/>
      <c r="G1727" s="1097"/>
      <c r="H1727" s="1095"/>
      <c r="I1727" s="12"/>
      <c r="J1727" s="1097"/>
      <c r="K1727" s="1095"/>
      <c r="L1727" s="12"/>
      <c r="M1727" s="1097"/>
      <c r="N1727" s="1095"/>
      <c r="O1727" s="12"/>
    </row>
    <row r="1728" spans="2:15" ht="14.45" customHeight="1">
      <c r="B1728" s="1098"/>
      <c r="C1728" s="1090"/>
      <c r="D1728" s="1093"/>
      <c r="E1728" s="1095"/>
      <c r="F1728" s="10"/>
      <c r="G1728" s="1097"/>
      <c r="H1728" s="1095"/>
      <c r="I1728" s="12"/>
      <c r="J1728" s="1097"/>
      <c r="K1728" s="1095"/>
      <c r="L1728" s="12"/>
      <c r="M1728" s="1097"/>
      <c r="N1728" s="1095"/>
      <c r="O1728" s="12"/>
    </row>
    <row r="1729" spans="2:15" ht="14.45" customHeight="1">
      <c r="B1729" s="1098"/>
      <c r="C1729" s="1090"/>
      <c r="D1729" s="1093"/>
      <c r="E1729" s="1095"/>
      <c r="F1729" s="10"/>
      <c r="G1729" s="1097"/>
      <c r="H1729" s="1095"/>
      <c r="I1729" s="12"/>
      <c r="J1729" s="1097"/>
      <c r="K1729" s="1095"/>
      <c r="L1729" s="12"/>
      <c r="M1729" s="1097"/>
      <c r="N1729" s="1095"/>
      <c r="O1729" s="12"/>
    </row>
    <row r="1730" spans="2:15" ht="14.45" customHeight="1">
      <c r="B1730" s="1098"/>
      <c r="C1730" s="1090"/>
      <c r="D1730" s="1093"/>
      <c r="E1730" s="1095"/>
      <c r="F1730" s="10"/>
      <c r="G1730" s="1097"/>
      <c r="H1730" s="1095"/>
      <c r="I1730" s="12"/>
      <c r="J1730" s="1097"/>
      <c r="K1730" s="1095"/>
      <c r="L1730" s="12"/>
      <c r="M1730" s="1097"/>
      <c r="N1730" s="1095"/>
      <c r="O1730" s="12"/>
    </row>
    <row r="1731" spans="2:15" ht="14.45" customHeight="1">
      <c r="B1731" s="1098"/>
      <c r="C1731" s="1090"/>
      <c r="D1731" s="1093"/>
      <c r="E1731" s="1095"/>
      <c r="F1731" s="10"/>
      <c r="G1731" s="1097"/>
      <c r="H1731" s="1095"/>
      <c r="I1731" s="12"/>
      <c r="J1731" s="1097"/>
      <c r="K1731" s="1095"/>
      <c r="L1731" s="12"/>
      <c r="M1731" s="1097"/>
      <c r="N1731" s="1095"/>
      <c r="O1731" s="12"/>
    </row>
    <row r="1732" spans="2:15" ht="14.45" customHeight="1">
      <c r="B1732" s="1098"/>
      <c r="C1732" s="1090"/>
      <c r="D1732" s="1093"/>
      <c r="E1732" s="1095"/>
      <c r="F1732" s="10"/>
      <c r="G1732" s="1097"/>
      <c r="H1732" s="1095"/>
      <c r="I1732" s="12"/>
      <c r="J1732" s="1097"/>
      <c r="K1732" s="1095"/>
      <c r="L1732" s="12"/>
      <c r="M1732" s="1097"/>
      <c r="N1732" s="1095"/>
      <c r="O1732" s="12"/>
    </row>
    <row r="1733" spans="2:15" ht="14.45" customHeight="1">
      <c r="B1733" s="1098"/>
      <c r="C1733" s="1091"/>
      <c r="D1733" s="1093"/>
      <c r="E1733" s="1095"/>
      <c r="F1733" s="10"/>
      <c r="G1733" s="1097"/>
      <c r="H1733" s="1095"/>
      <c r="I1733" s="12"/>
      <c r="J1733" s="1097"/>
      <c r="K1733" s="1095"/>
      <c r="L1733" s="12"/>
      <c r="M1733" s="1097"/>
      <c r="N1733" s="1095"/>
      <c r="O1733" s="12"/>
    </row>
    <row r="1734" spans="2:15" ht="14.45" customHeight="1">
      <c r="B1734" s="1088" t="s">
        <v>972</v>
      </c>
      <c r="C1734" s="1088" t="s">
        <v>1449</v>
      </c>
      <c r="D1734" s="1092"/>
      <c r="E1734" s="1094" t="s">
        <v>1269</v>
      </c>
      <c r="F1734" s="8" t="s">
        <v>1817</v>
      </c>
      <c r="G1734" s="1096"/>
      <c r="H1734" s="1094"/>
      <c r="I1734" s="8"/>
      <c r="J1734" s="1096"/>
      <c r="K1734" s="1094"/>
      <c r="L1734" s="8"/>
      <c r="M1734" s="1096"/>
      <c r="N1734" s="1094"/>
      <c r="O1734" s="8"/>
    </row>
    <row r="1735" spans="2:15" ht="14.45" customHeight="1">
      <c r="B1735" s="1098"/>
      <c r="C1735" s="1090"/>
      <c r="D1735" s="1093"/>
      <c r="E1735" s="1095"/>
      <c r="F1735" s="10"/>
      <c r="G1735" s="1097"/>
      <c r="H1735" s="1095"/>
      <c r="I1735" s="12"/>
      <c r="J1735" s="1097"/>
      <c r="K1735" s="1095"/>
      <c r="L1735" s="12"/>
      <c r="M1735" s="1097"/>
      <c r="N1735" s="1095"/>
      <c r="O1735" s="12"/>
    </row>
    <row r="1736" spans="2:15" ht="14.45" customHeight="1">
      <c r="B1736" s="1098"/>
      <c r="C1736" s="1090"/>
      <c r="D1736" s="1093"/>
      <c r="E1736" s="1095"/>
      <c r="F1736" s="10"/>
      <c r="G1736" s="1097"/>
      <c r="H1736" s="1095"/>
      <c r="I1736" s="12"/>
      <c r="J1736" s="1097"/>
      <c r="K1736" s="1095"/>
      <c r="L1736" s="12"/>
      <c r="M1736" s="1097"/>
      <c r="N1736" s="1095"/>
      <c r="O1736" s="12"/>
    </row>
    <row r="1737" spans="2:15" ht="14.45" customHeight="1">
      <c r="B1737" s="1098"/>
      <c r="C1737" s="1090"/>
      <c r="D1737" s="1093"/>
      <c r="E1737" s="1095"/>
      <c r="F1737" s="10"/>
      <c r="G1737" s="1097"/>
      <c r="H1737" s="1095"/>
      <c r="I1737" s="12"/>
      <c r="J1737" s="1097"/>
      <c r="K1737" s="1095"/>
      <c r="L1737" s="12"/>
      <c r="M1737" s="1097"/>
      <c r="N1737" s="1095"/>
      <c r="O1737" s="12"/>
    </row>
    <row r="1738" spans="2:15" ht="14.45" customHeight="1">
      <c r="B1738" s="1098"/>
      <c r="C1738" s="1090"/>
      <c r="D1738" s="1093"/>
      <c r="E1738" s="1095"/>
      <c r="F1738" s="10"/>
      <c r="G1738" s="1097"/>
      <c r="H1738" s="1095"/>
      <c r="I1738" s="12"/>
      <c r="J1738" s="1097"/>
      <c r="K1738" s="1095"/>
      <c r="L1738" s="12"/>
      <c r="M1738" s="1097"/>
      <c r="N1738" s="1095"/>
      <c r="O1738" s="12"/>
    </row>
    <row r="1739" spans="2:15" ht="14.45" customHeight="1">
      <c r="B1739" s="1098"/>
      <c r="C1739" s="1090"/>
      <c r="D1739" s="1093"/>
      <c r="E1739" s="1095"/>
      <c r="F1739" s="10"/>
      <c r="G1739" s="1097"/>
      <c r="H1739" s="1095"/>
      <c r="I1739" s="12"/>
      <c r="J1739" s="1097"/>
      <c r="K1739" s="1095"/>
      <c r="L1739" s="12"/>
      <c r="M1739" s="1097"/>
      <c r="N1739" s="1095"/>
      <c r="O1739" s="12"/>
    </row>
    <row r="1740" spans="2:15" ht="14.45" customHeight="1">
      <c r="B1740" s="1098"/>
      <c r="C1740" s="1090"/>
      <c r="D1740" s="1093"/>
      <c r="E1740" s="1095"/>
      <c r="F1740" s="10"/>
      <c r="G1740" s="1097"/>
      <c r="H1740" s="1095"/>
      <c r="I1740" s="12"/>
      <c r="J1740" s="1097"/>
      <c r="K1740" s="1095"/>
      <c r="L1740" s="12"/>
      <c r="M1740" s="1097"/>
      <c r="N1740" s="1095"/>
      <c r="O1740" s="12"/>
    </row>
    <row r="1741" spans="2:15" ht="14.45" customHeight="1">
      <c r="B1741" s="1098"/>
      <c r="C1741" s="1090"/>
      <c r="D1741" s="1093"/>
      <c r="E1741" s="1095"/>
      <c r="F1741" s="10"/>
      <c r="G1741" s="1097"/>
      <c r="H1741" s="1095"/>
      <c r="I1741" s="12"/>
      <c r="J1741" s="1097"/>
      <c r="K1741" s="1095"/>
      <c r="L1741" s="12"/>
      <c r="M1741" s="1097"/>
      <c r="N1741" s="1095"/>
      <c r="O1741" s="12"/>
    </row>
    <row r="1742" spans="2:15" ht="14.45" customHeight="1">
      <c r="B1742" s="1098"/>
      <c r="C1742" s="1090"/>
      <c r="D1742" s="1093"/>
      <c r="E1742" s="1095"/>
      <c r="F1742" s="10"/>
      <c r="G1742" s="1097"/>
      <c r="H1742" s="1095"/>
      <c r="I1742" s="12"/>
      <c r="J1742" s="1097"/>
      <c r="K1742" s="1095"/>
      <c r="L1742" s="12"/>
      <c r="M1742" s="1097"/>
      <c r="N1742" s="1095"/>
      <c r="O1742" s="12"/>
    </row>
    <row r="1743" spans="2:15" ht="14.45" customHeight="1">
      <c r="B1743" s="1098"/>
      <c r="C1743" s="1091"/>
      <c r="D1743" s="1093"/>
      <c r="E1743" s="1095"/>
      <c r="F1743" s="10"/>
      <c r="G1743" s="1097"/>
      <c r="H1743" s="1095"/>
      <c r="I1743" s="12"/>
      <c r="J1743" s="1097"/>
      <c r="K1743" s="1095"/>
      <c r="L1743" s="12"/>
      <c r="M1743" s="1097"/>
      <c r="N1743" s="1095"/>
      <c r="O1743" s="12"/>
    </row>
    <row r="1744" spans="2:15" ht="14.45" customHeight="1">
      <c r="B1744" s="1088" t="s">
        <v>973</v>
      </c>
      <c r="C1744" s="1088" t="s">
        <v>1371</v>
      </c>
      <c r="D1744" s="1092"/>
      <c r="E1744" s="1094" t="s">
        <v>1270</v>
      </c>
      <c r="F1744" s="8" t="s">
        <v>1818</v>
      </c>
      <c r="G1744" s="1096"/>
      <c r="H1744" s="1094" t="s">
        <v>1271</v>
      </c>
      <c r="I1744" s="8" t="s">
        <v>1819</v>
      </c>
      <c r="J1744" s="1096"/>
      <c r="K1744" s="1094" t="s">
        <v>1260</v>
      </c>
      <c r="L1744" s="8" t="s">
        <v>1807</v>
      </c>
      <c r="M1744" s="1096"/>
      <c r="N1744" s="1094"/>
      <c r="O1744" s="8"/>
    </row>
    <row r="1745" spans="2:15" ht="14.45" customHeight="1">
      <c r="B1745" s="1098"/>
      <c r="C1745" s="1090"/>
      <c r="D1745" s="1093"/>
      <c r="E1745" s="1095"/>
      <c r="F1745" s="10"/>
      <c r="G1745" s="1097"/>
      <c r="H1745" s="1095"/>
      <c r="I1745" s="12"/>
      <c r="J1745" s="1097"/>
      <c r="K1745" s="1095"/>
      <c r="L1745" s="12"/>
      <c r="M1745" s="1097"/>
      <c r="N1745" s="1095"/>
      <c r="O1745" s="12"/>
    </row>
    <row r="1746" spans="2:15" ht="14.45" customHeight="1">
      <c r="B1746" s="1098"/>
      <c r="C1746" s="1090"/>
      <c r="D1746" s="1093"/>
      <c r="E1746" s="1095"/>
      <c r="F1746" s="10"/>
      <c r="G1746" s="1097"/>
      <c r="H1746" s="1095"/>
      <c r="I1746" s="12"/>
      <c r="J1746" s="1097"/>
      <c r="K1746" s="1095"/>
      <c r="L1746" s="12"/>
      <c r="M1746" s="1097"/>
      <c r="N1746" s="1095"/>
      <c r="O1746" s="12"/>
    </row>
    <row r="1747" spans="2:15" ht="14.45" customHeight="1">
      <c r="B1747" s="1098"/>
      <c r="C1747" s="1090"/>
      <c r="D1747" s="1093"/>
      <c r="E1747" s="1095"/>
      <c r="F1747" s="10"/>
      <c r="G1747" s="1097"/>
      <c r="H1747" s="1095"/>
      <c r="I1747" s="12"/>
      <c r="J1747" s="1097"/>
      <c r="K1747" s="1095"/>
      <c r="L1747" s="12"/>
      <c r="M1747" s="1097"/>
      <c r="N1747" s="1095"/>
      <c r="O1747" s="12"/>
    </row>
    <row r="1748" spans="2:15" ht="14.45" customHeight="1">
      <c r="B1748" s="1098"/>
      <c r="C1748" s="1090"/>
      <c r="D1748" s="1093"/>
      <c r="E1748" s="1095"/>
      <c r="F1748" s="10"/>
      <c r="G1748" s="1097"/>
      <c r="H1748" s="1095"/>
      <c r="I1748" s="12"/>
      <c r="J1748" s="1097"/>
      <c r="K1748" s="1095"/>
      <c r="L1748" s="12"/>
      <c r="M1748" s="1097"/>
      <c r="N1748" s="1095"/>
      <c r="O1748" s="12"/>
    </row>
    <row r="1749" spans="2:15" ht="14.45" customHeight="1">
      <c r="B1749" s="1098"/>
      <c r="C1749" s="1090"/>
      <c r="D1749" s="1093"/>
      <c r="E1749" s="1095"/>
      <c r="F1749" s="10"/>
      <c r="G1749" s="1097"/>
      <c r="H1749" s="1095"/>
      <c r="I1749" s="12"/>
      <c r="J1749" s="1097"/>
      <c r="K1749" s="1095"/>
      <c r="L1749" s="12"/>
      <c r="M1749" s="1097"/>
      <c r="N1749" s="1095"/>
      <c r="O1749" s="12"/>
    </row>
    <row r="1750" spans="2:15" ht="14.45" customHeight="1">
      <c r="B1750" s="1098"/>
      <c r="C1750" s="1090"/>
      <c r="D1750" s="1093"/>
      <c r="E1750" s="1095"/>
      <c r="F1750" s="10"/>
      <c r="G1750" s="1097"/>
      <c r="H1750" s="1095"/>
      <c r="I1750" s="12"/>
      <c r="J1750" s="1097"/>
      <c r="K1750" s="1095"/>
      <c r="L1750" s="12"/>
      <c r="M1750" s="1097"/>
      <c r="N1750" s="1095"/>
      <c r="O1750" s="12"/>
    </row>
    <row r="1751" spans="2:15" ht="14.45" customHeight="1">
      <c r="B1751" s="1098"/>
      <c r="C1751" s="1090"/>
      <c r="D1751" s="1093"/>
      <c r="E1751" s="1095"/>
      <c r="F1751" s="10"/>
      <c r="G1751" s="1097"/>
      <c r="H1751" s="1095"/>
      <c r="I1751" s="12"/>
      <c r="J1751" s="1097"/>
      <c r="K1751" s="1095"/>
      <c r="L1751" s="12"/>
      <c r="M1751" s="1097"/>
      <c r="N1751" s="1095"/>
      <c r="O1751" s="12"/>
    </row>
    <row r="1752" spans="2:15" ht="14.45" customHeight="1">
      <c r="B1752" s="1098"/>
      <c r="C1752" s="1090"/>
      <c r="D1752" s="1093"/>
      <c r="E1752" s="1095"/>
      <c r="F1752" s="10"/>
      <c r="G1752" s="1097"/>
      <c r="H1752" s="1095"/>
      <c r="I1752" s="12"/>
      <c r="J1752" s="1097"/>
      <c r="K1752" s="1095"/>
      <c r="L1752" s="12"/>
      <c r="M1752" s="1097"/>
      <c r="N1752" s="1095"/>
      <c r="O1752" s="12"/>
    </row>
    <row r="1753" spans="2:15" ht="14.45" customHeight="1">
      <c r="B1753" s="1098"/>
      <c r="C1753" s="1091"/>
      <c r="D1753" s="1093"/>
      <c r="E1753" s="1095"/>
      <c r="F1753" s="10"/>
      <c r="G1753" s="1097"/>
      <c r="H1753" s="1095"/>
      <c r="I1753" s="12"/>
      <c r="J1753" s="1097"/>
      <c r="K1753" s="1095"/>
      <c r="L1753" s="12"/>
      <c r="M1753" s="1097"/>
      <c r="N1753" s="1095"/>
      <c r="O1753" s="12"/>
    </row>
    <row r="1754" spans="2:15" ht="14.45" customHeight="1">
      <c r="B1754" s="1088" t="s">
        <v>975</v>
      </c>
      <c r="C1754" s="1088" t="s">
        <v>1451</v>
      </c>
      <c r="D1754" s="1092"/>
      <c r="E1754" s="1094" t="s">
        <v>1435</v>
      </c>
      <c r="F1754" s="8" t="s">
        <v>1820</v>
      </c>
      <c r="G1754" s="1096"/>
      <c r="H1754" s="1094" t="s">
        <v>1436</v>
      </c>
      <c r="I1754" s="8" t="s">
        <v>1821</v>
      </c>
      <c r="J1754" s="1096"/>
      <c r="K1754" s="1094"/>
      <c r="L1754" s="8"/>
      <c r="M1754" s="1096"/>
      <c r="N1754" s="1094"/>
      <c r="O1754" s="8"/>
    </row>
    <row r="1755" spans="2:15" ht="14.45" customHeight="1">
      <c r="B1755" s="1098"/>
      <c r="C1755" s="1090"/>
      <c r="D1755" s="1093"/>
      <c r="E1755" s="1095"/>
      <c r="F1755" s="10"/>
      <c r="G1755" s="1097"/>
      <c r="H1755" s="1095"/>
      <c r="I1755" s="12"/>
      <c r="J1755" s="1097"/>
      <c r="K1755" s="1095"/>
      <c r="L1755" s="12"/>
      <c r="M1755" s="1097"/>
      <c r="N1755" s="1095"/>
      <c r="O1755" s="12"/>
    </row>
    <row r="1756" spans="2:15" ht="14.45" customHeight="1">
      <c r="B1756" s="1098"/>
      <c r="C1756" s="1090"/>
      <c r="D1756" s="1093"/>
      <c r="E1756" s="1095"/>
      <c r="F1756" s="10"/>
      <c r="G1756" s="1097"/>
      <c r="H1756" s="1095"/>
      <c r="I1756" s="12"/>
      <c r="J1756" s="1097"/>
      <c r="K1756" s="1095"/>
      <c r="L1756" s="12"/>
      <c r="M1756" s="1097"/>
      <c r="N1756" s="1095"/>
      <c r="O1756" s="12"/>
    </row>
    <row r="1757" spans="2:15" ht="14.45" customHeight="1">
      <c r="B1757" s="1098"/>
      <c r="C1757" s="1090"/>
      <c r="D1757" s="1093"/>
      <c r="E1757" s="1095"/>
      <c r="F1757" s="10"/>
      <c r="G1757" s="1097"/>
      <c r="H1757" s="1095"/>
      <c r="I1757" s="12"/>
      <c r="J1757" s="1097"/>
      <c r="K1757" s="1095"/>
      <c r="L1757" s="12"/>
      <c r="M1757" s="1097"/>
      <c r="N1757" s="1095"/>
      <c r="O1757" s="12"/>
    </row>
    <row r="1758" spans="2:15" ht="14.45" customHeight="1">
      <c r="B1758" s="1098"/>
      <c r="C1758" s="1090"/>
      <c r="D1758" s="1093"/>
      <c r="E1758" s="1095"/>
      <c r="F1758" s="10"/>
      <c r="G1758" s="1097"/>
      <c r="H1758" s="1095"/>
      <c r="I1758" s="12"/>
      <c r="J1758" s="1097"/>
      <c r="K1758" s="1095"/>
      <c r="L1758" s="12"/>
      <c r="M1758" s="1097"/>
      <c r="N1758" s="1095"/>
      <c r="O1758" s="12"/>
    </row>
    <row r="1759" spans="2:15" ht="14.45" customHeight="1">
      <c r="B1759" s="1098"/>
      <c r="C1759" s="1090"/>
      <c r="D1759" s="1093"/>
      <c r="E1759" s="1095"/>
      <c r="F1759" s="10"/>
      <c r="G1759" s="1097"/>
      <c r="H1759" s="1095"/>
      <c r="I1759" s="12"/>
      <c r="J1759" s="1097"/>
      <c r="K1759" s="1095"/>
      <c r="L1759" s="12"/>
      <c r="M1759" s="1097"/>
      <c r="N1759" s="1095"/>
      <c r="O1759" s="12"/>
    </row>
    <row r="1760" spans="2:15" ht="14.45" customHeight="1">
      <c r="B1760" s="1098"/>
      <c r="C1760" s="1090"/>
      <c r="D1760" s="1093"/>
      <c r="E1760" s="1095"/>
      <c r="F1760" s="10"/>
      <c r="G1760" s="1097"/>
      <c r="H1760" s="1095"/>
      <c r="I1760" s="12"/>
      <c r="J1760" s="1097"/>
      <c r="K1760" s="1095"/>
      <c r="L1760" s="12"/>
      <c r="M1760" s="1097"/>
      <c r="N1760" s="1095"/>
      <c r="O1760" s="12"/>
    </row>
    <row r="1761" spans="2:15" ht="14.45" customHeight="1">
      <c r="B1761" s="1098"/>
      <c r="C1761" s="1090"/>
      <c r="D1761" s="1093"/>
      <c r="E1761" s="1095"/>
      <c r="F1761" s="10"/>
      <c r="G1761" s="1097"/>
      <c r="H1761" s="1095"/>
      <c r="I1761" s="12"/>
      <c r="J1761" s="1097"/>
      <c r="K1761" s="1095"/>
      <c r="L1761" s="12"/>
      <c r="M1761" s="1097"/>
      <c r="N1761" s="1095"/>
      <c r="O1761" s="12"/>
    </row>
    <row r="1762" spans="2:15" ht="14.45" customHeight="1">
      <c r="B1762" s="1098"/>
      <c r="C1762" s="1090"/>
      <c r="D1762" s="1093"/>
      <c r="E1762" s="1095"/>
      <c r="F1762" s="10"/>
      <c r="G1762" s="1097"/>
      <c r="H1762" s="1095"/>
      <c r="I1762" s="12"/>
      <c r="J1762" s="1097"/>
      <c r="K1762" s="1095"/>
      <c r="L1762" s="12"/>
      <c r="M1762" s="1097"/>
      <c r="N1762" s="1095"/>
      <c r="O1762" s="12"/>
    </row>
    <row r="1763" spans="2:15" ht="14.45" customHeight="1">
      <c r="B1763" s="1098"/>
      <c r="C1763" s="1091"/>
      <c r="D1763" s="1093"/>
      <c r="E1763" s="1095"/>
      <c r="F1763" s="10"/>
      <c r="G1763" s="1097"/>
      <c r="H1763" s="1095"/>
      <c r="I1763" s="12"/>
      <c r="J1763" s="1097"/>
      <c r="K1763" s="1095"/>
      <c r="L1763" s="12"/>
      <c r="M1763" s="1097"/>
      <c r="N1763" s="1095"/>
      <c r="O1763" s="12"/>
    </row>
    <row r="1764" spans="2:15" ht="14.45" customHeight="1">
      <c r="B1764" s="1088" t="s">
        <v>976</v>
      </c>
      <c r="C1764" s="1088" t="s">
        <v>803</v>
      </c>
      <c r="D1764" s="1092"/>
      <c r="E1764" s="1094" t="s">
        <v>1272</v>
      </c>
      <c r="F1764" s="8" t="s">
        <v>1822</v>
      </c>
      <c r="G1764" s="1096"/>
      <c r="H1764" s="1094" t="s">
        <v>1273</v>
      </c>
      <c r="I1764" s="8" t="s">
        <v>1823</v>
      </c>
      <c r="J1764" s="1096"/>
      <c r="K1764" s="1094"/>
      <c r="L1764" s="8"/>
      <c r="M1764" s="1096"/>
      <c r="N1764" s="1094"/>
      <c r="O1764" s="8"/>
    </row>
    <row r="1765" spans="2:15" ht="14.45" customHeight="1">
      <c r="B1765" s="1098"/>
      <c r="C1765" s="1090"/>
      <c r="D1765" s="1093"/>
      <c r="E1765" s="1095"/>
      <c r="F1765" s="10"/>
      <c r="G1765" s="1097"/>
      <c r="H1765" s="1095"/>
      <c r="I1765" s="12"/>
      <c r="J1765" s="1097"/>
      <c r="K1765" s="1095"/>
      <c r="L1765" s="12"/>
      <c r="M1765" s="1097"/>
      <c r="N1765" s="1095"/>
      <c r="O1765" s="12"/>
    </row>
    <row r="1766" spans="2:15" ht="14.45" customHeight="1">
      <c r="B1766" s="1098"/>
      <c r="C1766" s="1090"/>
      <c r="D1766" s="1093"/>
      <c r="E1766" s="1095"/>
      <c r="F1766" s="10"/>
      <c r="G1766" s="1097"/>
      <c r="H1766" s="1095"/>
      <c r="I1766" s="12"/>
      <c r="J1766" s="1097"/>
      <c r="K1766" s="1095"/>
      <c r="L1766" s="12"/>
      <c r="M1766" s="1097"/>
      <c r="N1766" s="1095"/>
      <c r="O1766" s="12"/>
    </row>
    <row r="1767" spans="2:15" ht="14.45" customHeight="1">
      <c r="B1767" s="1098"/>
      <c r="C1767" s="1090"/>
      <c r="D1767" s="1093"/>
      <c r="E1767" s="1095"/>
      <c r="F1767" s="10"/>
      <c r="G1767" s="1097"/>
      <c r="H1767" s="1095"/>
      <c r="I1767" s="12"/>
      <c r="J1767" s="1097"/>
      <c r="K1767" s="1095"/>
      <c r="L1767" s="12"/>
      <c r="M1767" s="1097"/>
      <c r="N1767" s="1095"/>
      <c r="O1767" s="12"/>
    </row>
    <row r="1768" spans="2:15" ht="14.45" customHeight="1">
      <c r="B1768" s="1098"/>
      <c r="C1768" s="1090"/>
      <c r="D1768" s="1093"/>
      <c r="E1768" s="1095"/>
      <c r="F1768" s="10"/>
      <c r="G1768" s="1097"/>
      <c r="H1768" s="1095"/>
      <c r="I1768" s="12"/>
      <c r="J1768" s="1097"/>
      <c r="K1768" s="1095"/>
      <c r="L1768" s="12"/>
      <c r="M1768" s="1097"/>
      <c r="N1768" s="1095"/>
      <c r="O1768" s="12"/>
    </row>
    <row r="1769" spans="2:15" ht="14.45" customHeight="1">
      <c r="B1769" s="1098"/>
      <c r="C1769" s="1090"/>
      <c r="D1769" s="1093"/>
      <c r="E1769" s="1095"/>
      <c r="F1769" s="10"/>
      <c r="G1769" s="1097"/>
      <c r="H1769" s="1095"/>
      <c r="I1769" s="12"/>
      <c r="J1769" s="1097"/>
      <c r="K1769" s="1095"/>
      <c r="L1769" s="12"/>
      <c r="M1769" s="1097"/>
      <c r="N1769" s="1095"/>
      <c r="O1769" s="12"/>
    </row>
    <row r="1770" spans="2:15" ht="14.45" customHeight="1">
      <c r="B1770" s="1098"/>
      <c r="C1770" s="1090"/>
      <c r="D1770" s="1093"/>
      <c r="E1770" s="1095"/>
      <c r="F1770" s="10"/>
      <c r="G1770" s="1097"/>
      <c r="H1770" s="1095"/>
      <c r="I1770" s="12"/>
      <c r="J1770" s="1097"/>
      <c r="K1770" s="1095"/>
      <c r="L1770" s="12"/>
      <c r="M1770" s="1097"/>
      <c r="N1770" s="1095"/>
      <c r="O1770" s="12"/>
    </row>
    <row r="1771" spans="2:15" ht="14.45" customHeight="1">
      <c r="B1771" s="1098"/>
      <c r="C1771" s="1090"/>
      <c r="D1771" s="1093"/>
      <c r="E1771" s="1095"/>
      <c r="F1771" s="10"/>
      <c r="G1771" s="1097"/>
      <c r="H1771" s="1095"/>
      <c r="I1771" s="12"/>
      <c r="J1771" s="1097"/>
      <c r="K1771" s="1095"/>
      <c r="L1771" s="12"/>
      <c r="M1771" s="1097"/>
      <c r="N1771" s="1095"/>
      <c r="O1771" s="12"/>
    </row>
    <row r="1772" spans="2:15" ht="14.45" customHeight="1">
      <c r="B1772" s="1098"/>
      <c r="C1772" s="1090"/>
      <c r="D1772" s="1093"/>
      <c r="E1772" s="1095"/>
      <c r="F1772" s="10"/>
      <c r="G1772" s="1097"/>
      <c r="H1772" s="1095"/>
      <c r="I1772" s="12"/>
      <c r="J1772" s="1097"/>
      <c r="K1772" s="1095"/>
      <c r="L1772" s="12"/>
      <c r="M1772" s="1097"/>
      <c r="N1772" s="1095"/>
      <c r="O1772" s="12"/>
    </row>
    <row r="1773" spans="2:15" ht="14.45" customHeight="1">
      <c r="B1773" s="1098"/>
      <c r="C1773" s="1091"/>
      <c r="D1773" s="1093"/>
      <c r="E1773" s="1095"/>
      <c r="F1773" s="10"/>
      <c r="G1773" s="1097"/>
      <c r="H1773" s="1095"/>
      <c r="I1773" s="12"/>
      <c r="J1773" s="1097"/>
      <c r="K1773" s="1095"/>
      <c r="L1773" s="12"/>
      <c r="M1773" s="1097"/>
      <c r="N1773" s="1095"/>
      <c r="O1773" s="12"/>
    </row>
    <row r="1774" spans="2:15" ht="14.45" customHeight="1">
      <c r="B1774" s="1088" t="s">
        <v>977</v>
      </c>
      <c r="C1774" s="1088" t="s">
        <v>1372</v>
      </c>
      <c r="D1774" s="1092"/>
      <c r="E1774" s="1094" t="s">
        <v>1274</v>
      </c>
      <c r="F1774" s="8" t="s">
        <v>1824</v>
      </c>
      <c r="G1774" s="1096"/>
      <c r="H1774" s="1094"/>
      <c r="I1774" s="8"/>
      <c r="J1774" s="1096"/>
      <c r="K1774" s="1094"/>
      <c r="L1774" s="8"/>
      <c r="M1774" s="1096"/>
      <c r="N1774" s="1094"/>
      <c r="O1774" s="8"/>
    </row>
    <row r="1775" spans="2:15" ht="14.45" customHeight="1">
      <c r="B1775" s="1089"/>
      <c r="C1775" s="1090"/>
      <c r="D1775" s="1093"/>
      <c r="E1775" s="1095"/>
      <c r="F1775" s="9"/>
      <c r="G1775" s="1097"/>
      <c r="H1775" s="1095"/>
      <c r="I1775" s="12"/>
      <c r="J1775" s="1097"/>
      <c r="K1775" s="1095"/>
      <c r="L1775" s="12"/>
      <c r="M1775" s="1097"/>
      <c r="N1775" s="1095"/>
      <c r="O1775" s="12"/>
    </row>
    <row r="1776" spans="2:15" ht="14.45" customHeight="1">
      <c r="B1776" s="1089"/>
      <c r="C1776" s="1090"/>
      <c r="D1776" s="1093"/>
      <c r="E1776" s="1095"/>
      <c r="F1776" s="9"/>
      <c r="G1776" s="1097"/>
      <c r="H1776" s="1095"/>
      <c r="I1776" s="12"/>
      <c r="J1776" s="1097"/>
      <c r="K1776" s="1095"/>
      <c r="L1776" s="12"/>
      <c r="M1776" s="1097"/>
      <c r="N1776" s="1095"/>
      <c r="O1776" s="12"/>
    </row>
    <row r="1777" spans="2:15" ht="14.45" customHeight="1">
      <c r="B1777" s="1089"/>
      <c r="C1777" s="1090"/>
      <c r="D1777" s="1093"/>
      <c r="E1777" s="1095"/>
      <c r="F1777" s="9"/>
      <c r="G1777" s="1097"/>
      <c r="H1777" s="1095"/>
      <c r="I1777" s="12"/>
      <c r="J1777" s="1097"/>
      <c r="K1777" s="1095"/>
      <c r="L1777" s="12"/>
      <c r="M1777" s="1097"/>
      <c r="N1777" s="1095"/>
      <c r="O1777" s="12"/>
    </row>
    <row r="1778" spans="2:15" ht="14.45" customHeight="1">
      <c r="B1778" s="1089"/>
      <c r="C1778" s="1090"/>
      <c r="D1778" s="1093"/>
      <c r="E1778" s="1095"/>
      <c r="F1778" s="9"/>
      <c r="G1778" s="1097"/>
      <c r="H1778" s="1095"/>
      <c r="I1778" s="12"/>
      <c r="J1778" s="1097"/>
      <c r="K1778" s="1095"/>
      <c r="L1778" s="12"/>
      <c r="M1778" s="1097"/>
      <c r="N1778" s="1095"/>
      <c r="O1778" s="12"/>
    </row>
    <row r="1779" spans="2:15" ht="14.45" customHeight="1">
      <c r="B1779" s="1089"/>
      <c r="C1779" s="1090"/>
      <c r="D1779" s="1093"/>
      <c r="E1779" s="1095"/>
      <c r="F1779" s="9"/>
      <c r="G1779" s="1097"/>
      <c r="H1779" s="1095"/>
      <c r="I1779" s="12"/>
      <c r="J1779" s="1097"/>
      <c r="K1779" s="1095"/>
      <c r="L1779" s="12"/>
      <c r="M1779" s="1097"/>
      <c r="N1779" s="1095"/>
      <c r="O1779" s="12"/>
    </row>
    <row r="1780" spans="2:15" ht="14.45" customHeight="1">
      <c r="B1780" s="1089"/>
      <c r="C1780" s="1090"/>
      <c r="D1780" s="1093"/>
      <c r="E1780" s="1095"/>
      <c r="F1780" s="9"/>
      <c r="G1780" s="1097"/>
      <c r="H1780" s="1095"/>
      <c r="I1780" s="12"/>
      <c r="J1780" s="1097"/>
      <c r="K1780" s="1095"/>
      <c r="L1780" s="12"/>
      <c r="M1780" s="1097"/>
      <c r="N1780" s="1095"/>
      <c r="O1780" s="12"/>
    </row>
    <row r="1781" spans="2:15" ht="14.45" customHeight="1">
      <c r="B1781" s="1089"/>
      <c r="C1781" s="1090"/>
      <c r="D1781" s="1093"/>
      <c r="E1781" s="1095"/>
      <c r="F1781" s="9"/>
      <c r="G1781" s="1097"/>
      <c r="H1781" s="1095"/>
      <c r="I1781" s="12"/>
      <c r="J1781" s="1097"/>
      <c r="K1781" s="1095"/>
      <c r="L1781" s="12"/>
      <c r="M1781" s="1097"/>
      <c r="N1781" s="1095"/>
      <c r="O1781" s="12"/>
    </row>
    <row r="1782" spans="2:15" ht="14.45" customHeight="1">
      <c r="B1782" s="1089"/>
      <c r="C1782" s="1090"/>
      <c r="D1782" s="1093"/>
      <c r="E1782" s="1095"/>
      <c r="F1782" s="9"/>
      <c r="G1782" s="1097"/>
      <c r="H1782" s="1095"/>
      <c r="I1782" s="12"/>
      <c r="J1782" s="1097"/>
      <c r="K1782" s="1095"/>
      <c r="L1782" s="12"/>
      <c r="M1782" s="1097"/>
      <c r="N1782" s="1095"/>
      <c r="O1782" s="12"/>
    </row>
    <row r="1783" spans="2:15" ht="14.45" customHeight="1">
      <c r="B1783" s="1089"/>
      <c r="C1783" s="1091"/>
      <c r="D1783" s="1093"/>
      <c r="E1783" s="1095"/>
      <c r="F1783" s="9"/>
      <c r="G1783" s="1097"/>
      <c r="H1783" s="1095"/>
      <c r="I1783" s="12"/>
      <c r="J1783" s="1097"/>
      <c r="K1783" s="1095"/>
      <c r="L1783" s="12"/>
      <c r="M1783" s="1097"/>
      <c r="N1783" s="1095"/>
      <c r="O1783" s="12"/>
    </row>
    <row r="1784" spans="2:15" ht="14.45" customHeight="1">
      <c r="B1784" s="1088" t="s">
        <v>978</v>
      </c>
      <c r="C1784" s="1088" t="s">
        <v>1373</v>
      </c>
      <c r="D1784" s="1092"/>
      <c r="E1784" s="1094" t="s">
        <v>1275</v>
      </c>
      <c r="F1784" s="8" t="s">
        <v>1825</v>
      </c>
      <c r="G1784" s="1096"/>
      <c r="H1784" s="1094" t="s">
        <v>1276</v>
      </c>
      <c r="I1784" s="8" t="s">
        <v>1826</v>
      </c>
      <c r="J1784" s="1096"/>
      <c r="K1784" s="1094"/>
      <c r="L1784" s="8"/>
      <c r="M1784" s="1096"/>
      <c r="N1784" s="1094"/>
      <c r="O1784" s="8"/>
    </row>
    <row r="1785" spans="2:15" ht="14.45" customHeight="1">
      <c r="B1785" s="1089"/>
      <c r="C1785" s="1090"/>
      <c r="D1785" s="1093"/>
      <c r="E1785" s="1095"/>
      <c r="F1785" s="9"/>
      <c r="G1785" s="1097"/>
      <c r="H1785" s="1095"/>
      <c r="I1785" s="12"/>
      <c r="J1785" s="1097"/>
      <c r="K1785" s="1095"/>
      <c r="L1785" s="12"/>
      <c r="M1785" s="1097"/>
      <c r="N1785" s="1095"/>
      <c r="O1785" s="12"/>
    </row>
    <row r="1786" spans="2:15" ht="14.45" customHeight="1">
      <c r="B1786" s="1089"/>
      <c r="C1786" s="1090"/>
      <c r="D1786" s="1093"/>
      <c r="E1786" s="1095"/>
      <c r="F1786" s="9"/>
      <c r="G1786" s="1097"/>
      <c r="H1786" s="1095"/>
      <c r="I1786" s="12"/>
      <c r="J1786" s="1097"/>
      <c r="K1786" s="1095"/>
      <c r="L1786" s="12"/>
      <c r="M1786" s="1097"/>
      <c r="N1786" s="1095"/>
      <c r="O1786" s="12"/>
    </row>
    <row r="1787" spans="2:15" ht="14.45" customHeight="1">
      <c r="B1787" s="1089"/>
      <c r="C1787" s="1090"/>
      <c r="D1787" s="1093"/>
      <c r="E1787" s="1095"/>
      <c r="F1787" s="9"/>
      <c r="G1787" s="1097"/>
      <c r="H1787" s="1095"/>
      <c r="I1787" s="12"/>
      <c r="J1787" s="1097"/>
      <c r="K1787" s="1095"/>
      <c r="L1787" s="12"/>
      <c r="M1787" s="1097"/>
      <c r="N1787" s="1095"/>
      <c r="O1787" s="12"/>
    </row>
    <row r="1788" spans="2:15" ht="14.45" customHeight="1">
      <c r="B1788" s="1089"/>
      <c r="C1788" s="1090"/>
      <c r="D1788" s="1093"/>
      <c r="E1788" s="1095"/>
      <c r="F1788" s="9"/>
      <c r="G1788" s="1097"/>
      <c r="H1788" s="1095"/>
      <c r="I1788" s="12"/>
      <c r="J1788" s="1097"/>
      <c r="K1788" s="1095"/>
      <c r="L1788" s="12"/>
      <c r="M1788" s="1097"/>
      <c r="N1788" s="1095"/>
      <c r="O1788" s="12"/>
    </row>
    <row r="1789" spans="2:15" ht="14.45" customHeight="1">
      <c r="B1789" s="1089"/>
      <c r="C1789" s="1090"/>
      <c r="D1789" s="1093"/>
      <c r="E1789" s="1095"/>
      <c r="F1789" s="9"/>
      <c r="G1789" s="1097"/>
      <c r="H1789" s="1095"/>
      <c r="I1789" s="12"/>
      <c r="J1789" s="1097"/>
      <c r="K1789" s="1095"/>
      <c r="L1789" s="12"/>
      <c r="M1789" s="1097"/>
      <c r="N1789" s="1095"/>
      <c r="O1789" s="12"/>
    </row>
    <row r="1790" spans="2:15" ht="14.45" customHeight="1">
      <c r="B1790" s="1089"/>
      <c r="C1790" s="1090"/>
      <c r="D1790" s="1093"/>
      <c r="E1790" s="1095"/>
      <c r="F1790" s="9"/>
      <c r="G1790" s="1097"/>
      <c r="H1790" s="1095"/>
      <c r="I1790" s="12"/>
      <c r="J1790" s="1097"/>
      <c r="K1790" s="1095"/>
      <c r="L1790" s="12"/>
      <c r="M1790" s="1097"/>
      <c r="N1790" s="1095"/>
      <c r="O1790" s="12"/>
    </row>
    <row r="1791" spans="2:15" ht="14.45" customHeight="1">
      <c r="B1791" s="1089"/>
      <c r="C1791" s="1090"/>
      <c r="D1791" s="1093"/>
      <c r="E1791" s="1095"/>
      <c r="F1791" s="9"/>
      <c r="G1791" s="1097"/>
      <c r="H1791" s="1095"/>
      <c r="I1791" s="12"/>
      <c r="J1791" s="1097"/>
      <c r="K1791" s="1095"/>
      <c r="L1791" s="12"/>
      <c r="M1791" s="1097"/>
      <c r="N1791" s="1095"/>
      <c r="O1791" s="12"/>
    </row>
    <row r="1792" spans="2:15" ht="14.45" customHeight="1">
      <c r="B1792" s="1089"/>
      <c r="C1792" s="1090"/>
      <c r="D1792" s="1093"/>
      <c r="E1792" s="1095"/>
      <c r="F1792" s="9"/>
      <c r="G1792" s="1097"/>
      <c r="H1792" s="1095"/>
      <c r="I1792" s="12"/>
      <c r="J1792" s="1097"/>
      <c r="K1792" s="1095"/>
      <c r="L1792" s="12"/>
      <c r="M1792" s="1097"/>
      <c r="N1792" s="1095"/>
      <c r="O1792" s="12"/>
    </row>
    <row r="1793" spans="2:15" ht="14.45" customHeight="1">
      <c r="B1793" s="1089"/>
      <c r="C1793" s="1091"/>
      <c r="D1793" s="1093"/>
      <c r="E1793" s="1095"/>
      <c r="F1793" s="9"/>
      <c r="G1793" s="1097"/>
      <c r="H1793" s="1095"/>
      <c r="I1793" s="12"/>
      <c r="J1793" s="1097"/>
      <c r="K1793" s="1095"/>
      <c r="L1793" s="12"/>
      <c r="M1793" s="1097"/>
      <c r="N1793" s="1095"/>
      <c r="O1793" s="12"/>
    </row>
    <row r="1794" spans="2:15" ht="14.45" customHeight="1">
      <c r="B1794" s="1088" t="s">
        <v>979</v>
      </c>
      <c r="C1794" s="1088" t="s">
        <v>1374</v>
      </c>
      <c r="D1794" s="1092"/>
      <c r="E1794" s="1094" t="s">
        <v>1277</v>
      </c>
      <c r="F1794" s="8" t="s">
        <v>1827</v>
      </c>
      <c r="G1794" s="1096"/>
      <c r="H1794" s="1094" t="s">
        <v>1278</v>
      </c>
      <c r="I1794" s="8" t="s">
        <v>1828</v>
      </c>
      <c r="J1794" s="1096"/>
      <c r="K1794" s="1094"/>
      <c r="L1794" s="8"/>
      <c r="M1794" s="1096"/>
      <c r="N1794" s="1094"/>
      <c r="O1794" s="8"/>
    </row>
    <row r="1795" spans="2:15" ht="14.45" customHeight="1">
      <c r="B1795" s="1089"/>
      <c r="C1795" s="1090"/>
      <c r="D1795" s="1093"/>
      <c r="E1795" s="1095"/>
      <c r="F1795" s="9"/>
      <c r="G1795" s="1097"/>
      <c r="H1795" s="1095"/>
      <c r="I1795" s="12"/>
      <c r="J1795" s="1097"/>
      <c r="K1795" s="1095"/>
      <c r="L1795" s="12"/>
      <c r="M1795" s="1097"/>
      <c r="N1795" s="1095"/>
      <c r="O1795" s="12"/>
    </row>
    <row r="1796" spans="2:15" ht="14.45" customHeight="1">
      <c r="B1796" s="1089"/>
      <c r="C1796" s="1090"/>
      <c r="D1796" s="1093"/>
      <c r="E1796" s="1095"/>
      <c r="F1796" s="9"/>
      <c r="G1796" s="1097"/>
      <c r="H1796" s="1095"/>
      <c r="I1796" s="12"/>
      <c r="J1796" s="1097"/>
      <c r="K1796" s="1095"/>
      <c r="L1796" s="12"/>
      <c r="M1796" s="1097"/>
      <c r="N1796" s="1095"/>
      <c r="O1796" s="12"/>
    </row>
    <row r="1797" spans="2:15" ht="14.45" customHeight="1">
      <c r="B1797" s="1089"/>
      <c r="C1797" s="1090"/>
      <c r="D1797" s="1093"/>
      <c r="E1797" s="1095"/>
      <c r="F1797" s="9"/>
      <c r="G1797" s="1097"/>
      <c r="H1797" s="1095"/>
      <c r="I1797" s="12"/>
      <c r="J1797" s="1097"/>
      <c r="K1797" s="1095"/>
      <c r="L1797" s="12"/>
      <c r="M1797" s="1097"/>
      <c r="N1797" s="1095"/>
      <c r="O1797" s="12"/>
    </row>
    <row r="1798" spans="2:15" ht="14.45" customHeight="1">
      <c r="B1798" s="1089"/>
      <c r="C1798" s="1090"/>
      <c r="D1798" s="1093"/>
      <c r="E1798" s="1095"/>
      <c r="F1798" s="9"/>
      <c r="G1798" s="1097"/>
      <c r="H1798" s="1095"/>
      <c r="I1798" s="12"/>
      <c r="J1798" s="1097"/>
      <c r="K1798" s="1095"/>
      <c r="L1798" s="12"/>
      <c r="M1798" s="1097"/>
      <c r="N1798" s="1095"/>
      <c r="O1798" s="12"/>
    </row>
    <row r="1799" spans="2:15" ht="14.45" customHeight="1">
      <c r="B1799" s="1089"/>
      <c r="C1799" s="1090"/>
      <c r="D1799" s="1093"/>
      <c r="E1799" s="1095"/>
      <c r="F1799" s="9"/>
      <c r="G1799" s="1097"/>
      <c r="H1799" s="1095"/>
      <c r="I1799" s="12"/>
      <c r="J1799" s="1097"/>
      <c r="K1799" s="1095"/>
      <c r="L1799" s="12"/>
      <c r="M1799" s="1097"/>
      <c r="N1799" s="1095"/>
      <c r="O1799" s="12"/>
    </row>
    <row r="1800" spans="2:15" ht="14.45" customHeight="1">
      <c r="B1800" s="1089"/>
      <c r="C1800" s="1090"/>
      <c r="D1800" s="1093"/>
      <c r="E1800" s="1095"/>
      <c r="F1800" s="9"/>
      <c r="G1800" s="1097"/>
      <c r="H1800" s="1095"/>
      <c r="I1800" s="12"/>
      <c r="J1800" s="1097"/>
      <c r="K1800" s="1095"/>
      <c r="L1800" s="12"/>
      <c r="M1800" s="1097"/>
      <c r="N1800" s="1095"/>
      <c r="O1800" s="12"/>
    </row>
    <row r="1801" spans="2:15" ht="14.45" customHeight="1">
      <c r="B1801" s="1089"/>
      <c r="C1801" s="1090"/>
      <c r="D1801" s="1093"/>
      <c r="E1801" s="1095"/>
      <c r="F1801" s="9"/>
      <c r="G1801" s="1097"/>
      <c r="H1801" s="1095"/>
      <c r="I1801" s="12"/>
      <c r="J1801" s="1097"/>
      <c r="K1801" s="1095"/>
      <c r="L1801" s="12"/>
      <c r="M1801" s="1097"/>
      <c r="N1801" s="1095"/>
      <c r="O1801" s="12"/>
    </row>
    <row r="1802" spans="2:15" ht="14.45" customHeight="1">
      <c r="B1802" s="1089"/>
      <c r="C1802" s="1090"/>
      <c r="D1802" s="1093"/>
      <c r="E1802" s="1095"/>
      <c r="F1802" s="9"/>
      <c r="G1802" s="1097"/>
      <c r="H1802" s="1095"/>
      <c r="I1802" s="12"/>
      <c r="J1802" s="1097"/>
      <c r="K1802" s="1095"/>
      <c r="L1802" s="12"/>
      <c r="M1802" s="1097"/>
      <c r="N1802" s="1095"/>
      <c r="O1802" s="12"/>
    </row>
    <row r="1803" spans="2:15" ht="14.45" customHeight="1">
      <c r="B1803" s="1089"/>
      <c r="C1803" s="1091"/>
      <c r="D1803" s="1093"/>
      <c r="E1803" s="1095"/>
      <c r="F1803" s="9"/>
      <c r="G1803" s="1097"/>
      <c r="H1803" s="1095"/>
      <c r="I1803" s="12"/>
      <c r="J1803" s="1097"/>
      <c r="K1803" s="1095"/>
      <c r="L1803" s="12"/>
      <c r="M1803" s="1097"/>
      <c r="N1803" s="1095"/>
      <c r="O1803" s="12"/>
    </row>
    <row r="1804" spans="2:15" ht="14.45" customHeight="1">
      <c r="B1804" s="1088" t="s">
        <v>980</v>
      </c>
      <c r="C1804" s="1088" t="s">
        <v>1376</v>
      </c>
      <c r="D1804" s="1092"/>
      <c r="E1804" s="1094" t="s">
        <v>1051</v>
      </c>
      <c r="F1804" s="8" t="s">
        <v>1597</v>
      </c>
      <c r="G1804" s="1096"/>
      <c r="H1804" s="1094" t="s">
        <v>1279</v>
      </c>
      <c r="I1804" s="8" t="s">
        <v>1829</v>
      </c>
      <c r="J1804" s="1096"/>
      <c r="K1804" s="1094"/>
      <c r="L1804" s="8"/>
      <c r="M1804" s="1096"/>
      <c r="N1804" s="1094"/>
      <c r="O1804" s="8"/>
    </row>
    <row r="1805" spans="2:15" ht="14.45" customHeight="1">
      <c r="B1805" s="1098"/>
      <c r="C1805" s="1090"/>
      <c r="D1805" s="1093"/>
      <c r="E1805" s="1095"/>
      <c r="F1805" s="10"/>
      <c r="G1805" s="1097"/>
      <c r="H1805" s="1095"/>
      <c r="I1805" s="12"/>
      <c r="J1805" s="1097"/>
      <c r="K1805" s="1095"/>
      <c r="L1805" s="12"/>
      <c r="M1805" s="1097"/>
      <c r="N1805" s="1095"/>
      <c r="O1805" s="12"/>
    </row>
    <row r="1806" spans="2:15" ht="14.45" customHeight="1">
      <c r="B1806" s="1098"/>
      <c r="C1806" s="1090"/>
      <c r="D1806" s="1093"/>
      <c r="E1806" s="1095"/>
      <c r="F1806" s="10"/>
      <c r="G1806" s="1097"/>
      <c r="H1806" s="1095"/>
      <c r="I1806" s="12"/>
      <c r="J1806" s="1097"/>
      <c r="K1806" s="1095"/>
      <c r="L1806" s="12"/>
      <c r="M1806" s="1097"/>
      <c r="N1806" s="1095"/>
      <c r="O1806" s="12"/>
    </row>
    <row r="1807" spans="2:15" ht="14.45" customHeight="1">
      <c r="B1807" s="1098"/>
      <c r="C1807" s="1090"/>
      <c r="D1807" s="1093"/>
      <c r="E1807" s="1095"/>
      <c r="F1807" s="10"/>
      <c r="G1807" s="1097"/>
      <c r="H1807" s="1095"/>
      <c r="I1807" s="12"/>
      <c r="J1807" s="1097"/>
      <c r="K1807" s="1095"/>
      <c r="L1807" s="12"/>
      <c r="M1807" s="1097"/>
      <c r="N1807" s="1095"/>
      <c r="O1807" s="12"/>
    </row>
    <row r="1808" spans="2:15" ht="14.45" customHeight="1">
      <c r="B1808" s="1098"/>
      <c r="C1808" s="1090"/>
      <c r="D1808" s="1093"/>
      <c r="E1808" s="1095"/>
      <c r="F1808" s="10"/>
      <c r="G1808" s="1097"/>
      <c r="H1808" s="1095"/>
      <c r="I1808" s="12"/>
      <c r="J1808" s="1097"/>
      <c r="K1808" s="1095"/>
      <c r="L1808" s="12"/>
      <c r="M1808" s="1097"/>
      <c r="N1808" s="1095"/>
      <c r="O1808" s="12"/>
    </row>
    <row r="1809" spans="2:15" ht="14.45" customHeight="1">
      <c r="B1809" s="1098"/>
      <c r="C1809" s="1090"/>
      <c r="D1809" s="1093"/>
      <c r="E1809" s="1095"/>
      <c r="F1809" s="10"/>
      <c r="G1809" s="1097"/>
      <c r="H1809" s="1095"/>
      <c r="I1809" s="12"/>
      <c r="J1809" s="1097"/>
      <c r="K1809" s="1095"/>
      <c r="L1809" s="12"/>
      <c r="M1809" s="1097"/>
      <c r="N1809" s="1095"/>
      <c r="O1809" s="12"/>
    </row>
    <row r="1810" spans="2:15" ht="14.45" customHeight="1">
      <c r="B1810" s="1098"/>
      <c r="C1810" s="1090"/>
      <c r="D1810" s="1093"/>
      <c r="E1810" s="1095"/>
      <c r="F1810" s="10"/>
      <c r="G1810" s="1097"/>
      <c r="H1810" s="1095"/>
      <c r="I1810" s="12"/>
      <c r="J1810" s="1097"/>
      <c r="K1810" s="1095"/>
      <c r="L1810" s="12"/>
      <c r="M1810" s="1097"/>
      <c r="N1810" s="1095"/>
      <c r="O1810" s="12"/>
    </row>
    <row r="1811" spans="2:15" ht="14.45" customHeight="1">
      <c r="B1811" s="1098"/>
      <c r="C1811" s="1090"/>
      <c r="D1811" s="1093"/>
      <c r="E1811" s="1095"/>
      <c r="F1811" s="10"/>
      <c r="G1811" s="1097"/>
      <c r="H1811" s="1095"/>
      <c r="I1811" s="12"/>
      <c r="J1811" s="1097"/>
      <c r="K1811" s="1095"/>
      <c r="L1811" s="12"/>
      <c r="M1811" s="1097"/>
      <c r="N1811" s="1095"/>
      <c r="O1811" s="12"/>
    </row>
    <row r="1812" spans="2:15" ht="14.45" customHeight="1">
      <c r="B1812" s="1098"/>
      <c r="C1812" s="1090"/>
      <c r="D1812" s="1093"/>
      <c r="E1812" s="1095"/>
      <c r="F1812" s="10"/>
      <c r="G1812" s="1097"/>
      <c r="H1812" s="1095"/>
      <c r="I1812" s="12"/>
      <c r="J1812" s="1097"/>
      <c r="K1812" s="1095"/>
      <c r="L1812" s="12"/>
      <c r="M1812" s="1097"/>
      <c r="N1812" s="1095"/>
      <c r="O1812" s="12"/>
    </row>
    <row r="1813" spans="2:15" ht="14.45" customHeight="1">
      <c r="B1813" s="1098"/>
      <c r="C1813" s="1091"/>
      <c r="D1813" s="1093"/>
      <c r="E1813" s="1095"/>
      <c r="F1813" s="10"/>
      <c r="G1813" s="1097"/>
      <c r="H1813" s="1095"/>
      <c r="I1813" s="12"/>
      <c r="J1813" s="1097"/>
      <c r="K1813" s="1095"/>
      <c r="L1813" s="12"/>
      <c r="M1813" s="1097"/>
      <c r="N1813" s="1095"/>
      <c r="O1813" s="12"/>
    </row>
    <row r="1814" spans="2:15" ht="14.45" customHeight="1">
      <c r="B1814" s="1088" t="s">
        <v>981</v>
      </c>
      <c r="C1814" s="1088" t="s">
        <v>1377</v>
      </c>
      <c r="D1814" s="1092"/>
      <c r="E1814" s="1094" t="s">
        <v>1280</v>
      </c>
      <c r="F1814" s="8" t="s">
        <v>1830</v>
      </c>
      <c r="G1814" s="1096"/>
      <c r="H1814" s="1094"/>
      <c r="I1814" s="8"/>
      <c r="J1814" s="1096"/>
      <c r="K1814" s="1094"/>
      <c r="L1814" s="8"/>
      <c r="M1814" s="1096"/>
      <c r="N1814" s="1094"/>
      <c r="O1814" s="8"/>
    </row>
    <row r="1815" spans="2:15" ht="14.45" customHeight="1">
      <c r="B1815" s="1089"/>
      <c r="C1815" s="1090"/>
      <c r="D1815" s="1093"/>
      <c r="E1815" s="1095"/>
      <c r="F1815" s="9"/>
      <c r="G1815" s="1097"/>
      <c r="H1815" s="1095"/>
      <c r="I1815" s="12"/>
      <c r="J1815" s="1097"/>
      <c r="K1815" s="1095"/>
      <c r="L1815" s="12"/>
      <c r="M1815" s="1097"/>
      <c r="N1815" s="1095"/>
      <c r="O1815" s="12"/>
    </row>
    <row r="1816" spans="2:15" ht="14.45" customHeight="1">
      <c r="B1816" s="1089"/>
      <c r="C1816" s="1090"/>
      <c r="D1816" s="1093"/>
      <c r="E1816" s="1095"/>
      <c r="F1816" s="9"/>
      <c r="G1816" s="1097"/>
      <c r="H1816" s="1095"/>
      <c r="I1816" s="12"/>
      <c r="J1816" s="1097"/>
      <c r="K1816" s="1095"/>
      <c r="L1816" s="12"/>
      <c r="M1816" s="1097"/>
      <c r="N1816" s="1095"/>
      <c r="O1816" s="12"/>
    </row>
    <row r="1817" spans="2:15" ht="14.45" customHeight="1">
      <c r="B1817" s="1089"/>
      <c r="C1817" s="1090"/>
      <c r="D1817" s="1093"/>
      <c r="E1817" s="1095"/>
      <c r="F1817" s="9"/>
      <c r="G1817" s="1097"/>
      <c r="H1817" s="1095"/>
      <c r="I1817" s="12"/>
      <c r="J1817" s="1097"/>
      <c r="K1817" s="1095"/>
      <c r="L1817" s="12"/>
      <c r="M1817" s="1097"/>
      <c r="N1817" s="1095"/>
      <c r="O1817" s="12"/>
    </row>
    <row r="1818" spans="2:15" ht="14.45" customHeight="1">
      <c r="B1818" s="1089"/>
      <c r="C1818" s="1090"/>
      <c r="D1818" s="1093"/>
      <c r="E1818" s="1095"/>
      <c r="F1818" s="9"/>
      <c r="G1818" s="1097"/>
      <c r="H1818" s="1095"/>
      <c r="I1818" s="12"/>
      <c r="J1818" s="1097"/>
      <c r="K1818" s="1095"/>
      <c r="L1818" s="12"/>
      <c r="M1818" s="1097"/>
      <c r="N1818" s="1095"/>
      <c r="O1818" s="12"/>
    </row>
    <row r="1819" spans="2:15" ht="14.45" customHeight="1">
      <c r="B1819" s="1089"/>
      <c r="C1819" s="1090"/>
      <c r="D1819" s="1093"/>
      <c r="E1819" s="1095"/>
      <c r="F1819" s="9"/>
      <c r="G1819" s="1097"/>
      <c r="H1819" s="1095"/>
      <c r="I1819" s="12"/>
      <c r="J1819" s="1097"/>
      <c r="K1819" s="1095"/>
      <c r="L1819" s="12"/>
      <c r="M1819" s="1097"/>
      <c r="N1819" s="1095"/>
      <c r="O1819" s="12"/>
    </row>
    <row r="1820" spans="2:15" ht="14.45" customHeight="1">
      <c r="B1820" s="1089"/>
      <c r="C1820" s="1090"/>
      <c r="D1820" s="1093"/>
      <c r="E1820" s="1095"/>
      <c r="F1820" s="9"/>
      <c r="G1820" s="1097"/>
      <c r="H1820" s="1095"/>
      <c r="I1820" s="12"/>
      <c r="J1820" s="1097"/>
      <c r="K1820" s="1095"/>
      <c r="L1820" s="12"/>
      <c r="M1820" s="1097"/>
      <c r="N1820" s="1095"/>
      <c r="O1820" s="12"/>
    </row>
    <row r="1821" spans="2:15" ht="14.45" customHeight="1">
      <c r="B1821" s="1089"/>
      <c r="C1821" s="1090"/>
      <c r="D1821" s="1093"/>
      <c r="E1821" s="1095"/>
      <c r="F1821" s="9"/>
      <c r="G1821" s="1097"/>
      <c r="H1821" s="1095"/>
      <c r="I1821" s="12"/>
      <c r="J1821" s="1097"/>
      <c r="K1821" s="1095"/>
      <c r="L1821" s="12"/>
      <c r="M1821" s="1097"/>
      <c r="N1821" s="1095"/>
      <c r="O1821" s="12"/>
    </row>
    <row r="1822" spans="2:15" ht="14.45" customHeight="1">
      <c r="B1822" s="1089"/>
      <c r="C1822" s="1090"/>
      <c r="D1822" s="1093"/>
      <c r="E1822" s="1095"/>
      <c r="F1822" s="9"/>
      <c r="G1822" s="1097"/>
      <c r="H1822" s="1095"/>
      <c r="I1822" s="12"/>
      <c r="J1822" s="1097"/>
      <c r="K1822" s="1095"/>
      <c r="L1822" s="12"/>
      <c r="M1822" s="1097"/>
      <c r="N1822" s="1095"/>
      <c r="O1822" s="12"/>
    </row>
    <row r="1823" spans="2:15" ht="14.45" customHeight="1">
      <c r="B1823" s="1089"/>
      <c r="C1823" s="1091"/>
      <c r="D1823" s="1093"/>
      <c r="E1823" s="1095"/>
      <c r="F1823" s="9"/>
      <c r="G1823" s="1097"/>
      <c r="H1823" s="1095"/>
      <c r="I1823" s="12"/>
      <c r="J1823" s="1097"/>
      <c r="K1823" s="1095"/>
      <c r="L1823" s="12"/>
      <c r="M1823" s="1097"/>
      <c r="N1823" s="1095"/>
      <c r="O1823" s="12"/>
    </row>
    <row r="1824" spans="2:15" ht="14.45" customHeight="1">
      <c r="B1824" s="1088" t="s">
        <v>983</v>
      </c>
      <c r="C1824" s="1088" t="s">
        <v>1378</v>
      </c>
      <c r="D1824" s="1092"/>
      <c r="E1824" s="1094" t="s">
        <v>1437</v>
      </c>
      <c r="F1824" s="8" t="s">
        <v>1831</v>
      </c>
      <c r="G1824" s="1096"/>
      <c r="H1824" s="1094"/>
      <c r="I1824" s="8"/>
      <c r="J1824" s="1096"/>
      <c r="K1824" s="1094"/>
      <c r="L1824" s="8"/>
      <c r="M1824" s="1096"/>
      <c r="N1824" s="1094"/>
      <c r="O1824" s="8"/>
    </row>
    <row r="1825" spans="2:15" ht="14.45" customHeight="1">
      <c r="B1825" s="1089"/>
      <c r="C1825" s="1090"/>
      <c r="D1825" s="1093"/>
      <c r="E1825" s="1095"/>
      <c r="F1825" s="9"/>
      <c r="G1825" s="1097"/>
      <c r="H1825" s="1095"/>
      <c r="I1825" s="12"/>
      <c r="J1825" s="1097"/>
      <c r="K1825" s="1095"/>
      <c r="L1825" s="12"/>
      <c r="M1825" s="1097"/>
      <c r="N1825" s="1095"/>
      <c r="O1825" s="12"/>
    </row>
    <row r="1826" spans="2:15" ht="14.45" customHeight="1">
      <c r="B1826" s="1089"/>
      <c r="C1826" s="1090"/>
      <c r="D1826" s="1093"/>
      <c r="E1826" s="1095"/>
      <c r="F1826" s="9"/>
      <c r="G1826" s="1097"/>
      <c r="H1826" s="1095"/>
      <c r="I1826" s="12"/>
      <c r="J1826" s="1097"/>
      <c r="K1826" s="1095"/>
      <c r="L1826" s="12"/>
      <c r="M1826" s="1097"/>
      <c r="N1826" s="1095"/>
      <c r="O1826" s="12"/>
    </row>
    <row r="1827" spans="2:15" ht="14.45" customHeight="1">
      <c r="B1827" s="1089"/>
      <c r="C1827" s="1090"/>
      <c r="D1827" s="1093"/>
      <c r="E1827" s="1095"/>
      <c r="F1827" s="9"/>
      <c r="G1827" s="1097"/>
      <c r="H1827" s="1095"/>
      <c r="I1827" s="12"/>
      <c r="J1827" s="1097"/>
      <c r="K1827" s="1095"/>
      <c r="L1827" s="12"/>
      <c r="M1827" s="1097"/>
      <c r="N1827" s="1095"/>
      <c r="O1827" s="12"/>
    </row>
    <row r="1828" spans="2:15" ht="14.45" customHeight="1">
      <c r="B1828" s="1089"/>
      <c r="C1828" s="1090"/>
      <c r="D1828" s="1093"/>
      <c r="E1828" s="1095"/>
      <c r="F1828" s="9"/>
      <c r="G1828" s="1097"/>
      <c r="H1828" s="1095"/>
      <c r="I1828" s="12"/>
      <c r="J1828" s="1097"/>
      <c r="K1828" s="1095"/>
      <c r="L1828" s="12"/>
      <c r="M1828" s="1097"/>
      <c r="N1828" s="1095"/>
      <c r="O1828" s="12"/>
    </row>
    <row r="1829" spans="2:15" ht="14.45" customHeight="1">
      <c r="B1829" s="1089"/>
      <c r="C1829" s="1090"/>
      <c r="D1829" s="1093"/>
      <c r="E1829" s="1095"/>
      <c r="F1829" s="9"/>
      <c r="G1829" s="1097"/>
      <c r="H1829" s="1095"/>
      <c r="I1829" s="12"/>
      <c r="J1829" s="1097"/>
      <c r="K1829" s="1095"/>
      <c r="L1829" s="12"/>
      <c r="M1829" s="1097"/>
      <c r="N1829" s="1095"/>
      <c r="O1829" s="12"/>
    </row>
    <row r="1830" spans="2:15" ht="14.45" customHeight="1">
      <c r="B1830" s="1089"/>
      <c r="C1830" s="1090"/>
      <c r="D1830" s="1093"/>
      <c r="E1830" s="1095"/>
      <c r="F1830" s="9"/>
      <c r="G1830" s="1097"/>
      <c r="H1830" s="1095"/>
      <c r="I1830" s="12"/>
      <c r="J1830" s="1097"/>
      <c r="K1830" s="1095"/>
      <c r="L1830" s="12"/>
      <c r="M1830" s="1097"/>
      <c r="N1830" s="1095"/>
      <c r="O1830" s="12"/>
    </row>
    <row r="1831" spans="2:15" ht="14.45" customHeight="1">
      <c r="B1831" s="1089"/>
      <c r="C1831" s="1090"/>
      <c r="D1831" s="1093"/>
      <c r="E1831" s="1095"/>
      <c r="F1831" s="9"/>
      <c r="G1831" s="1097"/>
      <c r="H1831" s="1095"/>
      <c r="I1831" s="12"/>
      <c r="J1831" s="1097"/>
      <c r="K1831" s="1095"/>
      <c r="L1831" s="12"/>
      <c r="M1831" s="1097"/>
      <c r="N1831" s="1095"/>
      <c r="O1831" s="12"/>
    </row>
    <row r="1832" spans="2:15" ht="14.45" customHeight="1">
      <c r="B1832" s="1089"/>
      <c r="C1832" s="1090"/>
      <c r="D1832" s="1093"/>
      <c r="E1832" s="1095"/>
      <c r="F1832" s="9"/>
      <c r="G1832" s="1097"/>
      <c r="H1832" s="1095"/>
      <c r="I1832" s="12"/>
      <c r="J1832" s="1097"/>
      <c r="K1832" s="1095"/>
      <c r="L1832" s="12"/>
      <c r="M1832" s="1097"/>
      <c r="N1832" s="1095"/>
      <c r="O1832" s="12"/>
    </row>
    <row r="1833" spans="2:15" ht="14.45" customHeight="1">
      <c r="B1833" s="1089"/>
      <c r="C1833" s="1091"/>
      <c r="D1833" s="1093"/>
      <c r="E1833" s="1095"/>
      <c r="F1833" s="9"/>
      <c r="G1833" s="1097"/>
      <c r="H1833" s="1095"/>
      <c r="I1833" s="12"/>
      <c r="J1833" s="1097"/>
      <c r="K1833" s="1095"/>
      <c r="L1833" s="12"/>
      <c r="M1833" s="1097"/>
      <c r="N1833" s="1095"/>
      <c r="O1833" s="12"/>
    </row>
    <row r="1834" spans="2:15" ht="14.45" customHeight="1">
      <c r="B1834" s="1088" t="s">
        <v>984</v>
      </c>
      <c r="C1834" s="1088" t="s">
        <v>1379</v>
      </c>
      <c r="D1834" s="1092"/>
      <c r="E1834" s="1094" t="s">
        <v>1281</v>
      </c>
      <c r="F1834" s="8" t="s">
        <v>1832</v>
      </c>
      <c r="G1834" s="1096"/>
      <c r="H1834" s="1094"/>
      <c r="I1834" s="8"/>
      <c r="J1834" s="1096"/>
      <c r="K1834" s="1094"/>
      <c r="L1834" s="8"/>
      <c r="M1834" s="1096"/>
      <c r="N1834" s="1094"/>
      <c r="O1834" s="8"/>
    </row>
    <row r="1835" spans="2:15" ht="14.45" customHeight="1">
      <c r="B1835" s="1089"/>
      <c r="C1835" s="1090"/>
      <c r="D1835" s="1093"/>
      <c r="E1835" s="1095"/>
      <c r="F1835" s="9"/>
      <c r="G1835" s="1097"/>
      <c r="H1835" s="1095"/>
      <c r="I1835" s="12"/>
      <c r="J1835" s="1097"/>
      <c r="K1835" s="1095"/>
      <c r="L1835" s="12"/>
      <c r="M1835" s="1097"/>
      <c r="N1835" s="1095"/>
      <c r="O1835" s="12"/>
    </row>
    <row r="1836" spans="2:15" ht="14.45" customHeight="1">
      <c r="B1836" s="1089"/>
      <c r="C1836" s="1090"/>
      <c r="D1836" s="1093"/>
      <c r="E1836" s="1095"/>
      <c r="F1836" s="9"/>
      <c r="G1836" s="1097"/>
      <c r="H1836" s="1095"/>
      <c r="I1836" s="12"/>
      <c r="J1836" s="1097"/>
      <c r="K1836" s="1095"/>
      <c r="L1836" s="12"/>
      <c r="M1836" s="1097"/>
      <c r="N1836" s="1095"/>
      <c r="O1836" s="12"/>
    </row>
    <row r="1837" spans="2:15" ht="14.45" customHeight="1">
      <c r="B1837" s="1089"/>
      <c r="C1837" s="1090"/>
      <c r="D1837" s="1093"/>
      <c r="E1837" s="1095"/>
      <c r="F1837" s="9"/>
      <c r="G1837" s="1097"/>
      <c r="H1837" s="1095"/>
      <c r="I1837" s="12"/>
      <c r="J1837" s="1097"/>
      <c r="K1837" s="1095"/>
      <c r="L1837" s="12"/>
      <c r="M1837" s="1097"/>
      <c r="N1837" s="1095"/>
      <c r="O1837" s="12"/>
    </row>
    <row r="1838" spans="2:15" ht="14.45" customHeight="1">
      <c r="B1838" s="1089"/>
      <c r="C1838" s="1090"/>
      <c r="D1838" s="1093"/>
      <c r="E1838" s="1095"/>
      <c r="F1838" s="9"/>
      <c r="G1838" s="1097"/>
      <c r="H1838" s="1095"/>
      <c r="I1838" s="12"/>
      <c r="J1838" s="1097"/>
      <c r="K1838" s="1095"/>
      <c r="L1838" s="12"/>
      <c r="M1838" s="1097"/>
      <c r="N1838" s="1095"/>
      <c r="O1838" s="12"/>
    </row>
    <row r="1839" spans="2:15" ht="14.45" customHeight="1">
      <c r="B1839" s="1089"/>
      <c r="C1839" s="1090"/>
      <c r="D1839" s="1093"/>
      <c r="E1839" s="1095"/>
      <c r="F1839" s="9"/>
      <c r="G1839" s="1097"/>
      <c r="H1839" s="1095"/>
      <c r="I1839" s="12"/>
      <c r="J1839" s="1097"/>
      <c r="K1839" s="1095"/>
      <c r="L1839" s="12"/>
      <c r="M1839" s="1097"/>
      <c r="N1839" s="1095"/>
      <c r="O1839" s="12"/>
    </row>
    <row r="1840" spans="2:15" ht="14.45" customHeight="1">
      <c r="B1840" s="1089"/>
      <c r="C1840" s="1090"/>
      <c r="D1840" s="1093"/>
      <c r="E1840" s="1095"/>
      <c r="F1840" s="9"/>
      <c r="G1840" s="1097"/>
      <c r="H1840" s="1095"/>
      <c r="I1840" s="12"/>
      <c r="J1840" s="1097"/>
      <c r="K1840" s="1095"/>
      <c r="L1840" s="12"/>
      <c r="M1840" s="1097"/>
      <c r="N1840" s="1095"/>
      <c r="O1840" s="12"/>
    </row>
    <row r="1841" spans="2:15" ht="14.45" customHeight="1">
      <c r="B1841" s="1089"/>
      <c r="C1841" s="1090"/>
      <c r="D1841" s="1093"/>
      <c r="E1841" s="1095"/>
      <c r="F1841" s="9"/>
      <c r="G1841" s="1097"/>
      <c r="H1841" s="1095"/>
      <c r="I1841" s="12"/>
      <c r="J1841" s="1097"/>
      <c r="K1841" s="1095"/>
      <c r="L1841" s="12"/>
      <c r="M1841" s="1097"/>
      <c r="N1841" s="1095"/>
      <c r="O1841" s="12"/>
    </row>
    <row r="1842" spans="2:15" ht="14.45" customHeight="1">
      <c r="B1842" s="1089"/>
      <c r="C1842" s="1090"/>
      <c r="D1842" s="1093"/>
      <c r="E1842" s="1095"/>
      <c r="F1842" s="9"/>
      <c r="G1842" s="1097"/>
      <c r="H1842" s="1095"/>
      <c r="I1842" s="12"/>
      <c r="J1842" s="1097"/>
      <c r="K1842" s="1095"/>
      <c r="L1842" s="12"/>
      <c r="M1842" s="1097"/>
      <c r="N1842" s="1095"/>
      <c r="O1842" s="12"/>
    </row>
    <row r="1843" spans="2:15" ht="14.45" customHeight="1">
      <c r="B1843" s="1089"/>
      <c r="C1843" s="1091"/>
      <c r="D1843" s="1093"/>
      <c r="E1843" s="1095"/>
      <c r="F1843" s="9"/>
      <c r="G1843" s="1097"/>
      <c r="H1843" s="1095"/>
      <c r="I1843" s="12"/>
      <c r="J1843" s="1097"/>
      <c r="K1843" s="1095"/>
      <c r="L1843" s="12"/>
      <c r="M1843" s="1097"/>
      <c r="N1843" s="1095"/>
      <c r="O1843" s="12"/>
    </row>
    <row r="1844" spans="2:15" ht="14.45" customHeight="1">
      <c r="B1844" s="1088" t="s">
        <v>985</v>
      </c>
      <c r="C1844" s="1088" t="s">
        <v>1380</v>
      </c>
      <c r="D1844" s="1092"/>
      <c r="E1844" s="1094" t="s">
        <v>1443</v>
      </c>
      <c r="F1844" s="8" t="s">
        <v>1833</v>
      </c>
      <c r="G1844" s="1096"/>
      <c r="H1844" s="1094"/>
      <c r="I1844" s="8"/>
      <c r="J1844" s="1096"/>
      <c r="K1844" s="1094"/>
      <c r="L1844" s="8"/>
      <c r="M1844" s="1096"/>
      <c r="N1844" s="1094"/>
      <c r="O1844" s="8"/>
    </row>
    <row r="1845" spans="2:15" ht="14.45" customHeight="1">
      <c r="B1845" s="1089"/>
      <c r="C1845" s="1090"/>
      <c r="D1845" s="1093"/>
      <c r="E1845" s="1095"/>
      <c r="F1845" s="9"/>
      <c r="G1845" s="1097"/>
      <c r="H1845" s="1095"/>
      <c r="I1845" s="12"/>
      <c r="J1845" s="1097"/>
      <c r="K1845" s="1095"/>
      <c r="L1845" s="12"/>
      <c r="M1845" s="1097"/>
      <c r="N1845" s="1095"/>
      <c r="O1845" s="12"/>
    </row>
    <row r="1846" spans="2:15" ht="14.45" customHeight="1">
      <c r="B1846" s="1089"/>
      <c r="C1846" s="1090"/>
      <c r="D1846" s="1093"/>
      <c r="E1846" s="1095"/>
      <c r="F1846" s="9"/>
      <c r="G1846" s="1097"/>
      <c r="H1846" s="1095"/>
      <c r="I1846" s="12"/>
      <c r="J1846" s="1097"/>
      <c r="K1846" s="1095"/>
      <c r="L1846" s="12"/>
      <c r="M1846" s="1097"/>
      <c r="N1846" s="1095"/>
      <c r="O1846" s="12"/>
    </row>
    <row r="1847" spans="2:15" ht="14.45" customHeight="1">
      <c r="B1847" s="1089"/>
      <c r="C1847" s="1090"/>
      <c r="D1847" s="1093"/>
      <c r="E1847" s="1095"/>
      <c r="F1847" s="9"/>
      <c r="G1847" s="1097"/>
      <c r="H1847" s="1095"/>
      <c r="I1847" s="12"/>
      <c r="J1847" s="1097"/>
      <c r="K1847" s="1095"/>
      <c r="L1847" s="12"/>
      <c r="M1847" s="1097"/>
      <c r="N1847" s="1095"/>
      <c r="O1847" s="12"/>
    </row>
    <row r="1848" spans="2:15" ht="14.45" customHeight="1">
      <c r="B1848" s="1089"/>
      <c r="C1848" s="1090"/>
      <c r="D1848" s="1093"/>
      <c r="E1848" s="1095"/>
      <c r="F1848" s="9"/>
      <c r="G1848" s="1097"/>
      <c r="H1848" s="1095"/>
      <c r="I1848" s="12"/>
      <c r="J1848" s="1097"/>
      <c r="K1848" s="1095"/>
      <c r="L1848" s="12"/>
      <c r="M1848" s="1097"/>
      <c r="N1848" s="1095"/>
      <c r="O1848" s="12"/>
    </row>
    <row r="1849" spans="2:15" ht="14.45" customHeight="1">
      <c r="B1849" s="1089"/>
      <c r="C1849" s="1090"/>
      <c r="D1849" s="1093"/>
      <c r="E1849" s="1095"/>
      <c r="F1849" s="9"/>
      <c r="G1849" s="1097"/>
      <c r="H1849" s="1095"/>
      <c r="I1849" s="12"/>
      <c r="J1849" s="1097"/>
      <c r="K1849" s="1095"/>
      <c r="L1849" s="12"/>
      <c r="M1849" s="1097"/>
      <c r="N1849" s="1095"/>
      <c r="O1849" s="12"/>
    </row>
    <row r="1850" spans="2:15" ht="14.45" customHeight="1">
      <c r="B1850" s="1089"/>
      <c r="C1850" s="1090"/>
      <c r="D1850" s="1093"/>
      <c r="E1850" s="1095"/>
      <c r="F1850" s="9"/>
      <c r="G1850" s="1097"/>
      <c r="H1850" s="1095"/>
      <c r="I1850" s="12"/>
      <c r="J1850" s="1097"/>
      <c r="K1850" s="1095"/>
      <c r="L1850" s="12"/>
      <c r="M1850" s="1097"/>
      <c r="N1850" s="1095"/>
      <c r="O1850" s="12"/>
    </row>
    <row r="1851" spans="2:15" ht="14.45" customHeight="1">
      <c r="B1851" s="1089"/>
      <c r="C1851" s="1090"/>
      <c r="D1851" s="1093"/>
      <c r="E1851" s="1095"/>
      <c r="F1851" s="9"/>
      <c r="G1851" s="1097"/>
      <c r="H1851" s="1095"/>
      <c r="I1851" s="12"/>
      <c r="J1851" s="1097"/>
      <c r="K1851" s="1095"/>
      <c r="L1851" s="12"/>
      <c r="M1851" s="1097"/>
      <c r="N1851" s="1095"/>
      <c r="O1851" s="12"/>
    </row>
    <row r="1852" spans="2:15" ht="14.45" customHeight="1">
      <c r="B1852" s="1089"/>
      <c r="C1852" s="1090"/>
      <c r="D1852" s="1093"/>
      <c r="E1852" s="1095"/>
      <c r="F1852" s="9"/>
      <c r="G1852" s="1097"/>
      <c r="H1852" s="1095"/>
      <c r="I1852" s="12"/>
      <c r="J1852" s="1097"/>
      <c r="K1852" s="1095"/>
      <c r="L1852" s="12"/>
      <c r="M1852" s="1097"/>
      <c r="N1852" s="1095"/>
      <c r="O1852" s="12"/>
    </row>
    <row r="1853" spans="2:15" ht="14.45" customHeight="1">
      <c r="B1853" s="1089"/>
      <c r="C1853" s="1091"/>
      <c r="D1853" s="1093"/>
      <c r="E1853" s="1095"/>
      <c r="F1853" s="9"/>
      <c r="G1853" s="1097"/>
      <c r="H1853" s="1095"/>
      <c r="I1853" s="12"/>
      <c r="J1853" s="1097"/>
      <c r="K1853" s="1095"/>
      <c r="L1853" s="12"/>
      <c r="M1853" s="1097"/>
      <c r="N1853" s="1095"/>
      <c r="O1853" s="12"/>
    </row>
    <row r="1854" spans="2:15" ht="14.45" customHeight="1">
      <c r="B1854" s="1088" t="s">
        <v>986</v>
      </c>
      <c r="C1854" s="1088" t="s">
        <v>1381</v>
      </c>
      <c r="D1854" s="1092"/>
      <c r="E1854" s="1094" t="s">
        <v>1282</v>
      </c>
      <c r="F1854" s="8" t="s">
        <v>1834</v>
      </c>
      <c r="G1854" s="1096"/>
      <c r="H1854" s="1094"/>
      <c r="I1854" s="8"/>
      <c r="J1854" s="1096"/>
      <c r="K1854" s="1094"/>
      <c r="L1854" s="8"/>
      <c r="M1854" s="1096"/>
      <c r="N1854" s="1094"/>
      <c r="O1854" s="8"/>
    </row>
    <row r="1855" spans="2:15" ht="14.45" customHeight="1">
      <c r="B1855" s="1089"/>
      <c r="C1855" s="1090"/>
      <c r="D1855" s="1093"/>
      <c r="E1855" s="1095"/>
      <c r="F1855" s="9"/>
      <c r="G1855" s="1097"/>
      <c r="H1855" s="1095"/>
      <c r="I1855" s="12"/>
      <c r="J1855" s="1097"/>
      <c r="K1855" s="1095"/>
      <c r="L1855" s="12"/>
      <c r="M1855" s="1097"/>
      <c r="N1855" s="1095"/>
      <c r="O1855" s="12"/>
    </row>
    <row r="1856" spans="2:15" ht="14.45" customHeight="1">
      <c r="B1856" s="1089"/>
      <c r="C1856" s="1090"/>
      <c r="D1856" s="1093"/>
      <c r="E1856" s="1095"/>
      <c r="F1856" s="9"/>
      <c r="G1856" s="1097"/>
      <c r="H1856" s="1095"/>
      <c r="I1856" s="12"/>
      <c r="J1856" s="1097"/>
      <c r="K1856" s="1095"/>
      <c r="L1856" s="12"/>
      <c r="M1856" s="1097"/>
      <c r="N1856" s="1095"/>
      <c r="O1856" s="12"/>
    </row>
    <row r="1857" spans="2:15" ht="14.45" customHeight="1">
      <c r="B1857" s="1089"/>
      <c r="C1857" s="1090"/>
      <c r="D1857" s="1093"/>
      <c r="E1857" s="1095"/>
      <c r="F1857" s="9"/>
      <c r="G1857" s="1097"/>
      <c r="H1857" s="1095"/>
      <c r="I1857" s="12"/>
      <c r="J1857" s="1097"/>
      <c r="K1857" s="1095"/>
      <c r="L1857" s="12"/>
      <c r="M1857" s="1097"/>
      <c r="N1857" s="1095"/>
      <c r="O1857" s="12"/>
    </row>
    <row r="1858" spans="2:15" ht="14.45" customHeight="1">
      <c r="B1858" s="1089"/>
      <c r="C1858" s="1090"/>
      <c r="D1858" s="1093"/>
      <c r="E1858" s="1095"/>
      <c r="F1858" s="9"/>
      <c r="G1858" s="1097"/>
      <c r="H1858" s="1095"/>
      <c r="I1858" s="12"/>
      <c r="J1858" s="1097"/>
      <c r="K1858" s="1095"/>
      <c r="L1858" s="12"/>
      <c r="M1858" s="1097"/>
      <c r="N1858" s="1095"/>
      <c r="O1858" s="12"/>
    </row>
    <row r="1859" spans="2:15" ht="14.45" customHeight="1">
      <c r="B1859" s="1089"/>
      <c r="C1859" s="1090"/>
      <c r="D1859" s="1093"/>
      <c r="E1859" s="1095"/>
      <c r="F1859" s="9"/>
      <c r="G1859" s="1097"/>
      <c r="H1859" s="1095"/>
      <c r="I1859" s="12"/>
      <c r="J1859" s="1097"/>
      <c r="K1859" s="1095"/>
      <c r="L1859" s="12"/>
      <c r="M1859" s="1097"/>
      <c r="N1859" s="1095"/>
      <c r="O1859" s="12"/>
    </row>
    <row r="1860" spans="2:15" ht="14.45" customHeight="1">
      <c r="B1860" s="1089"/>
      <c r="C1860" s="1090"/>
      <c r="D1860" s="1093"/>
      <c r="E1860" s="1095"/>
      <c r="F1860" s="9"/>
      <c r="G1860" s="1097"/>
      <c r="H1860" s="1095"/>
      <c r="I1860" s="12"/>
      <c r="J1860" s="1097"/>
      <c r="K1860" s="1095"/>
      <c r="L1860" s="12"/>
      <c r="M1860" s="1097"/>
      <c r="N1860" s="1095"/>
      <c r="O1860" s="12"/>
    </row>
    <row r="1861" spans="2:15" ht="14.45" customHeight="1">
      <c r="B1861" s="1089"/>
      <c r="C1861" s="1090"/>
      <c r="D1861" s="1093"/>
      <c r="E1861" s="1095"/>
      <c r="F1861" s="9"/>
      <c r="G1861" s="1097"/>
      <c r="H1861" s="1095"/>
      <c r="I1861" s="12"/>
      <c r="J1861" s="1097"/>
      <c r="K1861" s="1095"/>
      <c r="L1861" s="12"/>
      <c r="M1861" s="1097"/>
      <c r="N1861" s="1095"/>
      <c r="O1861" s="12"/>
    </row>
    <row r="1862" spans="2:15" ht="14.45" customHeight="1">
      <c r="B1862" s="1089"/>
      <c r="C1862" s="1090"/>
      <c r="D1862" s="1093"/>
      <c r="E1862" s="1095"/>
      <c r="F1862" s="9"/>
      <c r="G1862" s="1097"/>
      <c r="H1862" s="1095"/>
      <c r="I1862" s="12"/>
      <c r="J1862" s="1097"/>
      <c r="K1862" s="1095"/>
      <c r="L1862" s="12"/>
      <c r="M1862" s="1097"/>
      <c r="N1862" s="1095"/>
      <c r="O1862" s="12"/>
    </row>
    <row r="1863" spans="2:15" ht="14.45" customHeight="1">
      <c r="B1863" s="1089"/>
      <c r="C1863" s="1091"/>
      <c r="D1863" s="1093"/>
      <c r="E1863" s="1095"/>
      <c r="F1863" s="9"/>
      <c r="G1863" s="1097"/>
      <c r="H1863" s="1095"/>
      <c r="I1863" s="12"/>
      <c r="J1863" s="1097"/>
      <c r="K1863" s="1095"/>
      <c r="L1863" s="12"/>
      <c r="M1863" s="1097"/>
      <c r="N1863" s="1095"/>
      <c r="O1863" s="12"/>
    </row>
    <row r="1864" spans="2:15" ht="14.45" customHeight="1">
      <c r="B1864" s="1088" t="s">
        <v>987</v>
      </c>
      <c r="C1864" s="1088" t="s">
        <v>1488</v>
      </c>
      <c r="D1864" s="1092" t="s">
        <v>1042</v>
      </c>
      <c r="E1864" s="1094" t="s">
        <v>1283</v>
      </c>
      <c r="F1864" s="8" t="s">
        <v>1835</v>
      </c>
      <c r="G1864" s="1096"/>
      <c r="H1864" s="1094"/>
      <c r="I1864" s="8"/>
      <c r="J1864" s="1096"/>
      <c r="K1864" s="1094"/>
      <c r="L1864" s="8"/>
      <c r="M1864" s="1096"/>
      <c r="N1864" s="1094"/>
      <c r="O1864" s="8"/>
    </row>
    <row r="1865" spans="2:15" ht="14.45" customHeight="1">
      <c r="B1865" s="1089"/>
      <c r="C1865" s="1090"/>
      <c r="D1865" s="1093"/>
      <c r="E1865" s="1095"/>
      <c r="F1865" s="9"/>
      <c r="G1865" s="1097"/>
      <c r="H1865" s="1095"/>
      <c r="I1865" s="12"/>
      <c r="J1865" s="1097"/>
      <c r="K1865" s="1095"/>
      <c r="L1865" s="12"/>
      <c r="M1865" s="1097"/>
      <c r="N1865" s="1095"/>
      <c r="O1865" s="12"/>
    </row>
    <row r="1866" spans="2:15" ht="14.45" customHeight="1">
      <c r="B1866" s="1089"/>
      <c r="C1866" s="1090"/>
      <c r="D1866" s="1093"/>
      <c r="E1866" s="1095"/>
      <c r="F1866" s="9"/>
      <c r="G1866" s="1097"/>
      <c r="H1866" s="1095"/>
      <c r="I1866" s="12"/>
      <c r="J1866" s="1097"/>
      <c r="K1866" s="1095"/>
      <c r="L1866" s="12"/>
      <c r="M1866" s="1097"/>
      <c r="N1866" s="1095"/>
      <c r="O1866" s="12"/>
    </row>
    <row r="1867" spans="2:15" ht="14.45" customHeight="1">
      <c r="B1867" s="1089"/>
      <c r="C1867" s="1090"/>
      <c r="D1867" s="1093"/>
      <c r="E1867" s="1095"/>
      <c r="F1867" s="9"/>
      <c r="G1867" s="1097"/>
      <c r="H1867" s="1095"/>
      <c r="I1867" s="12"/>
      <c r="J1867" s="1097"/>
      <c r="K1867" s="1095"/>
      <c r="L1867" s="12"/>
      <c r="M1867" s="1097"/>
      <c r="N1867" s="1095"/>
      <c r="O1867" s="12"/>
    </row>
    <row r="1868" spans="2:15" ht="14.45" customHeight="1">
      <c r="B1868" s="1089"/>
      <c r="C1868" s="1090"/>
      <c r="D1868" s="1093"/>
      <c r="E1868" s="1095"/>
      <c r="F1868" s="9"/>
      <c r="G1868" s="1097"/>
      <c r="H1868" s="1095"/>
      <c r="I1868" s="12"/>
      <c r="J1868" s="1097"/>
      <c r="K1868" s="1095"/>
      <c r="L1868" s="12"/>
      <c r="M1868" s="1097"/>
      <c r="N1868" s="1095"/>
      <c r="O1868" s="12"/>
    </row>
    <row r="1869" spans="2:15" ht="14.45" customHeight="1">
      <c r="B1869" s="1089"/>
      <c r="C1869" s="1090"/>
      <c r="D1869" s="1093"/>
      <c r="E1869" s="1095"/>
      <c r="F1869" s="9"/>
      <c r="G1869" s="1097"/>
      <c r="H1869" s="1095"/>
      <c r="I1869" s="12"/>
      <c r="J1869" s="1097"/>
      <c r="K1869" s="1095"/>
      <c r="L1869" s="12"/>
      <c r="M1869" s="1097"/>
      <c r="N1869" s="1095"/>
      <c r="O1869" s="12"/>
    </row>
    <row r="1870" spans="2:15" ht="14.45" customHeight="1">
      <c r="B1870" s="1089"/>
      <c r="C1870" s="1090"/>
      <c r="D1870" s="1093"/>
      <c r="E1870" s="1095"/>
      <c r="F1870" s="9"/>
      <c r="G1870" s="1097"/>
      <c r="H1870" s="1095"/>
      <c r="I1870" s="12"/>
      <c r="J1870" s="1097"/>
      <c r="K1870" s="1095"/>
      <c r="L1870" s="12"/>
      <c r="M1870" s="1097"/>
      <c r="N1870" s="1095"/>
      <c r="O1870" s="12"/>
    </row>
    <row r="1871" spans="2:15" ht="14.45" customHeight="1">
      <c r="B1871" s="1089"/>
      <c r="C1871" s="1090"/>
      <c r="D1871" s="1093"/>
      <c r="E1871" s="1095"/>
      <c r="F1871" s="9"/>
      <c r="G1871" s="1097"/>
      <c r="H1871" s="1095"/>
      <c r="I1871" s="12"/>
      <c r="J1871" s="1097"/>
      <c r="K1871" s="1095"/>
      <c r="L1871" s="12"/>
      <c r="M1871" s="1097"/>
      <c r="N1871" s="1095"/>
      <c r="O1871" s="12"/>
    </row>
    <row r="1872" spans="2:15" ht="14.45" customHeight="1">
      <c r="B1872" s="1089"/>
      <c r="C1872" s="1090"/>
      <c r="D1872" s="1093"/>
      <c r="E1872" s="1095"/>
      <c r="F1872" s="9"/>
      <c r="G1872" s="1097"/>
      <c r="H1872" s="1095"/>
      <c r="I1872" s="12"/>
      <c r="J1872" s="1097"/>
      <c r="K1872" s="1095"/>
      <c r="L1872" s="12"/>
      <c r="M1872" s="1097"/>
      <c r="N1872" s="1095"/>
      <c r="O1872" s="12"/>
    </row>
    <row r="1873" spans="2:15" ht="14.45" customHeight="1">
      <c r="B1873" s="1089"/>
      <c r="C1873" s="1091"/>
      <c r="D1873" s="1093"/>
      <c r="E1873" s="1095"/>
      <c r="F1873" s="9"/>
      <c r="G1873" s="1097"/>
      <c r="H1873" s="1095"/>
      <c r="I1873" s="12"/>
      <c r="J1873" s="1097"/>
      <c r="K1873" s="1095"/>
      <c r="L1873" s="12"/>
      <c r="M1873" s="1097"/>
      <c r="N1873" s="1095"/>
      <c r="O1873" s="12"/>
    </row>
    <row r="1874" spans="2:15" ht="14.45" customHeight="1">
      <c r="B1874" s="1088" t="s">
        <v>828</v>
      </c>
      <c r="C1874" s="1088" t="s">
        <v>1382</v>
      </c>
      <c r="D1874" s="1092"/>
      <c r="E1874" s="1094" t="s">
        <v>1283</v>
      </c>
      <c r="F1874" s="8" t="s">
        <v>1835</v>
      </c>
      <c r="G1874" s="1096"/>
      <c r="H1874" s="1094" t="s">
        <v>1284</v>
      </c>
      <c r="I1874" s="8" t="s">
        <v>1836</v>
      </c>
      <c r="J1874" s="1096"/>
      <c r="K1874" s="1094"/>
      <c r="L1874" s="8"/>
      <c r="M1874" s="1096"/>
      <c r="N1874" s="1094"/>
      <c r="O1874" s="8"/>
    </row>
    <row r="1875" spans="2:15" ht="14.45" customHeight="1">
      <c r="B1875" s="1098"/>
      <c r="C1875" s="1090"/>
      <c r="D1875" s="1093"/>
      <c r="E1875" s="1095"/>
      <c r="F1875" s="10"/>
      <c r="G1875" s="1097"/>
      <c r="H1875" s="1095"/>
      <c r="I1875" s="12"/>
      <c r="J1875" s="1097"/>
      <c r="K1875" s="1095"/>
      <c r="L1875" s="12"/>
      <c r="M1875" s="1097"/>
      <c r="N1875" s="1095"/>
      <c r="O1875" s="12"/>
    </row>
    <row r="1876" spans="2:15" ht="14.45" customHeight="1">
      <c r="B1876" s="1098"/>
      <c r="C1876" s="1090"/>
      <c r="D1876" s="1093"/>
      <c r="E1876" s="1095"/>
      <c r="F1876" s="10"/>
      <c r="G1876" s="1097"/>
      <c r="H1876" s="1095"/>
      <c r="I1876" s="12"/>
      <c r="J1876" s="1097"/>
      <c r="K1876" s="1095"/>
      <c r="L1876" s="12"/>
      <c r="M1876" s="1097"/>
      <c r="N1876" s="1095"/>
      <c r="O1876" s="12"/>
    </row>
    <row r="1877" spans="2:15" ht="14.45" customHeight="1">
      <c r="B1877" s="1098"/>
      <c r="C1877" s="1090"/>
      <c r="D1877" s="1093"/>
      <c r="E1877" s="1095"/>
      <c r="F1877" s="10"/>
      <c r="G1877" s="1097"/>
      <c r="H1877" s="1095"/>
      <c r="I1877" s="12"/>
      <c r="J1877" s="1097"/>
      <c r="K1877" s="1095"/>
      <c r="L1877" s="12"/>
      <c r="M1877" s="1097"/>
      <c r="N1877" s="1095"/>
      <c r="O1877" s="12"/>
    </row>
    <row r="1878" spans="2:15" ht="14.45" customHeight="1">
      <c r="B1878" s="1098"/>
      <c r="C1878" s="1090"/>
      <c r="D1878" s="1093"/>
      <c r="E1878" s="1095"/>
      <c r="F1878" s="10"/>
      <c r="G1878" s="1097"/>
      <c r="H1878" s="1095"/>
      <c r="I1878" s="12"/>
      <c r="J1878" s="1097"/>
      <c r="K1878" s="1095"/>
      <c r="L1878" s="12"/>
      <c r="M1878" s="1097"/>
      <c r="N1878" s="1095"/>
      <c r="O1878" s="12"/>
    </row>
    <row r="1879" spans="2:15" ht="14.45" customHeight="1">
      <c r="B1879" s="1098"/>
      <c r="C1879" s="1090"/>
      <c r="D1879" s="1093"/>
      <c r="E1879" s="1095"/>
      <c r="F1879" s="10"/>
      <c r="G1879" s="1097"/>
      <c r="H1879" s="1095"/>
      <c r="I1879" s="12"/>
      <c r="J1879" s="1097"/>
      <c r="K1879" s="1095"/>
      <c r="L1879" s="12"/>
      <c r="M1879" s="1097"/>
      <c r="N1879" s="1095"/>
      <c r="O1879" s="12"/>
    </row>
    <row r="1880" spans="2:15" ht="14.45" customHeight="1">
      <c r="B1880" s="1098"/>
      <c r="C1880" s="1090"/>
      <c r="D1880" s="1093"/>
      <c r="E1880" s="1095"/>
      <c r="F1880" s="10"/>
      <c r="G1880" s="1097"/>
      <c r="H1880" s="1095"/>
      <c r="I1880" s="12"/>
      <c r="J1880" s="1097"/>
      <c r="K1880" s="1095"/>
      <c r="L1880" s="12"/>
      <c r="M1880" s="1097"/>
      <c r="N1880" s="1095"/>
      <c r="O1880" s="12"/>
    </row>
    <row r="1881" spans="2:15" ht="14.45" customHeight="1">
      <c r="B1881" s="1098"/>
      <c r="C1881" s="1090"/>
      <c r="D1881" s="1093"/>
      <c r="E1881" s="1095"/>
      <c r="F1881" s="10"/>
      <c r="G1881" s="1097"/>
      <c r="H1881" s="1095"/>
      <c r="I1881" s="12"/>
      <c r="J1881" s="1097"/>
      <c r="K1881" s="1095"/>
      <c r="L1881" s="12"/>
      <c r="M1881" s="1097"/>
      <c r="N1881" s="1095"/>
      <c r="O1881" s="12"/>
    </row>
    <row r="1882" spans="2:15" ht="14.45" customHeight="1">
      <c r="B1882" s="1098"/>
      <c r="C1882" s="1090"/>
      <c r="D1882" s="1093"/>
      <c r="E1882" s="1095"/>
      <c r="F1882" s="10"/>
      <c r="G1882" s="1097"/>
      <c r="H1882" s="1095"/>
      <c r="I1882" s="12"/>
      <c r="J1882" s="1097"/>
      <c r="K1882" s="1095"/>
      <c r="L1882" s="12"/>
      <c r="M1882" s="1097"/>
      <c r="N1882" s="1095"/>
      <c r="O1882" s="12"/>
    </row>
    <row r="1883" spans="2:15" ht="14.45" customHeight="1">
      <c r="B1883" s="1103"/>
      <c r="C1883" s="1091"/>
      <c r="D1883" s="1101"/>
      <c r="E1883" s="1100"/>
      <c r="F1883" s="11"/>
      <c r="G1883" s="1099"/>
      <c r="H1883" s="1100"/>
      <c r="I1883" s="17"/>
      <c r="J1883" s="1099"/>
      <c r="K1883" s="1100"/>
      <c r="L1883" s="17"/>
      <c r="M1883" s="1099"/>
      <c r="N1883" s="1100"/>
      <c r="O1883" s="17"/>
    </row>
    <row r="1884" spans="2:15" ht="14.45" customHeight="1">
      <c r="B1884" s="1090" t="s">
        <v>988</v>
      </c>
      <c r="C1884" s="1088" t="s">
        <v>1383</v>
      </c>
      <c r="D1884" s="1093"/>
      <c r="E1884" s="1095" t="s">
        <v>1285</v>
      </c>
      <c r="F1884" s="12" t="s">
        <v>1837</v>
      </c>
      <c r="G1884" s="1097"/>
      <c r="H1884" s="1095"/>
      <c r="I1884" s="12"/>
      <c r="J1884" s="1097"/>
      <c r="K1884" s="1095"/>
      <c r="L1884" s="12"/>
      <c r="M1884" s="1097"/>
      <c r="N1884" s="1095"/>
      <c r="O1884" s="12"/>
    </row>
    <row r="1885" spans="2:15" ht="14.45" customHeight="1">
      <c r="B1885" s="1089"/>
      <c r="C1885" s="1090"/>
      <c r="D1885" s="1093"/>
      <c r="E1885" s="1095"/>
      <c r="F1885" s="9"/>
      <c r="G1885" s="1097"/>
      <c r="H1885" s="1095"/>
      <c r="I1885" s="12"/>
      <c r="J1885" s="1097"/>
      <c r="K1885" s="1095"/>
      <c r="L1885" s="12"/>
      <c r="M1885" s="1097"/>
      <c r="N1885" s="1095"/>
      <c r="O1885" s="12"/>
    </row>
    <row r="1886" spans="2:15" ht="14.45" customHeight="1">
      <c r="B1886" s="1089"/>
      <c r="C1886" s="1090"/>
      <c r="D1886" s="1093"/>
      <c r="E1886" s="1095"/>
      <c r="F1886" s="9"/>
      <c r="G1886" s="1097"/>
      <c r="H1886" s="1095"/>
      <c r="I1886" s="12"/>
      <c r="J1886" s="1097"/>
      <c r="K1886" s="1095"/>
      <c r="L1886" s="12"/>
      <c r="M1886" s="1097"/>
      <c r="N1886" s="1095"/>
      <c r="O1886" s="12"/>
    </row>
    <row r="1887" spans="2:15" ht="14.45" customHeight="1">
      <c r="B1887" s="1089"/>
      <c r="C1887" s="1090"/>
      <c r="D1887" s="1093"/>
      <c r="E1887" s="1095"/>
      <c r="F1887" s="9"/>
      <c r="G1887" s="1097"/>
      <c r="H1887" s="1095"/>
      <c r="I1887" s="12"/>
      <c r="J1887" s="1097"/>
      <c r="K1887" s="1095"/>
      <c r="L1887" s="12"/>
      <c r="M1887" s="1097"/>
      <c r="N1887" s="1095"/>
      <c r="O1887" s="12"/>
    </row>
    <row r="1888" spans="2:15" ht="14.45" customHeight="1">
      <c r="B1888" s="1089"/>
      <c r="C1888" s="1090"/>
      <c r="D1888" s="1093"/>
      <c r="E1888" s="1095"/>
      <c r="F1888" s="9"/>
      <c r="G1888" s="1097"/>
      <c r="H1888" s="1095"/>
      <c r="I1888" s="12"/>
      <c r="J1888" s="1097"/>
      <c r="K1888" s="1095"/>
      <c r="L1888" s="12"/>
      <c r="M1888" s="1097"/>
      <c r="N1888" s="1095"/>
      <c r="O1888" s="12"/>
    </row>
    <row r="1889" spans="2:15" ht="14.45" customHeight="1">
      <c r="B1889" s="1089"/>
      <c r="C1889" s="1090"/>
      <c r="D1889" s="1093"/>
      <c r="E1889" s="1095"/>
      <c r="F1889" s="9"/>
      <c r="G1889" s="1097"/>
      <c r="H1889" s="1095"/>
      <c r="I1889" s="12"/>
      <c r="J1889" s="1097"/>
      <c r="K1889" s="1095"/>
      <c r="L1889" s="12"/>
      <c r="M1889" s="1097"/>
      <c r="N1889" s="1095"/>
      <c r="O1889" s="12"/>
    </row>
    <row r="1890" spans="2:15" ht="14.45" customHeight="1">
      <c r="B1890" s="1089"/>
      <c r="C1890" s="1090"/>
      <c r="D1890" s="1093"/>
      <c r="E1890" s="1095"/>
      <c r="F1890" s="9"/>
      <c r="G1890" s="1097"/>
      <c r="H1890" s="1095"/>
      <c r="I1890" s="12"/>
      <c r="J1890" s="1097"/>
      <c r="K1890" s="1095"/>
      <c r="L1890" s="12"/>
      <c r="M1890" s="1097"/>
      <c r="N1890" s="1095"/>
      <c r="O1890" s="12"/>
    </row>
    <row r="1891" spans="2:15" ht="14.45" customHeight="1">
      <c r="B1891" s="1089"/>
      <c r="C1891" s="1090"/>
      <c r="D1891" s="1093"/>
      <c r="E1891" s="1095"/>
      <c r="F1891" s="9"/>
      <c r="G1891" s="1097"/>
      <c r="H1891" s="1095"/>
      <c r="I1891" s="12"/>
      <c r="J1891" s="1097"/>
      <c r="K1891" s="1095"/>
      <c r="L1891" s="12"/>
      <c r="M1891" s="1097"/>
      <c r="N1891" s="1095"/>
      <c r="O1891" s="12"/>
    </row>
    <row r="1892" spans="2:15" ht="14.45" customHeight="1">
      <c r="B1892" s="1089"/>
      <c r="C1892" s="1090"/>
      <c r="D1892" s="1093"/>
      <c r="E1892" s="1095"/>
      <c r="F1892" s="9"/>
      <c r="G1892" s="1097"/>
      <c r="H1892" s="1095"/>
      <c r="I1892" s="12"/>
      <c r="J1892" s="1097"/>
      <c r="K1892" s="1095"/>
      <c r="L1892" s="12"/>
      <c r="M1892" s="1097"/>
      <c r="N1892" s="1095"/>
      <c r="O1892" s="12"/>
    </row>
    <row r="1893" spans="2:15" ht="14.45" customHeight="1">
      <c r="B1893" s="1089"/>
      <c r="C1893" s="1091"/>
      <c r="D1893" s="1093"/>
      <c r="E1893" s="1095"/>
      <c r="F1893" s="9"/>
      <c r="G1893" s="1097"/>
      <c r="H1893" s="1095"/>
      <c r="I1893" s="12"/>
      <c r="J1893" s="1097"/>
      <c r="K1893" s="1095"/>
      <c r="L1893" s="12"/>
      <c r="M1893" s="1097"/>
      <c r="N1893" s="1095"/>
      <c r="O1893" s="12"/>
    </row>
    <row r="1894" spans="2:15" ht="14.45" customHeight="1">
      <c r="B1894" s="1088" t="s">
        <v>989</v>
      </c>
      <c r="C1894" s="1088" t="s">
        <v>1384</v>
      </c>
      <c r="D1894" s="1092" t="s">
        <v>1042</v>
      </c>
      <c r="E1894" s="1094" t="s">
        <v>1438</v>
      </c>
      <c r="F1894" s="8" t="s">
        <v>1838</v>
      </c>
      <c r="G1894" s="1096"/>
      <c r="H1894" s="1094"/>
      <c r="I1894" s="8"/>
      <c r="J1894" s="1096"/>
      <c r="K1894" s="1094"/>
      <c r="L1894" s="8"/>
      <c r="M1894" s="1096"/>
      <c r="N1894" s="1094"/>
      <c r="O1894" s="8"/>
    </row>
    <row r="1895" spans="2:15" ht="14.45" customHeight="1">
      <c r="B1895" s="1089"/>
      <c r="C1895" s="1090"/>
      <c r="D1895" s="1093"/>
      <c r="E1895" s="1095"/>
      <c r="F1895" s="9"/>
      <c r="G1895" s="1097"/>
      <c r="H1895" s="1095"/>
      <c r="I1895" s="12"/>
      <c r="J1895" s="1097"/>
      <c r="K1895" s="1095"/>
      <c r="L1895" s="12"/>
      <c r="M1895" s="1097"/>
      <c r="N1895" s="1095"/>
      <c r="O1895" s="12"/>
    </row>
    <row r="1896" spans="2:15" ht="14.45" customHeight="1">
      <c r="B1896" s="1089"/>
      <c r="C1896" s="1090"/>
      <c r="D1896" s="1093"/>
      <c r="E1896" s="1095"/>
      <c r="F1896" s="9"/>
      <c r="G1896" s="1097"/>
      <c r="H1896" s="1095"/>
      <c r="I1896" s="12"/>
      <c r="J1896" s="1097"/>
      <c r="K1896" s="1095"/>
      <c r="L1896" s="12"/>
      <c r="M1896" s="1097"/>
      <c r="N1896" s="1095"/>
      <c r="O1896" s="12"/>
    </row>
    <row r="1897" spans="2:15" ht="14.45" customHeight="1">
      <c r="B1897" s="1089"/>
      <c r="C1897" s="1090"/>
      <c r="D1897" s="1093"/>
      <c r="E1897" s="1095"/>
      <c r="F1897" s="9"/>
      <c r="G1897" s="1097"/>
      <c r="H1897" s="1095"/>
      <c r="I1897" s="12"/>
      <c r="J1897" s="1097"/>
      <c r="K1897" s="1095"/>
      <c r="L1897" s="12"/>
      <c r="M1897" s="1097"/>
      <c r="N1897" s="1095"/>
      <c r="O1897" s="12"/>
    </row>
    <row r="1898" spans="2:15" ht="14.45" customHeight="1">
      <c r="B1898" s="1089"/>
      <c r="C1898" s="1090"/>
      <c r="D1898" s="1093"/>
      <c r="E1898" s="1095"/>
      <c r="F1898" s="9"/>
      <c r="G1898" s="1097"/>
      <c r="H1898" s="1095"/>
      <c r="I1898" s="12"/>
      <c r="J1898" s="1097"/>
      <c r="K1898" s="1095"/>
      <c r="L1898" s="12"/>
      <c r="M1898" s="1097"/>
      <c r="N1898" s="1095"/>
      <c r="O1898" s="12"/>
    </row>
    <row r="1899" spans="2:15" ht="14.45" customHeight="1">
      <c r="B1899" s="1089"/>
      <c r="C1899" s="1090"/>
      <c r="D1899" s="1093"/>
      <c r="E1899" s="1095"/>
      <c r="F1899" s="9"/>
      <c r="G1899" s="1097"/>
      <c r="H1899" s="1095"/>
      <c r="I1899" s="12"/>
      <c r="J1899" s="1097"/>
      <c r="K1899" s="1095"/>
      <c r="L1899" s="12"/>
      <c r="M1899" s="1097"/>
      <c r="N1899" s="1095"/>
      <c r="O1899" s="12"/>
    </row>
    <row r="1900" spans="2:15" ht="14.45" customHeight="1">
      <c r="B1900" s="1089"/>
      <c r="C1900" s="1090"/>
      <c r="D1900" s="1093"/>
      <c r="E1900" s="1095"/>
      <c r="F1900" s="9"/>
      <c r="G1900" s="1097"/>
      <c r="H1900" s="1095"/>
      <c r="I1900" s="12"/>
      <c r="J1900" s="1097"/>
      <c r="K1900" s="1095"/>
      <c r="L1900" s="12"/>
      <c r="M1900" s="1097"/>
      <c r="N1900" s="1095"/>
      <c r="O1900" s="12"/>
    </row>
    <row r="1901" spans="2:15" ht="14.45" customHeight="1">
      <c r="B1901" s="1089"/>
      <c r="C1901" s="1090"/>
      <c r="D1901" s="1093"/>
      <c r="E1901" s="1095"/>
      <c r="F1901" s="9"/>
      <c r="G1901" s="1097"/>
      <c r="H1901" s="1095"/>
      <c r="I1901" s="12"/>
      <c r="J1901" s="1097"/>
      <c r="K1901" s="1095"/>
      <c r="L1901" s="12"/>
      <c r="M1901" s="1097"/>
      <c r="N1901" s="1095"/>
      <c r="O1901" s="12"/>
    </row>
    <row r="1902" spans="2:15" ht="14.45" customHeight="1">
      <c r="B1902" s="1089"/>
      <c r="C1902" s="1090"/>
      <c r="D1902" s="1093"/>
      <c r="E1902" s="1095"/>
      <c r="F1902" s="9"/>
      <c r="G1902" s="1097"/>
      <c r="H1902" s="1095"/>
      <c r="I1902" s="12"/>
      <c r="J1902" s="1097"/>
      <c r="K1902" s="1095"/>
      <c r="L1902" s="12"/>
      <c r="M1902" s="1097"/>
      <c r="N1902" s="1095"/>
      <c r="O1902" s="12"/>
    </row>
    <row r="1903" spans="2:15" ht="14.45" customHeight="1">
      <c r="B1903" s="1089"/>
      <c r="C1903" s="1091"/>
      <c r="D1903" s="1093"/>
      <c r="E1903" s="1095"/>
      <c r="F1903" s="9"/>
      <c r="G1903" s="1097"/>
      <c r="H1903" s="1095"/>
      <c r="I1903" s="12"/>
      <c r="J1903" s="1097"/>
      <c r="K1903" s="1095"/>
      <c r="L1903" s="12"/>
      <c r="M1903" s="1097"/>
      <c r="N1903" s="1095"/>
      <c r="O1903" s="12"/>
    </row>
    <row r="1904" spans="2:15" ht="14.45" customHeight="1">
      <c r="B1904" s="1088" t="s">
        <v>990</v>
      </c>
      <c r="C1904" s="1088" t="s">
        <v>1385</v>
      </c>
      <c r="D1904" s="1092"/>
      <c r="E1904" s="1094" t="s">
        <v>1286</v>
      </c>
      <c r="F1904" s="8" t="s">
        <v>1839</v>
      </c>
      <c r="G1904" s="1096"/>
      <c r="H1904" s="1094"/>
      <c r="I1904" s="8"/>
      <c r="J1904" s="1096"/>
      <c r="K1904" s="1094"/>
      <c r="L1904" s="8"/>
      <c r="M1904" s="1096"/>
      <c r="N1904" s="1094"/>
      <c r="O1904" s="8"/>
    </row>
    <row r="1905" spans="2:15" ht="14.45" customHeight="1">
      <c r="B1905" s="1089"/>
      <c r="C1905" s="1090"/>
      <c r="D1905" s="1093"/>
      <c r="E1905" s="1095"/>
      <c r="F1905" s="9"/>
      <c r="G1905" s="1097"/>
      <c r="H1905" s="1095"/>
      <c r="I1905" s="12"/>
      <c r="J1905" s="1097"/>
      <c r="K1905" s="1095"/>
      <c r="L1905" s="12"/>
      <c r="M1905" s="1097"/>
      <c r="N1905" s="1095"/>
      <c r="O1905" s="12"/>
    </row>
    <row r="1906" spans="2:15" ht="14.45" customHeight="1">
      <c r="B1906" s="1089"/>
      <c r="C1906" s="1090"/>
      <c r="D1906" s="1093"/>
      <c r="E1906" s="1095"/>
      <c r="F1906" s="9"/>
      <c r="G1906" s="1097"/>
      <c r="H1906" s="1095"/>
      <c r="I1906" s="12"/>
      <c r="J1906" s="1097"/>
      <c r="K1906" s="1095"/>
      <c r="L1906" s="12"/>
      <c r="M1906" s="1097"/>
      <c r="N1906" s="1095"/>
      <c r="O1906" s="12"/>
    </row>
    <row r="1907" spans="2:15" ht="14.45" customHeight="1">
      <c r="B1907" s="1089"/>
      <c r="C1907" s="1090"/>
      <c r="D1907" s="1093"/>
      <c r="E1907" s="1095"/>
      <c r="F1907" s="9"/>
      <c r="G1907" s="1097"/>
      <c r="H1907" s="1095"/>
      <c r="I1907" s="12"/>
      <c r="J1907" s="1097"/>
      <c r="K1907" s="1095"/>
      <c r="L1907" s="12"/>
      <c r="M1907" s="1097"/>
      <c r="N1907" s="1095"/>
      <c r="O1907" s="12"/>
    </row>
    <row r="1908" spans="2:15" ht="14.45" customHeight="1">
      <c r="B1908" s="1089"/>
      <c r="C1908" s="1090"/>
      <c r="D1908" s="1093"/>
      <c r="E1908" s="1095"/>
      <c r="F1908" s="9"/>
      <c r="G1908" s="1097"/>
      <c r="H1908" s="1095"/>
      <c r="I1908" s="12"/>
      <c r="J1908" s="1097"/>
      <c r="K1908" s="1095"/>
      <c r="L1908" s="12"/>
      <c r="M1908" s="1097"/>
      <c r="N1908" s="1095"/>
      <c r="O1908" s="12"/>
    </row>
    <row r="1909" spans="2:15" ht="14.45" customHeight="1">
      <c r="B1909" s="1089"/>
      <c r="C1909" s="1090"/>
      <c r="D1909" s="1093"/>
      <c r="E1909" s="1095"/>
      <c r="F1909" s="9"/>
      <c r="G1909" s="1097"/>
      <c r="H1909" s="1095"/>
      <c r="I1909" s="12"/>
      <c r="J1909" s="1097"/>
      <c r="K1909" s="1095"/>
      <c r="L1909" s="12"/>
      <c r="M1909" s="1097"/>
      <c r="N1909" s="1095"/>
      <c r="O1909" s="12"/>
    </row>
    <row r="1910" spans="2:15" ht="14.45" customHeight="1">
      <c r="B1910" s="1089"/>
      <c r="C1910" s="1090"/>
      <c r="D1910" s="1093"/>
      <c r="E1910" s="1095"/>
      <c r="F1910" s="9"/>
      <c r="G1910" s="1097"/>
      <c r="H1910" s="1095"/>
      <c r="I1910" s="12"/>
      <c r="J1910" s="1097"/>
      <c r="K1910" s="1095"/>
      <c r="L1910" s="12"/>
      <c r="M1910" s="1097"/>
      <c r="N1910" s="1095"/>
      <c r="O1910" s="12"/>
    </row>
    <row r="1911" spans="2:15" ht="14.45" customHeight="1">
      <c r="B1911" s="1089"/>
      <c r="C1911" s="1090"/>
      <c r="D1911" s="1093"/>
      <c r="E1911" s="1095"/>
      <c r="F1911" s="9"/>
      <c r="G1911" s="1097"/>
      <c r="H1911" s="1095"/>
      <c r="I1911" s="12"/>
      <c r="J1911" s="1097"/>
      <c r="K1911" s="1095"/>
      <c r="L1911" s="12"/>
      <c r="M1911" s="1097"/>
      <c r="N1911" s="1095"/>
      <c r="O1911" s="12"/>
    </row>
    <row r="1912" spans="2:15" ht="14.45" customHeight="1">
      <c r="B1912" s="1089"/>
      <c r="C1912" s="1090"/>
      <c r="D1912" s="1093"/>
      <c r="E1912" s="1095"/>
      <c r="F1912" s="9"/>
      <c r="G1912" s="1097"/>
      <c r="H1912" s="1095"/>
      <c r="I1912" s="12"/>
      <c r="J1912" s="1097"/>
      <c r="K1912" s="1095"/>
      <c r="L1912" s="12"/>
      <c r="M1912" s="1097"/>
      <c r="N1912" s="1095"/>
      <c r="O1912" s="12"/>
    </row>
    <row r="1913" spans="2:15" ht="14.45" customHeight="1">
      <c r="B1913" s="1089"/>
      <c r="C1913" s="1091"/>
      <c r="D1913" s="1093"/>
      <c r="E1913" s="1095"/>
      <c r="F1913" s="9"/>
      <c r="G1913" s="1097"/>
      <c r="H1913" s="1095"/>
      <c r="I1913" s="12"/>
      <c r="J1913" s="1097"/>
      <c r="K1913" s="1095"/>
      <c r="L1913" s="12"/>
      <c r="M1913" s="1097"/>
      <c r="N1913" s="1095"/>
      <c r="O1913" s="12"/>
    </row>
    <row r="1914" spans="2:15" ht="14.45" customHeight="1">
      <c r="B1914" s="1088" t="s">
        <v>995</v>
      </c>
      <c r="C1914" s="1088" t="s">
        <v>1386</v>
      </c>
      <c r="D1914" s="1092" t="s">
        <v>1042</v>
      </c>
      <c r="E1914" s="1094" t="s">
        <v>1439</v>
      </c>
      <c r="F1914" s="8" t="s">
        <v>1840</v>
      </c>
      <c r="G1914" s="1096"/>
      <c r="H1914" s="1094"/>
      <c r="I1914" s="8"/>
      <c r="J1914" s="1096"/>
      <c r="K1914" s="1094"/>
      <c r="L1914" s="8"/>
      <c r="M1914" s="1096"/>
      <c r="N1914" s="1094"/>
      <c r="O1914" s="8"/>
    </row>
    <row r="1915" spans="2:15" ht="14.45" customHeight="1">
      <c r="B1915" s="1089"/>
      <c r="C1915" s="1090"/>
      <c r="D1915" s="1093"/>
      <c r="E1915" s="1095"/>
      <c r="F1915" s="9"/>
      <c r="G1915" s="1097"/>
      <c r="H1915" s="1095"/>
      <c r="I1915" s="12"/>
      <c r="J1915" s="1097"/>
      <c r="K1915" s="1095"/>
      <c r="L1915" s="12"/>
      <c r="M1915" s="1097"/>
      <c r="N1915" s="1095"/>
      <c r="O1915" s="12"/>
    </row>
    <row r="1916" spans="2:15" ht="14.45" customHeight="1">
      <c r="B1916" s="1089"/>
      <c r="C1916" s="1090"/>
      <c r="D1916" s="1093"/>
      <c r="E1916" s="1095"/>
      <c r="F1916" s="9"/>
      <c r="G1916" s="1097"/>
      <c r="H1916" s="1095"/>
      <c r="I1916" s="12"/>
      <c r="J1916" s="1097"/>
      <c r="K1916" s="1095"/>
      <c r="L1916" s="12"/>
      <c r="M1916" s="1097"/>
      <c r="N1916" s="1095"/>
      <c r="O1916" s="12"/>
    </row>
    <row r="1917" spans="2:15" ht="14.45" customHeight="1">
      <c r="B1917" s="1089"/>
      <c r="C1917" s="1090"/>
      <c r="D1917" s="1093"/>
      <c r="E1917" s="1095"/>
      <c r="F1917" s="9"/>
      <c r="G1917" s="1097"/>
      <c r="H1917" s="1095"/>
      <c r="I1917" s="12"/>
      <c r="J1917" s="1097"/>
      <c r="K1917" s="1095"/>
      <c r="L1917" s="12"/>
      <c r="M1917" s="1097"/>
      <c r="N1917" s="1095"/>
      <c r="O1917" s="12"/>
    </row>
    <row r="1918" spans="2:15" ht="14.45" customHeight="1">
      <c r="B1918" s="1089"/>
      <c r="C1918" s="1090"/>
      <c r="D1918" s="1093"/>
      <c r="E1918" s="1095"/>
      <c r="F1918" s="9"/>
      <c r="G1918" s="1097"/>
      <c r="H1918" s="1095"/>
      <c r="I1918" s="12"/>
      <c r="J1918" s="1097"/>
      <c r="K1918" s="1095"/>
      <c r="L1918" s="12"/>
      <c r="M1918" s="1097"/>
      <c r="N1918" s="1095"/>
      <c r="O1918" s="12"/>
    </row>
    <row r="1919" spans="2:15" ht="14.45" customHeight="1">
      <c r="B1919" s="1089"/>
      <c r="C1919" s="1090"/>
      <c r="D1919" s="1093"/>
      <c r="E1919" s="1095"/>
      <c r="F1919" s="9"/>
      <c r="G1919" s="1097"/>
      <c r="H1919" s="1095"/>
      <c r="I1919" s="12"/>
      <c r="J1919" s="1097"/>
      <c r="K1919" s="1095"/>
      <c r="L1919" s="12"/>
      <c r="M1919" s="1097"/>
      <c r="N1919" s="1095"/>
      <c r="O1919" s="12"/>
    </row>
    <row r="1920" spans="2:15" ht="14.45" customHeight="1">
      <c r="B1920" s="1089"/>
      <c r="C1920" s="1090"/>
      <c r="D1920" s="1093"/>
      <c r="E1920" s="1095"/>
      <c r="F1920" s="9"/>
      <c r="G1920" s="1097"/>
      <c r="H1920" s="1095"/>
      <c r="I1920" s="12"/>
      <c r="J1920" s="1097"/>
      <c r="K1920" s="1095"/>
      <c r="L1920" s="12"/>
      <c r="M1920" s="1097"/>
      <c r="N1920" s="1095"/>
      <c r="O1920" s="12"/>
    </row>
    <row r="1921" spans="2:15" ht="14.45" customHeight="1">
      <c r="B1921" s="1089"/>
      <c r="C1921" s="1090"/>
      <c r="D1921" s="1093"/>
      <c r="E1921" s="1095"/>
      <c r="F1921" s="9"/>
      <c r="G1921" s="1097"/>
      <c r="H1921" s="1095"/>
      <c r="I1921" s="12"/>
      <c r="J1921" s="1097"/>
      <c r="K1921" s="1095"/>
      <c r="L1921" s="12"/>
      <c r="M1921" s="1097"/>
      <c r="N1921" s="1095"/>
      <c r="O1921" s="12"/>
    </row>
    <row r="1922" spans="2:15" ht="14.45" customHeight="1">
      <c r="B1922" s="1089"/>
      <c r="C1922" s="1090"/>
      <c r="D1922" s="1093"/>
      <c r="E1922" s="1095"/>
      <c r="F1922" s="9"/>
      <c r="G1922" s="1097"/>
      <c r="H1922" s="1095"/>
      <c r="I1922" s="12"/>
      <c r="J1922" s="1097"/>
      <c r="K1922" s="1095"/>
      <c r="L1922" s="12"/>
      <c r="M1922" s="1097"/>
      <c r="N1922" s="1095"/>
      <c r="O1922" s="12"/>
    </row>
    <row r="1923" spans="2:15" ht="14.45" customHeight="1">
      <c r="B1923" s="1089"/>
      <c r="C1923" s="1091"/>
      <c r="D1923" s="1093"/>
      <c r="E1923" s="1095"/>
      <c r="F1923" s="9"/>
      <c r="G1923" s="1097"/>
      <c r="H1923" s="1095"/>
      <c r="I1923" s="12"/>
      <c r="J1923" s="1097"/>
      <c r="K1923" s="1095"/>
      <c r="L1923" s="12"/>
      <c r="M1923" s="1097"/>
      <c r="N1923" s="1095"/>
      <c r="O1923" s="12"/>
    </row>
    <row r="1924" spans="2:15" ht="14.45" customHeight="1">
      <c r="B1924" s="1088" t="s">
        <v>994</v>
      </c>
      <c r="C1924" s="1088" t="s">
        <v>1387</v>
      </c>
      <c r="D1924" s="1092" t="s">
        <v>1042</v>
      </c>
      <c r="E1924" s="1094" t="s">
        <v>1440</v>
      </c>
      <c r="F1924" s="8" t="s">
        <v>1841</v>
      </c>
      <c r="G1924" s="1096"/>
      <c r="H1924" s="1094"/>
      <c r="I1924" s="8"/>
      <c r="J1924" s="1096"/>
      <c r="K1924" s="1094"/>
      <c r="L1924" s="8"/>
      <c r="M1924" s="1096"/>
      <c r="N1924" s="1094"/>
      <c r="O1924" s="8"/>
    </row>
    <row r="1925" spans="2:15" ht="14.45" customHeight="1">
      <c r="B1925" s="1089"/>
      <c r="C1925" s="1090"/>
      <c r="D1925" s="1093"/>
      <c r="E1925" s="1095"/>
      <c r="F1925" s="9"/>
      <c r="G1925" s="1097"/>
      <c r="H1925" s="1095"/>
      <c r="I1925" s="12"/>
      <c r="J1925" s="1097"/>
      <c r="K1925" s="1095"/>
      <c r="L1925" s="12"/>
      <c r="M1925" s="1097"/>
      <c r="N1925" s="1095"/>
      <c r="O1925" s="12"/>
    </row>
    <row r="1926" spans="2:15" ht="14.45" customHeight="1">
      <c r="B1926" s="1089"/>
      <c r="C1926" s="1090"/>
      <c r="D1926" s="1093"/>
      <c r="E1926" s="1095"/>
      <c r="F1926" s="9"/>
      <c r="G1926" s="1097"/>
      <c r="H1926" s="1095"/>
      <c r="I1926" s="12"/>
      <c r="J1926" s="1097"/>
      <c r="K1926" s="1095"/>
      <c r="L1926" s="12"/>
      <c r="M1926" s="1097"/>
      <c r="N1926" s="1095"/>
      <c r="O1926" s="12"/>
    </row>
    <row r="1927" spans="2:15" ht="14.45" customHeight="1">
      <c r="B1927" s="1089"/>
      <c r="C1927" s="1090"/>
      <c r="D1927" s="1093"/>
      <c r="E1927" s="1095"/>
      <c r="F1927" s="9"/>
      <c r="G1927" s="1097"/>
      <c r="H1927" s="1095"/>
      <c r="I1927" s="12"/>
      <c r="J1927" s="1097"/>
      <c r="K1927" s="1095"/>
      <c r="L1927" s="12"/>
      <c r="M1927" s="1097"/>
      <c r="N1927" s="1095"/>
      <c r="O1927" s="12"/>
    </row>
    <row r="1928" spans="2:15" ht="14.45" customHeight="1">
      <c r="B1928" s="1089"/>
      <c r="C1928" s="1090"/>
      <c r="D1928" s="1093"/>
      <c r="E1928" s="1095"/>
      <c r="F1928" s="9"/>
      <c r="G1928" s="1097"/>
      <c r="H1928" s="1095"/>
      <c r="I1928" s="12"/>
      <c r="J1928" s="1097"/>
      <c r="K1928" s="1095"/>
      <c r="L1928" s="12"/>
      <c r="M1928" s="1097"/>
      <c r="N1928" s="1095"/>
      <c r="O1928" s="12"/>
    </row>
    <row r="1929" spans="2:15" ht="14.45" customHeight="1">
      <c r="B1929" s="1089"/>
      <c r="C1929" s="1090"/>
      <c r="D1929" s="1093"/>
      <c r="E1929" s="1095"/>
      <c r="F1929" s="9"/>
      <c r="G1929" s="1097"/>
      <c r="H1929" s="1095"/>
      <c r="I1929" s="12"/>
      <c r="J1929" s="1097"/>
      <c r="K1929" s="1095"/>
      <c r="L1929" s="12"/>
      <c r="M1929" s="1097"/>
      <c r="N1929" s="1095"/>
      <c r="O1929" s="12"/>
    </row>
    <row r="1930" spans="2:15" ht="14.45" customHeight="1">
      <c r="B1930" s="1089"/>
      <c r="C1930" s="1090"/>
      <c r="D1930" s="1093"/>
      <c r="E1930" s="1095"/>
      <c r="F1930" s="9"/>
      <c r="G1930" s="1097"/>
      <c r="H1930" s="1095"/>
      <c r="I1930" s="12"/>
      <c r="J1930" s="1097"/>
      <c r="K1930" s="1095"/>
      <c r="L1930" s="12"/>
      <c r="M1930" s="1097"/>
      <c r="N1930" s="1095"/>
      <c r="O1930" s="12"/>
    </row>
    <row r="1931" spans="2:15" ht="14.45" customHeight="1">
      <c r="B1931" s="1089"/>
      <c r="C1931" s="1090"/>
      <c r="D1931" s="1093"/>
      <c r="E1931" s="1095"/>
      <c r="F1931" s="9"/>
      <c r="G1931" s="1097"/>
      <c r="H1931" s="1095"/>
      <c r="I1931" s="12"/>
      <c r="J1931" s="1097"/>
      <c r="K1931" s="1095"/>
      <c r="L1931" s="12"/>
      <c r="M1931" s="1097"/>
      <c r="N1931" s="1095"/>
      <c r="O1931" s="12"/>
    </row>
    <row r="1932" spans="2:15" ht="14.45" customHeight="1">
      <c r="B1932" s="1089"/>
      <c r="C1932" s="1090"/>
      <c r="D1932" s="1093"/>
      <c r="E1932" s="1095"/>
      <c r="F1932" s="9"/>
      <c r="G1932" s="1097"/>
      <c r="H1932" s="1095"/>
      <c r="I1932" s="12"/>
      <c r="J1932" s="1097"/>
      <c r="K1932" s="1095"/>
      <c r="L1932" s="12"/>
      <c r="M1932" s="1097"/>
      <c r="N1932" s="1095"/>
      <c r="O1932" s="12"/>
    </row>
    <row r="1933" spans="2:15" ht="14.45" customHeight="1">
      <c r="B1933" s="1089"/>
      <c r="C1933" s="1091"/>
      <c r="D1933" s="1093"/>
      <c r="E1933" s="1095"/>
      <c r="F1933" s="9"/>
      <c r="G1933" s="1097"/>
      <c r="H1933" s="1095"/>
      <c r="I1933" s="12"/>
      <c r="J1933" s="1097"/>
      <c r="K1933" s="1095"/>
      <c r="L1933" s="12"/>
      <c r="M1933" s="1097"/>
      <c r="N1933" s="1095"/>
      <c r="O1933" s="12"/>
    </row>
    <row r="1934" spans="2:15" ht="14.45" customHeight="1">
      <c r="B1934" s="1088" t="s">
        <v>993</v>
      </c>
      <c r="C1934" s="1088" t="s">
        <v>1388</v>
      </c>
      <c r="D1934" s="1092" t="s">
        <v>1042</v>
      </c>
      <c r="E1934" s="1094" t="s">
        <v>1441</v>
      </c>
      <c r="F1934" s="8" t="s">
        <v>1842</v>
      </c>
      <c r="G1934" s="1096"/>
      <c r="H1934" s="1094"/>
      <c r="I1934" s="8"/>
      <c r="J1934" s="1096"/>
      <c r="K1934" s="1094"/>
      <c r="L1934" s="8"/>
      <c r="M1934" s="1096"/>
      <c r="N1934" s="1094"/>
      <c r="O1934" s="8"/>
    </row>
    <row r="1935" spans="2:15" ht="14.45" customHeight="1">
      <c r="B1935" s="1089"/>
      <c r="C1935" s="1090"/>
      <c r="D1935" s="1093"/>
      <c r="E1935" s="1095"/>
      <c r="F1935" s="9"/>
      <c r="G1935" s="1097"/>
      <c r="H1935" s="1095"/>
      <c r="I1935" s="12"/>
      <c r="J1935" s="1097"/>
      <c r="K1935" s="1095"/>
      <c r="L1935" s="12"/>
      <c r="M1935" s="1097"/>
      <c r="N1935" s="1095"/>
      <c r="O1935" s="12"/>
    </row>
    <row r="1936" spans="2:15" ht="14.45" customHeight="1">
      <c r="B1936" s="1089"/>
      <c r="C1936" s="1090"/>
      <c r="D1936" s="1093"/>
      <c r="E1936" s="1095"/>
      <c r="F1936" s="9"/>
      <c r="G1936" s="1097"/>
      <c r="H1936" s="1095"/>
      <c r="I1936" s="12"/>
      <c r="J1936" s="1097"/>
      <c r="K1936" s="1095"/>
      <c r="L1936" s="12"/>
      <c r="M1936" s="1097"/>
      <c r="N1936" s="1095"/>
      <c r="O1936" s="12"/>
    </row>
    <row r="1937" spans="2:15" ht="14.45" customHeight="1">
      <c r="B1937" s="1089"/>
      <c r="C1937" s="1090"/>
      <c r="D1937" s="1093"/>
      <c r="E1937" s="1095"/>
      <c r="F1937" s="9"/>
      <c r="G1937" s="1097"/>
      <c r="H1937" s="1095"/>
      <c r="I1937" s="12"/>
      <c r="J1937" s="1097"/>
      <c r="K1937" s="1095"/>
      <c r="L1937" s="12"/>
      <c r="M1937" s="1097"/>
      <c r="N1937" s="1095"/>
      <c r="O1937" s="12"/>
    </row>
    <row r="1938" spans="2:15" ht="14.45" customHeight="1">
      <c r="B1938" s="1089"/>
      <c r="C1938" s="1090"/>
      <c r="D1938" s="1093"/>
      <c r="E1938" s="1095"/>
      <c r="F1938" s="9"/>
      <c r="G1938" s="1097"/>
      <c r="H1938" s="1095"/>
      <c r="I1938" s="12"/>
      <c r="J1938" s="1097"/>
      <c r="K1938" s="1095"/>
      <c r="L1938" s="12"/>
      <c r="M1938" s="1097"/>
      <c r="N1938" s="1095"/>
      <c r="O1938" s="12"/>
    </row>
    <row r="1939" spans="2:15" ht="14.45" customHeight="1">
      <c r="B1939" s="1089"/>
      <c r="C1939" s="1090"/>
      <c r="D1939" s="1093"/>
      <c r="E1939" s="1095"/>
      <c r="F1939" s="9"/>
      <c r="G1939" s="1097"/>
      <c r="H1939" s="1095"/>
      <c r="I1939" s="12"/>
      <c r="J1939" s="1097"/>
      <c r="K1939" s="1095"/>
      <c r="L1939" s="12"/>
      <c r="M1939" s="1097"/>
      <c r="N1939" s="1095"/>
      <c r="O1939" s="12"/>
    </row>
    <row r="1940" spans="2:15" ht="14.45" customHeight="1">
      <c r="B1940" s="1089"/>
      <c r="C1940" s="1090"/>
      <c r="D1940" s="1093"/>
      <c r="E1940" s="1095"/>
      <c r="F1940" s="9"/>
      <c r="G1940" s="1097"/>
      <c r="H1940" s="1095"/>
      <c r="I1940" s="12"/>
      <c r="J1940" s="1097"/>
      <c r="K1940" s="1095"/>
      <c r="L1940" s="12"/>
      <c r="M1940" s="1097"/>
      <c r="N1940" s="1095"/>
      <c r="O1940" s="12"/>
    </row>
    <row r="1941" spans="2:15" ht="14.45" customHeight="1">
      <c r="B1941" s="1089"/>
      <c r="C1941" s="1090"/>
      <c r="D1941" s="1093"/>
      <c r="E1941" s="1095"/>
      <c r="F1941" s="9"/>
      <c r="G1941" s="1097"/>
      <c r="H1941" s="1095"/>
      <c r="I1941" s="12"/>
      <c r="J1941" s="1097"/>
      <c r="K1941" s="1095"/>
      <c r="L1941" s="12"/>
      <c r="M1941" s="1097"/>
      <c r="N1941" s="1095"/>
      <c r="O1941" s="12"/>
    </row>
    <row r="1942" spans="2:15" ht="14.45" customHeight="1">
      <c r="B1942" s="1089"/>
      <c r="C1942" s="1090"/>
      <c r="D1942" s="1093"/>
      <c r="E1942" s="1095"/>
      <c r="F1942" s="9"/>
      <c r="G1942" s="1097"/>
      <c r="H1942" s="1095"/>
      <c r="I1942" s="12"/>
      <c r="J1942" s="1097"/>
      <c r="K1942" s="1095"/>
      <c r="L1942" s="12"/>
      <c r="M1942" s="1097"/>
      <c r="N1942" s="1095"/>
      <c r="O1942" s="12"/>
    </row>
    <row r="1943" spans="2:15" ht="14.45" customHeight="1">
      <c r="B1943" s="1089"/>
      <c r="C1943" s="1091"/>
      <c r="D1943" s="1093"/>
      <c r="E1943" s="1095"/>
      <c r="F1943" s="9"/>
      <c r="G1943" s="1097"/>
      <c r="H1943" s="1095"/>
      <c r="I1943" s="12"/>
      <c r="J1943" s="1097"/>
      <c r="K1943" s="1095"/>
      <c r="L1943" s="12"/>
      <c r="M1943" s="1097"/>
      <c r="N1943" s="1095"/>
      <c r="O1943" s="12"/>
    </row>
    <row r="1944" spans="2:15" ht="14.45" customHeight="1">
      <c r="B1944" s="1088" t="s">
        <v>992</v>
      </c>
      <c r="C1944" s="1088" t="s">
        <v>1395</v>
      </c>
      <c r="D1944" s="1092" t="s">
        <v>1287</v>
      </c>
      <c r="E1944" s="1094" t="s">
        <v>1442</v>
      </c>
      <c r="F1944" s="8" t="s">
        <v>1843</v>
      </c>
      <c r="G1944" s="1096"/>
      <c r="H1944" s="1094"/>
      <c r="I1944" s="8"/>
      <c r="J1944" s="1096"/>
      <c r="K1944" s="1094"/>
      <c r="L1944" s="8"/>
      <c r="M1944" s="1096"/>
      <c r="N1944" s="1094"/>
      <c r="O1944" s="8"/>
    </row>
    <row r="1945" spans="2:15" ht="14.45" customHeight="1">
      <c r="B1945" s="1098"/>
      <c r="C1945" s="1090"/>
      <c r="D1945" s="1093"/>
      <c r="E1945" s="1095"/>
      <c r="F1945" s="10"/>
      <c r="G1945" s="1097"/>
      <c r="H1945" s="1095"/>
      <c r="I1945" s="12"/>
      <c r="J1945" s="1097"/>
      <c r="K1945" s="1095"/>
      <c r="L1945" s="12"/>
      <c r="M1945" s="1097"/>
      <c r="N1945" s="1095"/>
      <c r="O1945" s="12"/>
    </row>
    <row r="1946" spans="2:15" ht="14.45" customHeight="1">
      <c r="B1946" s="1098"/>
      <c r="C1946" s="1090"/>
      <c r="D1946" s="1093"/>
      <c r="E1946" s="1095"/>
      <c r="F1946" s="10"/>
      <c r="G1946" s="1097"/>
      <c r="H1946" s="1095"/>
      <c r="I1946" s="12"/>
      <c r="J1946" s="1097"/>
      <c r="K1946" s="1095"/>
      <c r="L1946" s="12"/>
      <c r="M1946" s="1097"/>
      <c r="N1946" s="1095"/>
      <c r="O1946" s="12"/>
    </row>
    <row r="1947" spans="2:15" ht="14.45" customHeight="1">
      <c r="B1947" s="1098"/>
      <c r="C1947" s="1090"/>
      <c r="D1947" s="1093"/>
      <c r="E1947" s="1095"/>
      <c r="F1947" s="10"/>
      <c r="G1947" s="1097"/>
      <c r="H1947" s="1095"/>
      <c r="I1947" s="12"/>
      <c r="J1947" s="1097"/>
      <c r="K1947" s="1095"/>
      <c r="L1947" s="12"/>
      <c r="M1947" s="1097"/>
      <c r="N1947" s="1095"/>
      <c r="O1947" s="12"/>
    </row>
    <row r="1948" spans="2:15" ht="14.45" customHeight="1">
      <c r="B1948" s="1098"/>
      <c r="C1948" s="1090"/>
      <c r="D1948" s="1093"/>
      <c r="E1948" s="1095"/>
      <c r="F1948" s="10"/>
      <c r="G1948" s="1097"/>
      <c r="H1948" s="1095"/>
      <c r="I1948" s="12"/>
      <c r="J1948" s="1097"/>
      <c r="K1948" s="1095"/>
      <c r="L1948" s="12"/>
      <c r="M1948" s="1097"/>
      <c r="N1948" s="1095"/>
      <c r="O1948" s="12"/>
    </row>
    <row r="1949" spans="2:15" ht="14.45" customHeight="1">
      <c r="B1949" s="1098"/>
      <c r="C1949" s="1090"/>
      <c r="D1949" s="1093"/>
      <c r="E1949" s="1095"/>
      <c r="F1949" s="10"/>
      <c r="G1949" s="1097"/>
      <c r="H1949" s="1095"/>
      <c r="I1949" s="12"/>
      <c r="J1949" s="1097"/>
      <c r="K1949" s="1095"/>
      <c r="L1949" s="12"/>
      <c r="M1949" s="1097"/>
      <c r="N1949" s="1095"/>
      <c r="O1949" s="12"/>
    </row>
    <row r="1950" spans="2:15" ht="14.45" customHeight="1">
      <c r="B1950" s="1098"/>
      <c r="C1950" s="1090"/>
      <c r="D1950" s="1093"/>
      <c r="E1950" s="1095"/>
      <c r="F1950" s="10"/>
      <c r="G1950" s="1097"/>
      <c r="H1950" s="1095"/>
      <c r="I1950" s="12"/>
      <c r="J1950" s="1097"/>
      <c r="K1950" s="1095"/>
      <c r="L1950" s="12"/>
      <c r="M1950" s="1097"/>
      <c r="N1950" s="1095"/>
      <c r="O1950" s="12"/>
    </row>
    <row r="1951" spans="2:15" ht="14.45" customHeight="1">
      <c r="B1951" s="1098"/>
      <c r="C1951" s="1090"/>
      <c r="D1951" s="1093"/>
      <c r="E1951" s="1095"/>
      <c r="F1951" s="10"/>
      <c r="G1951" s="1097"/>
      <c r="H1951" s="1095"/>
      <c r="I1951" s="12"/>
      <c r="J1951" s="1097"/>
      <c r="K1951" s="1095"/>
      <c r="L1951" s="12"/>
      <c r="M1951" s="1097"/>
      <c r="N1951" s="1095"/>
      <c r="O1951" s="12"/>
    </row>
    <row r="1952" spans="2:15" ht="14.45" customHeight="1">
      <c r="B1952" s="1098"/>
      <c r="C1952" s="1090"/>
      <c r="D1952" s="1093"/>
      <c r="E1952" s="1095"/>
      <c r="F1952" s="10"/>
      <c r="G1952" s="1097"/>
      <c r="H1952" s="1095"/>
      <c r="I1952" s="12"/>
      <c r="J1952" s="1097"/>
      <c r="K1952" s="1095"/>
      <c r="L1952" s="12"/>
      <c r="M1952" s="1097"/>
      <c r="N1952" s="1095"/>
      <c r="O1952" s="12"/>
    </row>
    <row r="1953" spans="2:15" ht="14.45" customHeight="1">
      <c r="B1953" s="1098"/>
      <c r="C1953" s="1091"/>
      <c r="D1953" s="1093"/>
      <c r="E1953" s="1095"/>
      <c r="F1953" s="10"/>
      <c r="G1953" s="1097"/>
      <c r="H1953" s="1095"/>
      <c r="I1953" s="12"/>
      <c r="J1953" s="1097"/>
      <c r="K1953" s="1095"/>
      <c r="L1953" s="12"/>
      <c r="M1953" s="1097"/>
      <c r="N1953" s="1095"/>
      <c r="O1953" s="12"/>
    </row>
    <row r="1954" spans="2:15" ht="14.45" customHeight="1">
      <c r="B1954" s="1088" t="s">
        <v>991</v>
      </c>
      <c r="C1954" s="1088" t="s">
        <v>1389</v>
      </c>
      <c r="D1954" s="1092" t="s">
        <v>1042</v>
      </c>
      <c r="E1954" s="1094" t="s">
        <v>1444</v>
      </c>
      <c r="F1954" s="8" t="s">
        <v>1844</v>
      </c>
      <c r="G1954" s="1096"/>
      <c r="H1954" s="1094"/>
      <c r="I1954" s="8"/>
      <c r="J1954" s="1096"/>
      <c r="K1954" s="1094"/>
      <c r="L1954" s="8"/>
      <c r="M1954" s="1096"/>
      <c r="N1954" s="1094"/>
      <c r="O1954" s="8"/>
    </row>
    <row r="1955" spans="2:15" ht="14.45" customHeight="1">
      <c r="B1955" s="1089"/>
      <c r="C1955" s="1090"/>
      <c r="D1955" s="1093"/>
      <c r="E1955" s="1095"/>
      <c r="F1955" s="9"/>
      <c r="G1955" s="1097"/>
      <c r="H1955" s="1095"/>
      <c r="I1955" s="12"/>
      <c r="J1955" s="1097"/>
      <c r="K1955" s="1095"/>
      <c r="L1955" s="12"/>
      <c r="M1955" s="1097"/>
      <c r="N1955" s="1095"/>
      <c r="O1955" s="12"/>
    </row>
    <row r="1956" spans="2:15" ht="14.45" customHeight="1">
      <c r="B1956" s="1089"/>
      <c r="C1956" s="1090"/>
      <c r="D1956" s="1093"/>
      <c r="E1956" s="1095"/>
      <c r="F1956" s="9"/>
      <c r="G1956" s="1097"/>
      <c r="H1956" s="1095"/>
      <c r="I1956" s="12"/>
      <c r="J1956" s="1097"/>
      <c r="K1956" s="1095"/>
      <c r="L1956" s="12"/>
      <c r="M1956" s="1097"/>
      <c r="N1956" s="1095"/>
      <c r="O1956" s="12"/>
    </row>
    <row r="1957" spans="2:15" ht="14.45" customHeight="1">
      <c r="B1957" s="1089"/>
      <c r="C1957" s="1090"/>
      <c r="D1957" s="1093"/>
      <c r="E1957" s="1095"/>
      <c r="F1957" s="9"/>
      <c r="G1957" s="1097"/>
      <c r="H1957" s="1095"/>
      <c r="I1957" s="12"/>
      <c r="J1957" s="1097"/>
      <c r="K1957" s="1095"/>
      <c r="L1957" s="12"/>
      <c r="M1957" s="1097"/>
      <c r="N1957" s="1095"/>
      <c r="O1957" s="12"/>
    </row>
    <row r="1958" spans="2:15" ht="14.45" customHeight="1">
      <c r="B1958" s="1089"/>
      <c r="C1958" s="1090"/>
      <c r="D1958" s="1093"/>
      <c r="E1958" s="1095"/>
      <c r="F1958" s="9"/>
      <c r="G1958" s="1097"/>
      <c r="H1958" s="1095"/>
      <c r="I1958" s="12"/>
      <c r="J1958" s="1097"/>
      <c r="K1958" s="1095"/>
      <c r="L1958" s="12"/>
      <c r="M1958" s="1097"/>
      <c r="N1958" s="1095"/>
      <c r="O1958" s="12"/>
    </row>
    <row r="1959" spans="2:15" ht="14.45" customHeight="1">
      <c r="B1959" s="1089"/>
      <c r="C1959" s="1090"/>
      <c r="D1959" s="1093"/>
      <c r="E1959" s="1095"/>
      <c r="F1959" s="9"/>
      <c r="G1959" s="1097"/>
      <c r="H1959" s="1095"/>
      <c r="I1959" s="12"/>
      <c r="J1959" s="1097"/>
      <c r="K1959" s="1095"/>
      <c r="L1959" s="12"/>
      <c r="M1959" s="1097"/>
      <c r="N1959" s="1095"/>
      <c r="O1959" s="12"/>
    </row>
    <row r="1960" spans="2:15" ht="14.45" customHeight="1">
      <c r="B1960" s="1089"/>
      <c r="C1960" s="1090"/>
      <c r="D1960" s="1093"/>
      <c r="E1960" s="1095"/>
      <c r="F1960" s="9"/>
      <c r="G1960" s="1097"/>
      <c r="H1960" s="1095"/>
      <c r="I1960" s="12"/>
      <c r="J1960" s="1097"/>
      <c r="K1960" s="1095"/>
      <c r="L1960" s="12"/>
      <c r="M1960" s="1097"/>
      <c r="N1960" s="1095"/>
      <c r="O1960" s="12"/>
    </row>
    <row r="1961" spans="2:15" ht="14.45" customHeight="1">
      <c r="B1961" s="1089"/>
      <c r="C1961" s="1090"/>
      <c r="D1961" s="1093"/>
      <c r="E1961" s="1095"/>
      <c r="F1961" s="9"/>
      <c r="G1961" s="1097"/>
      <c r="H1961" s="1095"/>
      <c r="I1961" s="12"/>
      <c r="J1961" s="1097"/>
      <c r="K1961" s="1095"/>
      <c r="L1961" s="12"/>
      <c r="M1961" s="1097"/>
      <c r="N1961" s="1095"/>
      <c r="O1961" s="12"/>
    </row>
    <row r="1962" spans="2:15" ht="14.45" customHeight="1">
      <c r="B1962" s="1089"/>
      <c r="C1962" s="1090"/>
      <c r="D1962" s="1093"/>
      <c r="E1962" s="1095"/>
      <c r="F1962" s="9"/>
      <c r="G1962" s="1097"/>
      <c r="H1962" s="1095"/>
      <c r="I1962" s="12"/>
      <c r="J1962" s="1097"/>
      <c r="K1962" s="1095"/>
      <c r="L1962" s="12"/>
      <c r="M1962" s="1097"/>
      <c r="N1962" s="1095"/>
      <c r="O1962" s="12"/>
    </row>
    <row r="1963" spans="2:15" ht="14.45" customHeight="1">
      <c r="B1963" s="1089"/>
      <c r="C1963" s="1091"/>
      <c r="D1963" s="1093"/>
      <c r="E1963" s="1095"/>
      <c r="F1963" s="9"/>
      <c r="G1963" s="1097"/>
      <c r="H1963" s="1095"/>
      <c r="I1963" s="12"/>
      <c r="J1963" s="1097"/>
      <c r="K1963" s="1095"/>
      <c r="L1963" s="12"/>
      <c r="M1963" s="1097"/>
      <c r="N1963" s="1095"/>
      <c r="O1963" s="12"/>
    </row>
    <row r="1964" spans="2:15" ht="14.45" customHeight="1">
      <c r="B1964" s="1088" t="s">
        <v>996</v>
      </c>
      <c r="C1964" s="1088" t="s">
        <v>1390</v>
      </c>
      <c r="D1964" s="1092" t="s">
        <v>1042</v>
      </c>
      <c r="E1964" s="1094" t="s">
        <v>1288</v>
      </c>
      <c r="F1964" s="8" t="s">
        <v>1845</v>
      </c>
      <c r="G1964" s="1096"/>
      <c r="H1964" s="1094"/>
      <c r="I1964" s="8"/>
      <c r="J1964" s="1096"/>
      <c r="K1964" s="1094"/>
      <c r="L1964" s="8"/>
      <c r="M1964" s="1096"/>
      <c r="N1964" s="1094"/>
      <c r="O1964" s="8"/>
    </row>
    <row r="1965" spans="2:15" ht="14.45" customHeight="1">
      <c r="B1965" s="1089"/>
      <c r="C1965" s="1090"/>
      <c r="D1965" s="1093"/>
      <c r="E1965" s="1095"/>
      <c r="F1965" s="9"/>
      <c r="G1965" s="1097"/>
      <c r="H1965" s="1095"/>
      <c r="I1965" s="12"/>
      <c r="J1965" s="1097"/>
      <c r="K1965" s="1095"/>
      <c r="L1965" s="12"/>
      <c r="M1965" s="1097"/>
      <c r="N1965" s="1095"/>
      <c r="O1965" s="12"/>
    </row>
    <row r="1966" spans="2:15" ht="14.45" customHeight="1">
      <c r="B1966" s="1089"/>
      <c r="C1966" s="1090"/>
      <c r="D1966" s="1093"/>
      <c r="E1966" s="1095"/>
      <c r="F1966" s="9"/>
      <c r="G1966" s="1097"/>
      <c r="H1966" s="1095"/>
      <c r="I1966" s="12"/>
      <c r="J1966" s="1097"/>
      <c r="K1966" s="1095"/>
      <c r="L1966" s="12"/>
      <c r="M1966" s="1097"/>
      <c r="N1966" s="1095"/>
      <c r="O1966" s="12"/>
    </row>
    <row r="1967" spans="2:15" ht="14.45" customHeight="1">
      <c r="B1967" s="1089"/>
      <c r="C1967" s="1090"/>
      <c r="D1967" s="1093"/>
      <c r="E1967" s="1095"/>
      <c r="F1967" s="9"/>
      <c r="G1967" s="1097"/>
      <c r="H1967" s="1095"/>
      <c r="I1967" s="12"/>
      <c r="J1967" s="1097"/>
      <c r="K1967" s="1095"/>
      <c r="L1967" s="12"/>
      <c r="M1967" s="1097"/>
      <c r="N1967" s="1095"/>
      <c r="O1967" s="12"/>
    </row>
    <row r="1968" spans="2:15" ht="14.45" customHeight="1">
      <c r="B1968" s="1089"/>
      <c r="C1968" s="1090"/>
      <c r="D1968" s="1093"/>
      <c r="E1968" s="1095"/>
      <c r="F1968" s="9"/>
      <c r="G1968" s="1097"/>
      <c r="H1968" s="1095"/>
      <c r="I1968" s="12"/>
      <c r="J1968" s="1097"/>
      <c r="K1968" s="1095"/>
      <c r="L1968" s="12"/>
      <c r="M1968" s="1097"/>
      <c r="N1968" s="1095"/>
      <c r="O1968" s="12"/>
    </row>
    <row r="1969" spans="2:15" ht="14.45" customHeight="1">
      <c r="B1969" s="1089"/>
      <c r="C1969" s="1090"/>
      <c r="D1969" s="1093"/>
      <c r="E1969" s="1095"/>
      <c r="F1969" s="9"/>
      <c r="G1969" s="1097"/>
      <c r="H1969" s="1095"/>
      <c r="I1969" s="12"/>
      <c r="J1969" s="1097"/>
      <c r="K1969" s="1095"/>
      <c r="L1969" s="12"/>
      <c r="M1969" s="1097"/>
      <c r="N1969" s="1095"/>
      <c r="O1969" s="12"/>
    </row>
    <row r="1970" spans="2:15" ht="14.45" customHeight="1">
      <c r="B1970" s="1089"/>
      <c r="C1970" s="1090"/>
      <c r="D1970" s="1093"/>
      <c r="E1970" s="1095"/>
      <c r="F1970" s="9"/>
      <c r="G1970" s="1097"/>
      <c r="H1970" s="1095"/>
      <c r="I1970" s="12"/>
      <c r="J1970" s="1097"/>
      <c r="K1970" s="1095"/>
      <c r="L1970" s="12"/>
      <c r="M1970" s="1097"/>
      <c r="N1970" s="1095"/>
      <c r="O1970" s="12"/>
    </row>
    <row r="1971" spans="2:15" ht="14.45" customHeight="1">
      <c r="B1971" s="1089"/>
      <c r="C1971" s="1090"/>
      <c r="D1971" s="1093"/>
      <c r="E1971" s="1095"/>
      <c r="F1971" s="9"/>
      <c r="G1971" s="1097"/>
      <c r="H1971" s="1095"/>
      <c r="I1971" s="12"/>
      <c r="J1971" s="1097"/>
      <c r="K1971" s="1095"/>
      <c r="L1971" s="12"/>
      <c r="M1971" s="1097"/>
      <c r="N1971" s="1095"/>
      <c r="O1971" s="12"/>
    </row>
    <row r="1972" spans="2:15" ht="14.45" customHeight="1">
      <c r="B1972" s="1089"/>
      <c r="C1972" s="1090"/>
      <c r="D1972" s="1093"/>
      <c r="E1972" s="1095"/>
      <c r="F1972" s="9"/>
      <c r="G1972" s="1097"/>
      <c r="H1972" s="1095"/>
      <c r="I1972" s="12"/>
      <c r="J1972" s="1097"/>
      <c r="K1972" s="1095"/>
      <c r="L1972" s="12"/>
      <c r="M1972" s="1097"/>
      <c r="N1972" s="1095"/>
      <c r="O1972" s="12"/>
    </row>
    <row r="1973" spans="2:15" ht="14.45" customHeight="1">
      <c r="B1973" s="1089"/>
      <c r="C1973" s="1091"/>
      <c r="D1973" s="1093"/>
      <c r="E1973" s="1095"/>
      <c r="F1973" s="9"/>
      <c r="G1973" s="1097"/>
      <c r="H1973" s="1095"/>
      <c r="I1973" s="12"/>
      <c r="J1973" s="1097"/>
      <c r="K1973" s="1095"/>
      <c r="L1973" s="12"/>
      <c r="M1973" s="1097"/>
      <c r="N1973" s="1095"/>
      <c r="O1973" s="12"/>
    </row>
    <row r="1974" spans="2:15" ht="14.45" customHeight="1">
      <c r="B1974" s="1088" t="s">
        <v>997</v>
      </c>
      <c r="C1974" s="1088" t="s">
        <v>1391</v>
      </c>
      <c r="D1974" s="1092"/>
      <c r="E1974" s="1094" t="s">
        <v>1289</v>
      </c>
      <c r="F1974" s="16" t="s">
        <v>1846</v>
      </c>
      <c r="G1974" s="1116"/>
      <c r="H1974" s="1094"/>
      <c r="I1974" s="8"/>
      <c r="J1974" s="1116"/>
      <c r="K1974" s="1094"/>
      <c r="L1974" s="8"/>
      <c r="M1974" s="1116"/>
      <c r="N1974" s="1094"/>
      <c r="O1974" s="16"/>
    </row>
    <row r="1975" spans="2:15" ht="14.45" customHeight="1">
      <c r="B1975" s="1089"/>
      <c r="C1975" s="1090"/>
      <c r="D1975" s="1093"/>
      <c r="E1975" s="1095"/>
      <c r="F1975" s="9"/>
      <c r="G1975" s="1117"/>
      <c r="H1975" s="1095"/>
      <c r="I1975" s="12"/>
      <c r="J1975" s="1117"/>
      <c r="K1975" s="1095"/>
      <c r="L1975" s="12"/>
      <c r="M1975" s="1117"/>
      <c r="N1975" s="1095"/>
      <c r="O1975" s="10"/>
    </row>
    <row r="1976" spans="2:15" ht="14.45" customHeight="1">
      <c r="B1976" s="1089"/>
      <c r="C1976" s="1090"/>
      <c r="D1976" s="1093"/>
      <c r="E1976" s="1095"/>
      <c r="F1976" s="9"/>
      <c r="G1976" s="1117"/>
      <c r="H1976" s="1095"/>
      <c r="I1976" s="12"/>
      <c r="J1976" s="1117"/>
      <c r="K1976" s="1095"/>
      <c r="L1976" s="12"/>
      <c r="M1976" s="1117"/>
      <c r="N1976" s="1095"/>
      <c r="O1976" s="10"/>
    </row>
    <row r="1977" spans="2:15" ht="14.45" customHeight="1">
      <c r="B1977" s="1089"/>
      <c r="C1977" s="1090"/>
      <c r="D1977" s="1093"/>
      <c r="E1977" s="1095"/>
      <c r="F1977" s="9"/>
      <c r="G1977" s="1117"/>
      <c r="H1977" s="1095"/>
      <c r="I1977" s="12"/>
      <c r="J1977" s="1117"/>
      <c r="K1977" s="1095"/>
      <c r="L1977" s="12"/>
      <c r="M1977" s="1117"/>
      <c r="N1977" s="1095"/>
      <c r="O1977" s="10"/>
    </row>
    <row r="1978" spans="2:15" ht="14.45" customHeight="1">
      <c r="B1978" s="1089"/>
      <c r="C1978" s="1090"/>
      <c r="D1978" s="1093"/>
      <c r="E1978" s="1095"/>
      <c r="F1978" s="9"/>
      <c r="G1978" s="1117"/>
      <c r="H1978" s="1095"/>
      <c r="I1978" s="12"/>
      <c r="J1978" s="1117"/>
      <c r="K1978" s="1095"/>
      <c r="L1978" s="12"/>
      <c r="M1978" s="1117"/>
      <c r="N1978" s="1095"/>
      <c r="O1978" s="10"/>
    </row>
    <row r="1979" spans="2:15" ht="14.45" customHeight="1">
      <c r="B1979" s="1089"/>
      <c r="C1979" s="1090"/>
      <c r="D1979" s="1093"/>
      <c r="E1979" s="1095"/>
      <c r="F1979" s="9"/>
      <c r="G1979" s="1117"/>
      <c r="H1979" s="1095"/>
      <c r="I1979" s="12"/>
      <c r="J1979" s="1117"/>
      <c r="K1979" s="1095"/>
      <c r="L1979" s="12"/>
      <c r="M1979" s="1117"/>
      <c r="N1979" s="1095"/>
      <c r="O1979" s="10"/>
    </row>
    <row r="1980" spans="2:15" ht="14.45" customHeight="1">
      <c r="B1980" s="1089"/>
      <c r="C1980" s="1090"/>
      <c r="D1980" s="1093"/>
      <c r="E1980" s="1095"/>
      <c r="F1980" s="9"/>
      <c r="G1980" s="1117"/>
      <c r="H1980" s="1095"/>
      <c r="I1980" s="12"/>
      <c r="J1980" s="1117"/>
      <c r="K1980" s="1095"/>
      <c r="L1980" s="12"/>
      <c r="M1980" s="1117"/>
      <c r="N1980" s="1095"/>
      <c r="O1980" s="10"/>
    </row>
    <row r="1981" spans="2:15" ht="14.45" customHeight="1">
      <c r="B1981" s="1089"/>
      <c r="C1981" s="1090"/>
      <c r="D1981" s="1093"/>
      <c r="E1981" s="1095"/>
      <c r="F1981" s="9"/>
      <c r="G1981" s="1117"/>
      <c r="H1981" s="1095"/>
      <c r="I1981" s="12"/>
      <c r="J1981" s="1117"/>
      <c r="K1981" s="1095"/>
      <c r="L1981" s="12"/>
      <c r="M1981" s="1117"/>
      <c r="N1981" s="1095"/>
      <c r="O1981" s="10"/>
    </row>
    <row r="1982" spans="2:15" ht="14.45" customHeight="1">
      <c r="B1982" s="1089"/>
      <c r="C1982" s="1090"/>
      <c r="D1982" s="1093"/>
      <c r="E1982" s="1095"/>
      <c r="F1982" s="9"/>
      <c r="G1982" s="1117"/>
      <c r="H1982" s="1095"/>
      <c r="I1982" s="12"/>
      <c r="J1982" s="1117"/>
      <c r="K1982" s="1095"/>
      <c r="L1982" s="12"/>
      <c r="M1982" s="1117"/>
      <c r="N1982" s="1095"/>
      <c r="O1982" s="10"/>
    </row>
    <row r="1983" spans="2:15" ht="14.45" customHeight="1">
      <c r="B1983" s="1089"/>
      <c r="C1983" s="1091"/>
      <c r="D1983" s="1093"/>
      <c r="E1983" s="1095"/>
      <c r="F1983" s="9"/>
      <c r="G1983" s="1117"/>
      <c r="H1983" s="1095"/>
      <c r="I1983" s="12"/>
      <c r="J1983" s="1117"/>
      <c r="K1983" s="1095"/>
      <c r="L1983" s="12"/>
      <c r="M1983" s="1117"/>
      <c r="N1983" s="1095"/>
      <c r="O1983" s="10"/>
    </row>
    <row r="1984" spans="2:15" ht="14.45" customHeight="1">
      <c r="B1984" s="1088" t="s">
        <v>998</v>
      </c>
      <c r="C1984" s="1088" t="s">
        <v>1392</v>
      </c>
      <c r="D1984" s="1092" t="s">
        <v>1042</v>
      </c>
      <c r="E1984" s="1094" t="s">
        <v>1232</v>
      </c>
      <c r="F1984" s="16" t="s">
        <v>1601</v>
      </c>
      <c r="G1984" s="1116"/>
      <c r="H1984" s="1094"/>
      <c r="I1984" s="8"/>
      <c r="J1984" s="1116"/>
      <c r="K1984" s="1094"/>
      <c r="L1984" s="8"/>
      <c r="M1984" s="1116"/>
      <c r="N1984" s="1094"/>
      <c r="O1984" s="16"/>
    </row>
    <row r="1985" spans="2:15" ht="14.45" customHeight="1">
      <c r="B1985" s="1089"/>
      <c r="C1985" s="1090"/>
      <c r="D1985" s="1093"/>
      <c r="E1985" s="1095"/>
      <c r="F1985" s="9"/>
      <c r="G1985" s="1117"/>
      <c r="H1985" s="1095"/>
      <c r="I1985" s="12"/>
      <c r="J1985" s="1117"/>
      <c r="K1985" s="1095"/>
      <c r="L1985" s="12"/>
      <c r="M1985" s="1117"/>
      <c r="N1985" s="1095"/>
      <c r="O1985" s="10"/>
    </row>
    <row r="1986" spans="2:15" ht="14.45" customHeight="1">
      <c r="B1986" s="1089"/>
      <c r="C1986" s="1090"/>
      <c r="D1986" s="1093"/>
      <c r="E1986" s="1095"/>
      <c r="F1986" s="9"/>
      <c r="G1986" s="1117"/>
      <c r="H1986" s="1095"/>
      <c r="I1986" s="12"/>
      <c r="J1986" s="1117"/>
      <c r="K1986" s="1095"/>
      <c r="L1986" s="12"/>
      <c r="M1986" s="1117"/>
      <c r="N1986" s="1095"/>
      <c r="O1986" s="10"/>
    </row>
    <row r="1987" spans="2:15" ht="14.45" customHeight="1">
      <c r="B1987" s="1089"/>
      <c r="C1987" s="1090"/>
      <c r="D1987" s="1093"/>
      <c r="E1987" s="1095"/>
      <c r="F1987" s="9"/>
      <c r="G1987" s="1117"/>
      <c r="H1987" s="1095"/>
      <c r="I1987" s="12"/>
      <c r="J1987" s="1117"/>
      <c r="K1987" s="1095"/>
      <c r="L1987" s="12"/>
      <c r="M1987" s="1117"/>
      <c r="N1987" s="1095"/>
      <c r="O1987" s="10"/>
    </row>
    <row r="1988" spans="2:15" ht="14.45" customHeight="1">
      <c r="B1988" s="1089"/>
      <c r="C1988" s="1090"/>
      <c r="D1988" s="1093"/>
      <c r="E1988" s="1095"/>
      <c r="F1988" s="9"/>
      <c r="G1988" s="1117"/>
      <c r="H1988" s="1095"/>
      <c r="I1988" s="12"/>
      <c r="J1988" s="1117"/>
      <c r="K1988" s="1095"/>
      <c r="L1988" s="12"/>
      <c r="M1988" s="1117"/>
      <c r="N1988" s="1095"/>
      <c r="O1988" s="10"/>
    </row>
    <row r="1989" spans="2:15" ht="14.45" customHeight="1">
      <c r="B1989" s="1089"/>
      <c r="C1989" s="1090"/>
      <c r="D1989" s="1093"/>
      <c r="E1989" s="1095"/>
      <c r="F1989" s="9"/>
      <c r="G1989" s="1117"/>
      <c r="H1989" s="1095"/>
      <c r="I1989" s="12"/>
      <c r="J1989" s="1117"/>
      <c r="K1989" s="1095"/>
      <c r="L1989" s="12"/>
      <c r="M1989" s="1117"/>
      <c r="N1989" s="1095"/>
      <c r="O1989" s="10"/>
    </row>
    <row r="1990" spans="2:15" ht="14.45" customHeight="1">
      <c r="B1990" s="1089"/>
      <c r="C1990" s="1090"/>
      <c r="D1990" s="1093"/>
      <c r="E1990" s="1095"/>
      <c r="F1990" s="9"/>
      <c r="G1990" s="1117"/>
      <c r="H1990" s="1095"/>
      <c r="I1990" s="12"/>
      <c r="J1990" s="1117"/>
      <c r="K1990" s="1095"/>
      <c r="L1990" s="12"/>
      <c r="M1990" s="1117"/>
      <c r="N1990" s="1095"/>
      <c r="O1990" s="10"/>
    </row>
    <row r="1991" spans="2:15" ht="14.45" customHeight="1">
      <c r="B1991" s="1089"/>
      <c r="C1991" s="1090"/>
      <c r="D1991" s="1093"/>
      <c r="E1991" s="1095"/>
      <c r="F1991" s="9"/>
      <c r="G1991" s="1117"/>
      <c r="H1991" s="1095"/>
      <c r="I1991" s="12"/>
      <c r="J1991" s="1117"/>
      <c r="K1991" s="1095"/>
      <c r="L1991" s="12"/>
      <c r="M1991" s="1117"/>
      <c r="N1991" s="1095"/>
      <c r="O1991" s="10"/>
    </row>
    <row r="1992" spans="2:15" ht="14.45" customHeight="1">
      <c r="B1992" s="1089"/>
      <c r="C1992" s="1090"/>
      <c r="D1992" s="1093"/>
      <c r="E1992" s="1095"/>
      <c r="F1992" s="9"/>
      <c r="G1992" s="1117"/>
      <c r="H1992" s="1095"/>
      <c r="I1992" s="12"/>
      <c r="J1992" s="1117"/>
      <c r="K1992" s="1095"/>
      <c r="L1992" s="12"/>
      <c r="M1992" s="1117"/>
      <c r="N1992" s="1095"/>
      <c r="O1992" s="10"/>
    </row>
    <row r="1993" spans="2:15" ht="14.45" customHeight="1">
      <c r="B1993" s="1089"/>
      <c r="C1993" s="1091"/>
      <c r="D1993" s="1093"/>
      <c r="E1993" s="1095"/>
      <c r="F1993" s="9"/>
      <c r="G1993" s="1117"/>
      <c r="H1993" s="1095"/>
      <c r="I1993" s="12"/>
      <c r="J1993" s="1117"/>
      <c r="K1993" s="1095"/>
      <c r="L1993" s="12"/>
      <c r="M1993" s="1117"/>
      <c r="N1993" s="1095"/>
      <c r="O1993" s="10"/>
    </row>
    <row r="1994" spans="2:15" ht="14.45" customHeight="1">
      <c r="B1994" s="1088" t="s">
        <v>999</v>
      </c>
      <c r="C1994" s="1088" t="s">
        <v>1394</v>
      </c>
      <c r="D1994" s="1092"/>
      <c r="E1994" s="1094" t="s">
        <v>1291</v>
      </c>
      <c r="F1994" s="16" t="s">
        <v>1776</v>
      </c>
      <c r="G1994" s="1116"/>
      <c r="H1994" s="1094" t="s">
        <v>1290</v>
      </c>
      <c r="I1994" s="8" t="s">
        <v>1847</v>
      </c>
      <c r="J1994" s="1116"/>
      <c r="K1994" s="1094"/>
      <c r="L1994" s="8"/>
      <c r="M1994" s="1116"/>
      <c r="N1994" s="1094"/>
      <c r="O1994" s="16"/>
    </row>
    <row r="1995" spans="2:15" ht="14.45" customHeight="1">
      <c r="B1995" s="1089"/>
      <c r="C1995" s="1090"/>
      <c r="D1995" s="1093"/>
      <c r="E1995" s="1095"/>
      <c r="F1995" s="9"/>
      <c r="G1995" s="1117"/>
      <c r="H1995" s="1095"/>
      <c r="I1995" s="12"/>
      <c r="J1995" s="1117"/>
      <c r="K1995" s="1095"/>
      <c r="L1995" s="12"/>
      <c r="M1995" s="1117"/>
      <c r="N1995" s="1095"/>
      <c r="O1995" s="10"/>
    </row>
    <row r="1996" spans="2:15" ht="14.45" customHeight="1">
      <c r="B1996" s="1089"/>
      <c r="C1996" s="1090"/>
      <c r="D1996" s="1093"/>
      <c r="E1996" s="1095"/>
      <c r="F1996" s="9"/>
      <c r="G1996" s="1117"/>
      <c r="H1996" s="1095"/>
      <c r="I1996" s="12"/>
      <c r="J1996" s="1117"/>
      <c r="K1996" s="1095"/>
      <c r="L1996" s="12"/>
      <c r="M1996" s="1117"/>
      <c r="N1996" s="1095"/>
      <c r="O1996" s="10"/>
    </row>
    <row r="1997" spans="2:15" ht="14.45" customHeight="1">
      <c r="B1997" s="1089"/>
      <c r="C1997" s="1090"/>
      <c r="D1997" s="1093"/>
      <c r="E1997" s="1095"/>
      <c r="F1997" s="9"/>
      <c r="G1997" s="1117"/>
      <c r="H1997" s="1095"/>
      <c r="I1997" s="12"/>
      <c r="J1997" s="1117"/>
      <c r="K1997" s="1095"/>
      <c r="L1997" s="12"/>
      <c r="M1997" s="1117"/>
      <c r="N1997" s="1095"/>
      <c r="O1997" s="10"/>
    </row>
    <row r="1998" spans="2:15" ht="14.45" customHeight="1">
      <c r="B1998" s="1089"/>
      <c r="C1998" s="1090"/>
      <c r="D1998" s="1093"/>
      <c r="E1998" s="1095"/>
      <c r="F1998" s="9"/>
      <c r="G1998" s="1117"/>
      <c r="H1998" s="1095"/>
      <c r="I1998" s="12"/>
      <c r="J1998" s="1117"/>
      <c r="K1998" s="1095"/>
      <c r="L1998" s="12"/>
      <c r="M1998" s="1117"/>
      <c r="N1998" s="1095"/>
      <c r="O1998" s="10"/>
    </row>
    <row r="1999" spans="2:15" ht="14.45" customHeight="1">
      <c r="B1999" s="1089"/>
      <c r="C1999" s="1090"/>
      <c r="D1999" s="1093"/>
      <c r="E1999" s="1095"/>
      <c r="F1999" s="9"/>
      <c r="G1999" s="1117"/>
      <c r="H1999" s="1095"/>
      <c r="I1999" s="12"/>
      <c r="J1999" s="1117"/>
      <c r="K1999" s="1095"/>
      <c r="L1999" s="12"/>
      <c r="M1999" s="1117"/>
      <c r="N1999" s="1095"/>
      <c r="O1999" s="10"/>
    </row>
    <row r="2000" spans="2:15" ht="14.45" customHeight="1">
      <c r="B2000" s="1089"/>
      <c r="C2000" s="1090"/>
      <c r="D2000" s="1093"/>
      <c r="E2000" s="1095"/>
      <c r="F2000" s="9"/>
      <c r="G2000" s="1117"/>
      <c r="H2000" s="1095"/>
      <c r="I2000" s="12"/>
      <c r="J2000" s="1117"/>
      <c r="K2000" s="1095"/>
      <c r="L2000" s="12"/>
      <c r="M2000" s="1117"/>
      <c r="N2000" s="1095"/>
      <c r="O2000" s="10"/>
    </row>
    <row r="2001" spans="2:15" ht="14.45" customHeight="1">
      <c r="B2001" s="1089"/>
      <c r="C2001" s="1090"/>
      <c r="D2001" s="1093"/>
      <c r="E2001" s="1095"/>
      <c r="F2001" s="9"/>
      <c r="G2001" s="1117"/>
      <c r="H2001" s="1095"/>
      <c r="I2001" s="12"/>
      <c r="J2001" s="1117"/>
      <c r="K2001" s="1095"/>
      <c r="L2001" s="12"/>
      <c r="M2001" s="1117"/>
      <c r="N2001" s="1095"/>
      <c r="O2001" s="10"/>
    </row>
    <row r="2002" spans="2:15" ht="14.45" customHeight="1">
      <c r="B2002" s="1089"/>
      <c r="C2002" s="1090"/>
      <c r="D2002" s="1093"/>
      <c r="E2002" s="1095"/>
      <c r="F2002" s="9"/>
      <c r="G2002" s="1117"/>
      <c r="H2002" s="1095"/>
      <c r="I2002" s="12"/>
      <c r="J2002" s="1117"/>
      <c r="K2002" s="1095"/>
      <c r="L2002" s="12"/>
      <c r="M2002" s="1117"/>
      <c r="N2002" s="1095"/>
      <c r="O2002" s="10"/>
    </row>
    <row r="2003" spans="2:15" ht="14.45" customHeight="1">
      <c r="B2003" s="1089"/>
      <c r="C2003" s="1091"/>
      <c r="D2003" s="1093"/>
      <c r="E2003" s="1095"/>
      <c r="F2003" s="9"/>
      <c r="G2003" s="1117"/>
      <c r="H2003" s="1095"/>
      <c r="I2003" s="12"/>
      <c r="J2003" s="1117"/>
      <c r="K2003" s="1095"/>
      <c r="L2003" s="12"/>
      <c r="M2003" s="1117"/>
      <c r="N2003" s="1095"/>
      <c r="O2003" s="10"/>
    </row>
    <row r="2004" spans="2:15" ht="14.45" customHeight="1">
      <c r="B2004" s="1088" t="s">
        <v>1000</v>
      </c>
      <c r="C2004" s="1088" t="s">
        <v>1396</v>
      </c>
      <c r="D2004" s="1092" t="s">
        <v>1047</v>
      </c>
      <c r="E2004" s="1094" t="s">
        <v>1293</v>
      </c>
      <c r="F2004" s="16" t="s">
        <v>1848</v>
      </c>
      <c r="G2004" s="1116"/>
      <c r="H2004" s="1094" t="s">
        <v>1292</v>
      </c>
      <c r="I2004" s="8" t="s">
        <v>1849</v>
      </c>
      <c r="J2004" s="1116"/>
      <c r="K2004" s="1094"/>
      <c r="L2004" s="8"/>
      <c r="M2004" s="1116"/>
      <c r="N2004" s="1094"/>
      <c r="O2004" s="16"/>
    </row>
    <row r="2005" spans="2:15" ht="14.45" customHeight="1">
      <c r="B2005" s="1098"/>
      <c r="C2005" s="1090"/>
      <c r="D2005" s="1093"/>
      <c r="E2005" s="1095"/>
      <c r="F2005" s="10"/>
      <c r="G2005" s="1117"/>
      <c r="H2005" s="1095"/>
      <c r="I2005" s="12"/>
      <c r="J2005" s="1117"/>
      <c r="K2005" s="1095"/>
      <c r="L2005" s="12"/>
      <c r="M2005" s="1117"/>
      <c r="N2005" s="1095"/>
      <c r="O2005" s="10"/>
    </row>
    <row r="2006" spans="2:15" ht="14.45" customHeight="1">
      <c r="B2006" s="1098"/>
      <c r="C2006" s="1090"/>
      <c r="D2006" s="1093"/>
      <c r="E2006" s="1095"/>
      <c r="F2006" s="10"/>
      <c r="G2006" s="1117"/>
      <c r="H2006" s="1095"/>
      <c r="I2006" s="12"/>
      <c r="J2006" s="1117"/>
      <c r="K2006" s="1095"/>
      <c r="L2006" s="12"/>
      <c r="M2006" s="1117"/>
      <c r="N2006" s="1095"/>
      <c r="O2006" s="10"/>
    </row>
    <row r="2007" spans="2:15" ht="14.45" customHeight="1">
      <c r="B2007" s="1098"/>
      <c r="C2007" s="1090"/>
      <c r="D2007" s="1093"/>
      <c r="E2007" s="1095"/>
      <c r="F2007" s="10"/>
      <c r="G2007" s="1117"/>
      <c r="H2007" s="1095"/>
      <c r="I2007" s="12"/>
      <c r="J2007" s="1117"/>
      <c r="K2007" s="1095"/>
      <c r="L2007" s="12"/>
      <c r="M2007" s="1117"/>
      <c r="N2007" s="1095"/>
      <c r="O2007" s="10"/>
    </row>
    <row r="2008" spans="2:15" ht="14.45" customHeight="1">
      <c r="B2008" s="1098"/>
      <c r="C2008" s="1090"/>
      <c r="D2008" s="1093"/>
      <c r="E2008" s="1095"/>
      <c r="F2008" s="10"/>
      <c r="G2008" s="1117"/>
      <c r="H2008" s="1095"/>
      <c r="I2008" s="12"/>
      <c r="J2008" s="1117"/>
      <c r="K2008" s="1095"/>
      <c r="L2008" s="12"/>
      <c r="M2008" s="1117"/>
      <c r="N2008" s="1095"/>
      <c r="O2008" s="10"/>
    </row>
    <row r="2009" spans="2:15" ht="14.45" customHeight="1">
      <c r="B2009" s="1098"/>
      <c r="C2009" s="1090"/>
      <c r="D2009" s="1093"/>
      <c r="E2009" s="1095"/>
      <c r="F2009" s="10"/>
      <c r="G2009" s="1117"/>
      <c r="H2009" s="1095"/>
      <c r="I2009" s="12"/>
      <c r="J2009" s="1117"/>
      <c r="K2009" s="1095"/>
      <c r="L2009" s="12"/>
      <c r="M2009" s="1117"/>
      <c r="N2009" s="1095"/>
      <c r="O2009" s="10"/>
    </row>
    <row r="2010" spans="2:15" ht="14.45" customHeight="1">
      <c r="B2010" s="1098"/>
      <c r="C2010" s="1090"/>
      <c r="D2010" s="1093"/>
      <c r="E2010" s="1095"/>
      <c r="F2010" s="10"/>
      <c r="G2010" s="1117"/>
      <c r="H2010" s="1095"/>
      <c r="I2010" s="12"/>
      <c r="J2010" s="1117"/>
      <c r="K2010" s="1095"/>
      <c r="L2010" s="12"/>
      <c r="M2010" s="1117"/>
      <c r="N2010" s="1095"/>
      <c r="O2010" s="10"/>
    </row>
    <row r="2011" spans="2:15" ht="14.45" customHeight="1">
      <c r="B2011" s="1098"/>
      <c r="C2011" s="1090"/>
      <c r="D2011" s="1093"/>
      <c r="E2011" s="1095"/>
      <c r="F2011" s="10"/>
      <c r="G2011" s="1117"/>
      <c r="H2011" s="1095"/>
      <c r="I2011" s="12"/>
      <c r="J2011" s="1117"/>
      <c r="K2011" s="1095"/>
      <c r="L2011" s="12"/>
      <c r="M2011" s="1117"/>
      <c r="N2011" s="1095"/>
      <c r="O2011" s="10"/>
    </row>
    <row r="2012" spans="2:15" ht="14.45" customHeight="1">
      <c r="B2012" s="1098"/>
      <c r="C2012" s="1090"/>
      <c r="D2012" s="1093"/>
      <c r="E2012" s="1095"/>
      <c r="F2012" s="10"/>
      <c r="G2012" s="1117"/>
      <c r="H2012" s="1095"/>
      <c r="I2012" s="12"/>
      <c r="J2012" s="1117"/>
      <c r="K2012" s="1095"/>
      <c r="L2012" s="12"/>
      <c r="M2012" s="1117"/>
      <c r="N2012" s="1095"/>
      <c r="O2012" s="10"/>
    </row>
    <row r="2013" spans="2:15" ht="14.45" customHeight="1">
      <c r="B2013" s="1103"/>
      <c r="C2013" s="1091"/>
      <c r="D2013" s="1101"/>
      <c r="E2013" s="1100"/>
      <c r="F2013" s="11"/>
      <c r="G2013" s="1118"/>
      <c r="H2013" s="1100"/>
      <c r="I2013" s="17"/>
      <c r="J2013" s="1118"/>
      <c r="K2013" s="1100"/>
      <c r="L2013" s="17"/>
      <c r="M2013" s="1118"/>
      <c r="N2013" s="1100"/>
      <c r="O2013" s="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18102</v>
      </c>
    </row>
    <row r="3" spans="2:7" ht="14.45" customHeight="1" thickBot="1">
      <c r="B3" s="201" t="s">
        <v>18103</v>
      </c>
      <c r="C3" s="202" t="s">
        <v>18104</v>
      </c>
      <c r="D3" s="202" t="s">
        <v>18105</v>
      </c>
      <c r="E3" s="188" t="s">
        <v>18141</v>
      </c>
      <c r="F3" s="175" t="s">
        <v>18106</v>
      </c>
      <c r="G3" s="189" t="s">
        <v>18143</v>
      </c>
    </row>
    <row r="4" spans="2:7" ht="14.45" customHeight="1">
      <c r="B4" s="195" t="s">
        <v>17608</v>
      </c>
      <c r="C4" s="196" t="s">
        <v>18108</v>
      </c>
      <c r="D4" s="197">
        <f>COUNTIFS(문제목록!H:H,기출빈도!C4,문제목록!L:L,"기출")</f>
        <v>0</v>
      </c>
      <c r="E4" s="206">
        <f>_xlfn.MAXIFS(문제목록!C:C,문제목록!H:H,기출빈도!C4,문제목록!L:L,"기출")</f>
        <v>0</v>
      </c>
      <c r="F4" s="21"/>
      <c r="G4" s="208" t="s">
        <v>17911</v>
      </c>
    </row>
    <row r="5" spans="2:7" ht="14.45" customHeight="1">
      <c r="B5" s="194" t="s">
        <v>17608</v>
      </c>
      <c r="C5" s="5" t="s">
        <v>18110</v>
      </c>
      <c r="D5" s="191">
        <f>COUNTIFS(문제목록!H:H,기출빈도!C5,문제목록!L:L,"기출")</f>
        <v>0</v>
      </c>
      <c r="E5" s="207">
        <f>_xlfn.MAXIFS(문제목록!C:C,문제목록!H:H,기출빈도!C5,문제목록!L:L,"기출")</f>
        <v>0</v>
      </c>
      <c r="F5" s="18"/>
      <c r="G5" s="209" t="s">
        <v>17912</v>
      </c>
    </row>
    <row r="6" spans="2:7" ht="14.45" customHeight="1">
      <c r="B6" s="194" t="s">
        <v>18099</v>
      </c>
      <c r="C6" s="5" t="s">
        <v>17621</v>
      </c>
      <c r="D6" s="191">
        <f>COUNTIFS(문제목록!H:H,기출빈도!C6,문제목록!L:L,"기출")</f>
        <v>5</v>
      </c>
      <c r="E6" s="205">
        <f>_xlfn.MAXIFS(문제목록!C:C,문제목록!H:H,기출빈도!C6,문제목록!L:L,"기출")</f>
        <v>2018</v>
      </c>
      <c r="F6" s="18"/>
      <c r="G6" s="210" t="s">
        <v>17913</v>
      </c>
    </row>
    <row r="7" spans="2:7" ht="14.45" customHeight="1" thickBot="1">
      <c r="B7" s="198" t="s">
        <v>18099</v>
      </c>
      <c r="C7" s="184" t="s">
        <v>18140</v>
      </c>
      <c r="D7" s="192">
        <f>SUM(D4:D6)</f>
        <v>5</v>
      </c>
      <c r="E7" s="200">
        <f>MAX(E4:E6)</f>
        <v>2018</v>
      </c>
      <c r="F7" s="193"/>
      <c r="G7" s="211"/>
    </row>
    <row r="8" spans="2:7" ht="14.45" customHeight="1">
      <c r="B8" s="195" t="s">
        <v>18008</v>
      </c>
      <c r="C8" s="196" t="s">
        <v>17629</v>
      </c>
      <c r="D8" s="197">
        <f>COUNTIFS(문제목록!H:H,기출빈도!C8,문제목록!L:L,"기출")</f>
        <v>1</v>
      </c>
      <c r="E8" s="206">
        <f>_xlfn.MAXIFS(문제목록!C:C,문제목록!H:H,기출빈도!C8,문제목록!L:L,"기출")</f>
        <v>2008</v>
      </c>
      <c r="F8" s="21"/>
      <c r="G8" s="208" t="s">
        <v>17914</v>
      </c>
    </row>
    <row r="9" spans="2:7" ht="14.45" customHeight="1">
      <c r="B9" s="194" t="s">
        <v>18008</v>
      </c>
      <c r="C9" s="5" t="s">
        <v>18060</v>
      </c>
      <c r="D9" s="191">
        <f>COUNTIFS(문제목록!H:H,기출빈도!C9,문제목록!L:L,"기출")</f>
        <v>0</v>
      </c>
      <c r="E9" s="207">
        <f>_xlfn.MAXIFS(문제목록!C:C,문제목록!H:H,기출빈도!C9,문제목록!L:L,"기출")</f>
        <v>0</v>
      </c>
      <c r="F9" s="18"/>
      <c r="G9" s="209" t="s">
        <v>17915</v>
      </c>
    </row>
    <row r="10" spans="2:7" ht="14.45" customHeight="1">
      <c r="B10" s="194" t="s">
        <v>18008</v>
      </c>
      <c r="C10" s="5" t="s">
        <v>17635</v>
      </c>
      <c r="D10" s="191">
        <f>COUNTIFS(문제목록!H:H,기출빈도!C10,문제목록!L:L,"기출")</f>
        <v>1</v>
      </c>
      <c r="E10" s="205">
        <f>_xlfn.MAXIFS(문제목록!C:C,문제목록!H:H,기출빈도!C10,문제목록!L:L,"기출")</f>
        <v>2020</v>
      </c>
      <c r="F10" s="18"/>
      <c r="G10" s="210" t="s">
        <v>17916</v>
      </c>
    </row>
    <row r="11" spans="2:7" ht="14.45" customHeight="1" thickBot="1">
      <c r="B11" s="198" t="s">
        <v>18008</v>
      </c>
      <c r="C11" s="184" t="s">
        <v>18140</v>
      </c>
      <c r="D11" s="192">
        <f>SUM(D8:D10)</f>
        <v>2</v>
      </c>
      <c r="E11" s="200">
        <f>MAX(E8:E10)</f>
        <v>2020</v>
      </c>
      <c r="F11" s="193"/>
      <c r="G11" s="211"/>
    </row>
    <row r="12" spans="2:7" ht="14.45" customHeight="1">
      <c r="B12" s="195" t="s">
        <v>17636</v>
      </c>
      <c r="C12" s="196" t="s">
        <v>18112</v>
      </c>
      <c r="D12" s="197">
        <f>COUNTIFS(문제목록!H:H,기출빈도!C12,문제목록!L:L,"기출")</f>
        <v>0</v>
      </c>
      <c r="E12" s="206">
        <f>_xlfn.MAXIFS(문제목록!C:C,문제목록!H:H,기출빈도!C12,문제목록!L:L,"기출")</f>
        <v>0</v>
      </c>
      <c r="F12" s="21"/>
      <c r="G12" s="208" t="s">
        <v>17917</v>
      </c>
    </row>
    <row r="13" spans="2:7" ht="14.45" customHeight="1">
      <c r="B13" s="194" t="s">
        <v>17636</v>
      </c>
      <c r="C13" s="5" t="s">
        <v>18061</v>
      </c>
      <c r="D13" s="191">
        <f>COUNTIFS(문제목록!H:H,기출빈도!C13,문제목록!L:L,"기출")</f>
        <v>0</v>
      </c>
      <c r="E13" s="207">
        <f>_xlfn.MAXIFS(문제목록!C:C,문제목록!H:H,기출빈도!C13,문제목록!L:L,"기출")</f>
        <v>0</v>
      </c>
      <c r="F13" s="18"/>
      <c r="G13" s="209" t="s">
        <v>17918</v>
      </c>
    </row>
    <row r="14" spans="2:7" ht="14.45" customHeight="1">
      <c r="B14" s="194" t="s">
        <v>18009</v>
      </c>
      <c r="C14" s="5" t="s">
        <v>17639</v>
      </c>
      <c r="D14" s="191">
        <f>COUNTIFS(문제목록!H:H,기출빈도!C14,문제목록!L:L,"기출")</f>
        <v>2</v>
      </c>
      <c r="E14" s="207">
        <f>_xlfn.MAXIFS(문제목록!C:C,문제목록!H:H,기출빈도!C14,문제목록!L:L,"기출")</f>
        <v>2021</v>
      </c>
      <c r="F14" s="18"/>
      <c r="G14" s="209" t="s">
        <v>17919</v>
      </c>
    </row>
    <row r="15" spans="2:7" ht="14.45" customHeight="1">
      <c r="B15" s="194" t="s">
        <v>18009</v>
      </c>
      <c r="C15" s="5" t="s">
        <v>18082</v>
      </c>
      <c r="D15" s="191">
        <f>COUNTIFS(문제목록!H:H,기출빈도!C15,문제목록!L:L,"기출")</f>
        <v>0</v>
      </c>
      <c r="E15" s="207">
        <f>_xlfn.MAXIFS(문제목록!C:C,문제목록!H:H,기출빈도!C15,문제목록!L:L,"기출")</f>
        <v>0</v>
      </c>
      <c r="F15" s="18"/>
      <c r="G15" s="209" t="s">
        <v>17920</v>
      </c>
    </row>
    <row r="16" spans="2:7" ht="14.45" customHeight="1">
      <c r="B16" s="194" t="s">
        <v>18009</v>
      </c>
      <c r="C16" s="5" t="s">
        <v>18087</v>
      </c>
      <c r="D16" s="191">
        <f>COUNTIFS(문제목록!H:H,기출빈도!C16,문제목록!L:L,"기출")</f>
        <v>0</v>
      </c>
      <c r="E16" s="205">
        <f>_xlfn.MAXIFS(문제목록!C:C,문제목록!H:H,기출빈도!C16,문제목록!L:L,"기출")</f>
        <v>0</v>
      </c>
      <c r="F16" s="18"/>
      <c r="G16" s="210" t="s">
        <v>17921</v>
      </c>
    </row>
    <row r="17" spans="2:7" ht="14.45" customHeight="1" thickBot="1">
      <c r="B17" s="198" t="s">
        <v>18009</v>
      </c>
      <c r="C17" s="184" t="s">
        <v>18140</v>
      </c>
      <c r="D17" s="192">
        <f>SUM(D12:D16)</f>
        <v>2</v>
      </c>
      <c r="E17" s="200">
        <f>MAX(E12:E16)</f>
        <v>2021</v>
      </c>
      <c r="F17" s="193"/>
      <c r="G17" s="211"/>
    </row>
    <row r="18" spans="2:7" ht="14.45" customHeight="1">
      <c r="B18" s="195" t="s">
        <v>17649</v>
      </c>
      <c r="C18" s="196" t="s">
        <v>17647</v>
      </c>
      <c r="D18" s="197">
        <f>COUNTIFS(문제목록!H:H,기출빈도!C18,문제목록!L:L,"기출")</f>
        <v>1</v>
      </c>
      <c r="E18" s="206">
        <f>_xlfn.MAXIFS(문제목록!C:C,문제목록!H:H,기출빈도!C18,문제목록!L:L,"기출")</f>
        <v>2023</v>
      </c>
      <c r="F18" s="21"/>
      <c r="G18" s="208" t="s">
        <v>17922</v>
      </c>
    </row>
    <row r="19" spans="2:7" ht="14.45" customHeight="1">
      <c r="B19" s="194" t="s">
        <v>17649</v>
      </c>
      <c r="C19" s="5" t="s">
        <v>18062</v>
      </c>
      <c r="D19" s="191">
        <f>COUNTIFS(문제목록!H:H,기출빈도!C19,문제목록!L:L,"기출")</f>
        <v>0</v>
      </c>
      <c r="E19" s="207">
        <f>_xlfn.MAXIFS(문제목록!C:C,문제목록!H:H,기출빈도!C19,문제목록!L:L,"기출")</f>
        <v>0</v>
      </c>
      <c r="F19" s="18"/>
      <c r="G19" s="209" t="s">
        <v>17923</v>
      </c>
    </row>
    <row r="20" spans="2:7" ht="14.45" customHeight="1">
      <c r="B20" s="194" t="s">
        <v>17649</v>
      </c>
      <c r="C20" s="5" t="s">
        <v>17650</v>
      </c>
      <c r="D20" s="191">
        <f>COUNTIFS(문제목록!H:H,기출빈도!C20,문제목록!L:L,"기출")</f>
        <v>1</v>
      </c>
      <c r="E20" s="207">
        <f>_xlfn.MAXIFS(문제목록!C:C,문제목록!H:H,기출빈도!C20,문제목록!L:L,"기출")</f>
        <v>2023</v>
      </c>
      <c r="F20" s="18"/>
      <c r="G20" s="209" t="s">
        <v>17924</v>
      </c>
    </row>
    <row r="21" spans="2:7" ht="14.45" customHeight="1">
      <c r="B21" s="194" t="s">
        <v>17649</v>
      </c>
      <c r="C21" s="5" t="s">
        <v>17652</v>
      </c>
      <c r="D21" s="191">
        <f>COUNTIFS(문제목록!H:H,기출빈도!C21,문제목록!L:L,"기출")</f>
        <v>1</v>
      </c>
      <c r="E21" s="207">
        <f>_xlfn.MAXIFS(문제목록!C:C,문제목록!H:H,기출빈도!C21,문제목록!L:L,"기출")</f>
        <v>2019</v>
      </c>
      <c r="F21" s="18"/>
      <c r="G21" s="209" t="s">
        <v>17925</v>
      </c>
    </row>
    <row r="22" spans="2:7" ht="14.45" customHeight="1">
      <c r="B22" s="194" t="s">
        <v>17649</v>
      </c>
      <c r="C22" s="5" t="s">
        <v>18088</v>
      </c>
      <c r="D22" s="191">
        <f>COUNTIFS(문제목록!H:H,기출빈도!C22,문제목록!L:L,"기출")</f>
        <v>0</v>
      </c>
      <c r="E22" s="205">
        <f>_xlfn.MAXIFS(문제목록!C:C,문제목록!H:H,기출빈도!C22,문제목록!L:L,"기출")</f>
        <v>0</v>
      </c>
      <c r="F22" s="18"/>
      <c r="G22" s="210" t="s">
        <v>17926</v>
      </c>
    </row>
    <row r="23" spans="2:7" ht="14.45" customHeight="1" thickBot="1">
      <c r="B23" s="198" t="s">
        <v>17649</v>
      </c>
      <c r="C23" s="184" t="s">
        <v>18140</v>
      </c>
      <c r="D23" s="192">
        <f>SUM(D18:D22)</f>
        <v>3</v>
      </c>
      <c r="E23" s="200">
        <f>MAX(E18:E22)</f>
        <v>2023</v>
      </c>
      <c r="F23" s="193"/>
      <c r="G23" s="211"/>
    </row>
    <row r="24" spans="2:7" ht="14.45" customHeight="1">
      <c r="B24" s="195" t="s">
        <v>17660</v>
      </c>
      <c r="C24" s="196" t="s">
        <v>18114</v>
      </c>
      <c r="D24" s="197">
        <f>COUNTIFS(문제목록!H:H,기출빈도!C24,문제목록!L:L,"기출")</f>
        <v>0</v>
      </c>
      <c r="E24" s="206">
        <f>_xlfn.MAXIFS(문제목록!C:C,문제목록!H:H,기출빈도!C24,문제목록!L:L,"기출")</f>
        <v>0</v>
      </c>
      <c r="F24" s="21"/>
      <c r="G24" s="208" t="s">
        <v>17927</v>
      </c>
    </row>
    <row r="25" spans="2:7" ht="14.45" customHeight="1">
      <c r="B25" s="194" t="s">
        <v>17660</v>
      </c>
      <c r="C25" s="5" t="s">
        <v>18063</v>
      </c>
      <c r="D25" s="191">
        <f>COUNTIFS(문제목록!H:H,기출빈도!C25,문제목록!L:L,"기출")</f>
        <v>0</v>
      </c>
      <c r="E25" s="207">
        <f>_xlfn.MAXIFS(문제목록!C:C,문제목록!H:H,기출빈도!C25,문제목록!L:L,"기출")</f>
        <v>0</v>
      </c>
      <c r="F25" s="18"/>
      <c r="G25" s="209" t="s">
        <v>17928</v>
      </c>
    </row>
    <row r="26" spans="2:7" ht="14.45" customHeight="1">
      <c r="B26" s="194" t="s">
        <v>17660</v>
      </c>
      <c r="C26" s="5" t="s">
        <v>18116</v>
      </c>
      <c r="D26" s="191">
        <f>COUNTIFS(문제목록!H:H,기출빈도!C26,문제목록!L:L,"기출")</f>
        <v>1</v>
      </c>
      <c r="E26" s="207">
        <f>_xlfn.MAXIFS(문제목록!C:C,문제목록!H:H,기출빈도!C26,문제목록!L:L,"기출")</f>
        <v>2010</v>
      </c>
      <c r="F26" s="18"/>
      <c r="G26" s="209" t="s">
        <v>17929</v>
      </c>
    </row>
    <row r="27" spans="2:7" ht="14.45" customHeight="1">
      <c r="B27" s="194" t="s">
        <v>17660</v>
      </c>
      <c r="C27" s="5" t="s">
        <v>18118</v>
      </c>
      <c r="D27" s="191">
        <f>COUNTIFS(문제목록!H:H,기출빈도!C27,문제목록!L:L,"기출")</f>
        <v>0</v>
      </c>
      <c r="E27" s="207">
        <f>_xlfn.MAXIFS(문제목록!C:C,문제목록!H:H,기출빈도!C27,문제목록!L:L,"기출")</f>
        <v>0</v>
      </c>
      <c r="F27" s="18"/>
      <c r="G27" s="209" t="s">
        <v>17930</v>
      </c>
    </row>
    <row r="28" spans="2:7" ht="14.45" customHeight="1">
      <c r="B28" s="194" t="s">
        <v>17660</v>
      </c>
      <c r="C28" s="5" t="s">
        <v>18120</v>
      </c>
      <c r="D28" s="191">
        <f>COUNTIFS(문제목록!H:H,기출빈도!C28,문제목록!L:L,"기출")</f>
        <v>0</v>
      </c>
      <c r="E28" s="207">
        <f>_xlfn.MAXIFS(문제목록!C:C,문제목록!H:H,기출빈도!C28,문제목록!L:L,"기출")</f>
        <v>0</v>
      </c>
      <c r="F28" s="18"/>
      <c r="G28" s="209" t="s">
        <v>17931</v>
      </c>
    </row>
    <row r="29" spans="2:7" ht="14.45" customHeight="1">
      <c r="B29" s="194" t="s">
        <v>17660</v>
      </c>
      <c r="C29" s="5" t="s">
        <v>18122</v>
      </c>
      <c r="D29" s="191">
        <f>COUNTIFS(문제목록!H:H,기출빈도!C29,문제목록!L:L,"기출")</f>
        <v>0</v>
      </c>
      <c r="E29" s="207">
        <f>_xlfn.MAXIFS(문제목록!C:C,문제목록!H:H,기출빈도!C29,문제목록!L:L,"기출")</f>
        <v>0</v>
      </c>
      <c r="F29" s="18"/>
      <c r="G29" s="209" t="s">
        <v>17932</v>
      </c>
    </row>
    <row r="30" spans="2:7" ht="14.45" customHeight="1">
      <c r="B30" s="194" t="s">
        <v>17660</v>
      </c>
      <c r="C30" s="5" t="s">
        <v>18124</v>
      </c>
      <c r="D30" s="191">
        <f>COUNTIFS(문제목록!H:H,기출빈도!C30,문제목록!L:L,"기출")</f>
        <v>0</v>
      </c>
      <c r="E30" s="207">
        <f>_xlfn.MAXIFS(문제목록!C:C,문제목록!H:H,기출빈도!C30,문제목록!L:L,"기출")</f>
        <v>0</v>
      </c>
      <c r="F30" s="18"/>
      <c r="G30" s="209" t="s">
        <v>17933</v>
      </c>
    </row>
    <row r="31" spans="2:7" ht="14.45" customHeight="1">
      <c r="B31" s="194" t="s">
        <v>17660</v>
      </c>
      <c r="C31" s="5" t="s">
        <v>18096</v>
      </c>
      <c r="D31" s="191">
        <f>COUNTIFS(문제목록!H:H,기출빈도!C31,문제목록!L:L,"기출")</f>
        <v>0</v>
      </c>
      <c r="E31" s="207">
        <f>_xlfn.MAXIFS(문제목록!C:C,문제목록!H:H,기출빈도!C31,문제목록!L:L,"기출")</f>
        <v>0</v>
      </c>
      <c r="F31" s="18"/>
      <c r="G31" s="209" t="s">
        <v>17934</v>
      </c>
    </row>
    <row r="32" spans="2:7" ht="14.45" customHeight="1">
      <c r="B32" s="194" t="s">
        <v>17660</v>
      </c>
      <c r="C32" s="5" t="s">
        <v>18126</v>
      </c>
      <c r="D32" s="191">
        <f>COUNTIFS(문제목록!H:H,기출빈도!C32,문제목록!L:L,"기출")</f>
        <v>0</v>
      </c>
      <c r="E32" s="205">
        <f>_xlfn.MAXIFS(문제목록!C:C,문제목록!H:H,기출빈도!C32,문제목록!L:L,"기출")</f>
        <v>0</v>
      </c>
      <c r="F32" s="18"/>
      <c r="G32" s="210" t="s">
        <v>17935</v>
      </c>
    </row>
    <row r="33" spans="2:7" ht="14.45" customHeight="1" thickBot="1">
      <c r="B33" s="198" t="s">
        <v>17660</v>
      </c>
      <c r="C33" s="184" t="s">
        <v>18140</v>
      </c>
      <c r="D33" s="192">
        <f>SUM(D24:D32)</f>
        <v>1</v>
      </c>
      <c r="E33" s="200">
        <f>MAX(E24:E32)</f>
        <v>2010</v>
      </c>
      <c r="F33" s="193"/>
      <c r="G33" s="211"/>
    </row>
    <row r="34" spans="2:7" ht="14.45" customHeight="1">
      <c r="B34" s="195" t="s">
        <v>18012</v>
      </c>
      <c r="C34" s="196" t="s">
        <v>18128</v>
      </c>
      <c r="D34" s="197">
        <f>COUNTIFS(문제목록!H:H,기출빈도!C34,문제목록!L:L,"기출")</f>
        <v>0</v>
      </c>
      <c r="E34" s="206">
        <f>_xlfn.MAXIFS(문제목록!C:C,문제목록!H:H,기출빈도!C34,문제목록!L:L,"기출")</f>
        <v>0</v>
      </c>
      <c r="F34" s="21"/>
      <c r="G34" s="208" t="s">
        <v>17936</v>
      </c>
    </row>
    <row r="35" spans="2:7" ht="14.45" customHeight="1">
      <c r="B35" s="194" t="s">
        <v>18012</v>
      </c>
      <c r="C35" s="5" t="s">
        <v>18129</v>
      </c>
      <c r="D35" s="191">
        <f>COUNTIFS(문제목록!H:H,기출빈도!C35,문제목록!L:L,"기출")</f>
        <v>1</v>
      </c>
      <c r="E35" s="207">
        <f>_xlfn.MAXIFS(문제목록!C:C,문제목록!H:H,기출빈도!C35,문제목록!L:L,"기출")</f>
        <v>2014</v>
      </c>
      <c r="F35" s="18"/>
      <c r="G35" s="209" t="s">
        <v>17937</v>
      </c>
    </row>
    <row r="36" spans="2:7" ht="14.45" customHeight="1">
      <c r="B36" s="194" t="s">
        <v>18012</v>
      </c>
      <c r="C36" s="5" t="s">
        <v>18130</v>
      </c>
      <c r="D36" s="191">
        <f>COUNTIFS(문제목록!H:H,기출빈도!C36,문제목록!L:L,"기출")</f>
        <v>5</v>
      </c>
      <c r="E36" s="207">
        <f>_xlfn.MAXIFS(문제목록!C:C,문제목록!H:H,기출빈도!C36,문제목록!L:L,"기출")</f>
        <v>2025</v>
      </c>
      <c r="F36" s="18"/>
      <c r="G36" s="209" t="s">
        <v>17938</v>
      </c>
    </row>
    <row r="37" spans="2:7" ht="14.45" customHeight="1">
      <c r="B37" s="194" t="s">
        <v>18012</v>
      </c>
      <c r="C37" s="5" t="s">
        <v>17668</v>
      </c>
      <c r="D37" s="191">
        <f>COUNTIFS(문제목록!H:H,기출빈도!C37,문제목록!L:L,"기출")</f>
        <v>1</v>
      </c>
      <c r="E37" s="207">
        <f>_xlfn.MAXIFS(문제목록!C:C,문제목록!H:H,기출빈도!C37,문제목록!L:L,"기출")</f>
        <v>2020</v>
      </c>
      <c r="F37" s="18"/>
      <c r="G37" s="209" t="s">
        <v>17939</v>
      </c>
    </row>
    <row r="38" spans="2:7" ht="14.45" customHeight="1">
      <c r="B38" s="194" t="s">
        <v>18012</v>
      </c>
      <c r="C38" s="5" t="s">
        <v>18100</v>
      </c>
      <c r="D38" s="191">
        <f>COUNTIFS(문제목록!H:H,기출빈도!C38,문제목록!L:L,"기출")</f>
        <v>0</v>
      </c>
      <c r="E38" s="207">
        <f>_xlfn.MAXIFS(문제목록!C:C,문제목록!H:H,기출빈도!C38,문제목록!L:L,"기출")</f>
        <v>0</v>
      </c>
      <c r="F38" s="18"/>
      <c r="G38" s="209" t="s">
        <v>17940</v>
      </c>
    </row>
    <row r="39" spans="2:7" ht="14.45" customHeight="1">
      <c r="B39" s="194" t="s">
        <v>18012</v>
      </c>
      <c r="C39" s="5" t="s">
        <v>18101</v>
      </c>
      <c r="D39" s="191">
        <f>COUNTIFS(문제목록!H:H,기출빈도!C39,문제목록!L:L,"기출")</f>
        <v>0</v>
      </c>
      <c r="E39" s="205">
        <f>_xlfn.MAXIFS(문제목록!C:C,문제목록!H:H,기출빈도!C39,문제목록!L:L,"기출")</f>
        <v>0</v>
      </c>
      <c r="F39" s="18"/>
      <c r="G39" s="210" t="s">
        <v>17941</v>
      </c>
    </row>
    <row r="40" spans="2:7" ht="14.45" customHeight="1" thickBot="1">
      <c r="B40" s="198" t="s">
        <v>18012</v>
      </c>
      <c r="C40" s="184" t="s">
        <v>18140</v>
      </c>
      <c r="D40" s="192">
        <f>SUM(D34:D39)</f>
        <v>7</v>
      </c>
      <c r="E40" s="200">
        <f>MAX(E34:E39)</f>
        <v>2025</v>
      </c>
      <c r="F40" s="193"/>
      <c r="G40" s="211"/>
    </row>
    <row r="41" spans="2:7" ht="14.45" customHeight="1">
      <c r="B41" s="195" t="s">
        <v>18013</v>
      </c>
      <c r="C41" s="196" t="s">
        <v>18053</v>
      </c>
      <c r="D41" s="197">
        <f>COUNTIFS(문제목록!H:H,기출빈도!C41,문제목록!L:L,"기출")</f>
        <v>0</v>
      </c>
      <c r="E41" s="206">
        <f>_xlfn.MAXIFS(문제목록!C:C,문제목록!H:H,기출빈도!C41,문제목록!L:L,"기출")</f>
        <v>0</v>
      </c>
      <c r="F41" s="21"/>
      <c r="G41" s="208" t="s">
        <v>17942</v>
      </c>
    </row>
    <row r="42" spans="2:7" ht="14.45" customHeight="1">
      <c r="B42" s="194" t="s">
        <v>18013</v>
      </c>
      <c r="C42" s="5" t="s">
        <v>18065</v>
      </c>
      <c r="D42" s="191">
        <f>COUNTIFS(문제목록!H:H,기출빈도!C42,문제목록!L:L,"기출")</f>
        <v>0</v>
      </c>
      <c r="E42" s="207">
        <f>_xlfn.MAXIFS(문제목록!C:C,문제목록!H:H,기출빈도!C42,문제목록!L:L,"기출")</f>
        <v>0</v>
      </c>
      <c r="F42" s="18"/>
      <c r="G42" s="209" t="s">
        <v>17943</v>
      </c>
    </row>
    <row r="43" spans="2:7" ht="14.45" customHeight="1">
      <c r="B43" s="194" t="s">
        <v>18013</v>
      </c>
      <c r="C43" s="5" t="s">
        <v>17677</v>
      </c>
      <c r="D43" s="191">
        <f>COUNTIFS(문제목록!H:H,기출빈도!C43,문제목록!L:L,"기출")</f>
        <v>4</v>
      </c>
      <c r="E43" s="205">
        <f>_xlfn.MAXIFS(문제목록!C:C,문제목록!H:H,기출빈도!C43,문제목록!L:L,"기출")</f>
        <v>2023</v>
      </c>
      <c r="F43" s="18"/>
      <c r="G43" s="210" t="s">
        <v>17944</v>
      </c>
    </row>
    <row r="44" spans="2:7" ht="14.45" customHeight="1" thickBot="1">
      <c r="B44" s="198" t="s">
        <v>18013</v>
      </c>
      <c r="C44" s="184" t="s">
        <v>18140</v>
      </c>
      <c r="D44" s="192">
        <f>SUM(D41:D43)</f>
        <v>4</v>
      </c>
      <c r="E44" s="200">
        <f>MAX(E41:E43)</f>
        <v>2023</v>
      </c>
      <c r="F44" s="193"/>
      <c r="G44" s="211"/>
    </row>
    <row r="45" spans="2:7" ht="14.45" customHeight="1">
      <c r="B45" s="195" t="s">
        <v>18014</v>
      </c>
      <c r="C45" s="196" t="s">
        <v>18054</v>
      </c>
      <c r="D45" s="197">
        <f>COUNTIFS(문제목록!H:H,기출빈도!C45,문제목록!L:L,"기출")</f>
        <v>0</v>
      </c>
      <c r="E45" s="206">
        <f>_xlfn.MAXIFS(문제목록!C:C,문제목록!H:H,기출빈도!C45,문제목록!L:L,"기출")</f>
        <v>0</v>
      </c>
      <c r="F45" s="21"/>
      <c r="G45" s="208" t="s">
        <v>17945</v>
      </c>
    </row>
    <row r="46" spans="2:7" ht="14.45" customHeight="1">
      <c r="B46" s="194" t="s">
        <v>18014</v>
      </c>
      <c r="C46" s="5" t="s">
        <v>17683</v>
      </c>
      <c r="D46" s="191">
        <f>COUNTIFS(문제목록!H:H,기출빈도!C46,문제목록!L:L,"기출")</f>
        <v>2</v>
      </c>
      <c r="E46" s="207">
        <f>_xlfn.MAXIFS(문제목록!C:C,문제목록!H:H,기출빈도!C46,문제목록!L:L,"기출")</f>
        <v>2024</v>
      </c>
      <c r="F46" s="18"/>
      <c r="G46" s="209" t="s">
        <v>17946</v>
      </c>
    </row>
    <row r="47" spans="2:7" ht="14.45" customHeight="1">
      <c r="B47" s="194" t="s">
        <v>18014</v>
      </c>
      <c r="C47" s="5" t="s">
        <v>17686</v>
      </c>
      <c r="D47" s="191">
        <f>COUNTIFS(문제목록!H:H,기출빈도!C47,문제목록!L:L,"기출")</f>
        <v>2</v>
      </c>
      <c r="E47" s="207">
        <f>_xlfn.MAXIFS(문제목록!C:C,문제목록!H:H,기출빈도!C47,문제목록!L:L,"기출")</f>
        <v>2016</v>
      </c>
      <c r="F47" s="18"/>
      <c r="G47" s="209" t="s">
        <v>17947</v>
      </c>
    </row>
    <row r="48" spans="2:7" ht="14.45" customHeight="1">
      <c r="B48" s="194" t="s">
        <v>18014</v>
      </c>
      <c r="C48" s="5" t="s">
        <v>18132</v>
      </c>
      <c r="D48" s="191">
        <f>COUNTIFS(문제목록!H:H,기출빈도!C48,문제목록!L:L,"기출")</f>
        <v>1</v>
      </c>
      <c r="E48" s="205">
        <f>_xlfn.MAXIFS(문제목록!C:C,문제목록!H:H,기출빈도!C48,문제목록!L:L,"기출")</f>
        <v>2019</v>
      </c>
      <c r="F48" s="18"/>
      <c r="G48" s="210" t="s">
        <v>17948</v>
      </c>
    </row>
    <row r="49" spans="2:7" ht="14.45" customHeight="1" thickBot="1">
      <c r="B49" s="198" t="s">
        <v>18014</v>
      </c>
      <c r="C49" s="184" t="s">
        <v>18140</v>
      </c>
      <c r="D49" s="192">
        <f>SUM(D45:D48)</f>
        <v>5</v>
      </c>
      <c r="E49" s="200">
        <f>MAX(E45:E48)</f>
        <v>2024</v>
      </c>
      <c r="F49" s="193"/>
      <c r="G49" s="211"/>
    </row>
    <row r="50" spans="2:7" ht="14.45" customHeight="1">
      <c r="B50" s="195" t="s">
        <v>18015</v>
      </c>
      <c r="C50" s="196" t="s">
        <v>18142</v>
      </c>
      <c r="D50" s="197">
        <f>COUNTIFS(문제목록!H:H,기출빈도!C50,문제목록!L:L,"기출")</f>
        <v>1</v>
      </c>
      <c r="E50" s="206">
        <f>_xlfn.MAXIFS(문제목록!C:C,문제목록!H:H,기출빈도!C50,문제목록!L:L,"기출")</f>
        <v>2022</v>
      </c>
      <c r="F50" s="21"/>
      <c r="G50" s="208" t="s">
        <v>17949</v>
      </c>
    </row>
    <row r="51" spans="2:7" ht="14.45" customHeight="1">
      <c r="B51" s="194" t="s">
        <v>18015</v>
      </c>
      <c r="C51" s="5" t="s">
        <v>18135</v>
      </c>
      <c r="D51" s="191">
        <f>COUNTIFS(문제목록!H:H,기출빈도!C51,문제목록!L:L,"기출")</f>
        <v>0</v>
      </c>
      <c r="E51" s="207">
        <f>_xlfn.MAXIFS(문제목록!C:C,문제목록!H:H,기출빈도!C51,문제목록!L:L,"기출")</f>
        <v>0</v>
      </c>
      <c r="F51" s="18"/>
      <c r="G51" s="209" t="s">
        <v>17950</v>
      </c>
    </row>
    <row r="52" spans="2:7" ht="14.45" customHeight="1">
      <c r="B52" s="194" t="s">
        <v>18015</v>
      </c>
      <c r="C52" s="5" t="s">
        <v>18076</v>
      </c>
      <c r="D52" s="191">
        <f>COUNTIFS(문제목록!H:H,기출빈도!C52,문제목록!L:L,"기출")</f>
        <v>2</v>
      </c>
      <c r="E52" s="207">
        <f>_xlfn.MAXIFS(문제목록!C:C,문제목록!H:H,기출빈도!C52,문제목록!L:L,"기출")</f>
        <v>2022</v>
      </c>
      <c r="F52" s="18"/>
      <c r="G52" s="209" t="s">
        <v>17951</v>
      </c>
    </row>
    <row r="53" spans="2:7" ht="14.45" customHeight="1">
      <c r="B53" s="194" t="s">
        <v>18015</v>
      </c>
      <c r="C53" s="5" t="s">
        <v>18137</v>
      </c>
      <c r="D53" s="191">
        <f>COUNTIFS(문제목록!H:H,기출빈도!C53,문제목록!L:L,"기출")</f>
        <v>0</v>
      </c>
      <c r="E53" s="207">
        <f>_xlfn.MAXIFS(문제목록!C:C,문제목록!H:H,기출빈도!C53,문제목록!L:L,"기출")</f>
        <v>0</v>
      </c>
      <c r="F53" s="18"/>
      <c r="G53" s="209" t="s">
        <v>17952</v>
      </c>
    </row>
    <row r="54" spans="2:7" ht="14.45" customHeight="1">
      <c r="B54" s="194" t="s">
        <v>18015</v>
      </c>
      <c r="C54" s="5" t="s">
        <v>18139</v>
      </c>
      <c r="D54" s="191">
        <f>COUNTIFS(문제목록!H:H,기출빈도!C54,문제목록!L:L,"기출")</f>
        <v>0</v>
      </c>
      <c r="E54" s="207">
        <f>_xlfn.MAXIFS(문제목록!C:C,문제목록!H:H,기출빈도!C54,문제목록!L:L,"기출")</f>
        <v>0</v>
      </c>
      <c r="F54" s="18"/>
      <c r="G54" s="209" t="s">
        <v>17953</v>
      </c>
    </row>
    <row r="55" spans="2:7" ht="14.45" customHeight="1">
      <c r="B55" s="194" t="s">
        <v>18015</v>
      </c>
      <c r="C55" s="5" t="s">
        <v>17697</v>
      </c>
      <c r="D55" s="191">
        <f>COUNTIFS(문제목록!H:H,기출빈도!C55,문제목록!L:L,"기출")</f>
        <v>3</v>
      </c>
      <c r="E55" s="205">
        <f>_xlfn.MAXIFS(문제목록!C:C,문제목록!H:H,기출빈도!C55,문제목록!L:L,"기출")</f>
        <v>2020</v>
      </c>
      <c r="F55" s="18"/>
      <c r="G55" s="210" t="s">
        <v>17954</v>
      </c>
    </row>
    <row r="56" spans="2:7" ht="14.45" customHeight="1" thickBot="1">
      <c r="B56" s="198" t="s">
        <v>18015</v>
      </c>
      <c r="C56" s="184" t="s">
        <v>18140</v>
      </c>
      <c r="D56" s="192">
        <f>SUM(D50:D55)</f>
        <v>6</v>
      </c>
      <c r="E56" s="200">
        <f>MAX(E50:E55)</f>
        <v>2022</v>
      </c>
      <c r="F56" s="193"/>
      <c r="G56" s="211"/>
    </row>
    <row r="57" spans="2:7" ht="14.45" customHeight="1">
      <c r="B57" s="195" t="s">
        <v>18048</v>
      </c>
      <c r="C57" s="196" t="s">
        <v>17702</v>
      </c>
      <c r="D57" s="197">
        <f>COUNTIFS(문제목록!H:H,기출빈도!C57,문제목록!L:L,"기출")</f>
        <v>1</v>
      </c>
      <c r="E57" s="206">
        <f>_xlfn.MAXIFS(문제목록!C:C,문제목록!H:H,기출빈도!C57,문제목록!L:L,"기출")</f>
        <v>2024</v>
      </c>
      <c r="F57" s="21"/>
      <c r="G57" s="208" t="s">
        <v>17955</v>
      </c>
    </row>
    <row r="58" spans="2:7" ht="14.45" customHeight="1">
      <c r="B58" s="194" t="s">
        <v>18048</v>
      </c>
      <c r="C58" s="5" t="s">
        <v>17704</v>
      </c>
      <c r="D58" s="191">
        <f>COUNTIFS(문제목록!H:H,기출빈도!C58,문제목록!L:L,"기출")</f>
        <v>1</v>
      </c>
      <c r="E58" s="207">
        <f>_xlfn.MAXIFS(문제목록!C:C,문제목록!H:H,기출빈도!C58,문제목록!L:L,"기출")</f>
        <v>2024</v>
      </c>
      <c r="F58" s="18"/>
      <c r="G58" s="209" t="s">
        <v>17956</v>
      </c>
    </row>
    <row r="59" spans="2:7" ht="14.45" customHeight="1">
      <c r="B59" s="194" t="s">
        <v>18048</v>
      </c>
      <c r="C59" s="5" t="s">
        <v>17706</v>
      </c>
      <c r="D59" s="191">
        <f>COUNTIFS(문제목록!H:H,기출빈도!C59,문제목록!L:L,"기출")</f>
        <v>1</v>
      </c>
      <c r="E59" s="205">
        <f>_xlfn.MAXIFS(문제목록!C:C,문제목록!H:H,기출빈도!C59,문제목록!L:L,"기출")</f>
        <v>2008</v>
      </c>
      <c r="F59" s="18"/>
      <c r="G59" s="210" t="s">
        <v>17957</v>
      </c>
    </row>
    <row r="60" spans="2:7" ht="14.45" customHeight="1" thickBot="1">
      <c r="B60" s="198" t="s">
        <v>18048</v>
      </c>
      <c r="C60" s="184" t="s">
        <v>18140</v>
      </c>
      <c r="D60" s="192">
        <f>SUM(D57:D59)</f>
        <v>3</v>
      </c>
      <c r="E60" s="200">
        <f>MAX(E57:E59)</f>
        <v>2024</v>
      </c>
      <c r="F60" s="193"/>
      <c r="G60" s="211"/>
    </row>
    <row r="61" spans="2:7" ht="14.45" customHeight="1">
      <c r="B61" s="195" t="s">
        <v>17712</v>
      </c>
      <c r="C61" s="196" t="s">
        <v>18055</v>
      </c>
      <c r="D61" s="197">
        <f>COUNTIFS(문제목록!H:H,기출빈도!C61,문제목록!L:L,"기출")</f>
        <v>0</v>
      </c>
      <c r="E61" s="206">
        <f>_xlfn.MAXIFS(문제목록!C:C,문제목록!H:H,기출빈도!C61,문제목록!L:L,"기출")</f>
        <v>0</v>
      </c>
      <c r="F61" s="21"/>
      <c r="G61" s="208" t="s">
        <v>17958</v>
      </c>
    </row>
    <row r="62" spans="2:7" ht="14.45" customHeight="1">
      <c r="B62" s="194" t="s">
        <v>17712</v>
      </c>
      <c r="C62" s="5" t="s">
        <v>18068</v>
      </c>
      <c r="D62" s="191">
        <f>COUNTIFS(문제목록!H:H,기출빈도!C62,문제목록!L:L,"기출")</f>
        <v>0</v>
      </c>
      <c r="E62" s="207">
        <f>_xlfn.MAXIFS(문제목록!C:C,문제목록!H:H,기출빈도!C62,문제목록!L:L,"기출")</f>
        <v>0</v>
      </c>
      <c r="F62" s="18"/>
      <c r="G62" s="209" t="s">
        <v>17959</v>
      </c>
    </row>
    <row r="63" spans="2:7" ht="14.45" customHeight="1">
      <c r="B63" s="194" t="s">
        <v>17712</v>
      </c>
      <c r="C63" s="5" t="s">
        <v>18077</v>
      </c>
      <c r="D63" s="191">
        <f>COUNTIFS(문제목록!H:H,기출빈도!C63,문제목록!L:L,"기출")</f>
        <v>0</v>
      </c>
      <c r="E63" s="207">
        <f>_xlfn.MAXIFS(문제목록!C:C,문제목록!H:H,기출빈도!C63,문제목록!L:L,"기출")</f>
        <v>0</v>
      </c>
      <c r="F63" s="18"/>
      <c r="G63" s="209" t="s">
        <v>17960</v>
      </c>
    </row>
    <row r="64" spans="2:7" ht="14.45" customHeight="1">
      <c r="B64" s="194" t="s">
        <v>17712</v>
      </c>
      <c r="C64" s="5" t="s">
        <v>17710</v>
      </c>
      <c r="D64" s="191">
        <f>COUNTIFS(문제목록!H:H,기출빈도!C64,문제목록!L:L,"기출")</f>
        <v>1</v>
      </c>
      <c r="E64" s="207">
        <f>_xlfn.MAXIFS(문제목록!C:C,문제목록!H:H,기출빈도!C64,문제목록!L:L,"기출")</f>
        <v>2015</v>
      </c>
      <c r="F64" s="18"/>
      <c r="G64" s="209" t="s">
        <v>17961</v>
      </c>
    </row>
    <row r="65" spans="2:7" ht="14.45" customHeight="1">
      <c r="B65" s="194" t="s">
        <v>17712</v>
      </c>
      <c r="C65" s="5" t="s">
        <v>18091</v>
      </c>
      <c r="D65" s="191">
        <f>COUNTIFS(문제목록!H:H,기출빈도!C65,문제목록!L:L,"기출")</f>
        <v>0</v>
      </c>
      <c r="E65" s="207">
        <f>_xlfn.MAXIFS(문제목록!C:C,문제목록!H:H,기출빈도!C65,문제목록!L:L,"기출")</f>
        <v>0</v>
      </c>
      <c r="F65" s="18"/>
      <c r="G65" s="209" t="s">
        <v>17962</v>
      </c>
    </row>
    <row r="66" spans="2:7" ht="14.45" customHeight="1">
      <c r="B66" s="194" t="s">
        <v>17712</v>
      </c>
      <c r="C66" s="5" t="s">
        <v>17713</v>
      </c>
      <c r="D66" s="191">
        <f>COUNTIFS(문제목록!H:H,기출빈도!C66,문제목록!L:L,"기출")</f>
        <v>1</v>
      </c>
      <c r="E66" s="207">
        <f>_xlfn.MAXIFS(문제목록!C:C,문제목록!H:H,기출빈도!C66,문제목록!L:L,"기출")</f>
        <v>2014</v>
      </c>
      <c r="F66" s="18"/>
      <c r="G66" s="209" t="s">
        <v>17963</v>
      </c>
    </row>
    <row r="67" spans="2:7" ht="14.45" customHeight="1">
      <c r="B67" s="194" t="s">
        <v>17712</v>
      </c>
      <c r="C67" s="5" t="s">
        <v>17715</v>
      </c>
      <c r="D67" s="191">
        <f>COUNTIFS(문제목록!H:H,기출빈도!C67,문제목록!L:L,"기출")</f>
        <v>1</v>
      </c>
      <c r="E67" s="205">
        <f>_xlfn.MAXIFS(문제목록!C:C,문제목록!H:H,기출빈도!C67,문제목록!L:L,"기출")</f>
        <v>2011</v>
      </c>
      <c r="F67" s="18"/>
      <c r="G67" s="210" t="s">
        <v>17964</v>
      </c>
    </row>
    <row r="68" spans="2:7" ht="14.45" customHeight="1" thickBot="1">
      <c r="B68" s="198" t="s">
        <v>17712</v>
      </c>
      <c r="C68" s="184" t="s">
        <v>18140</v>
      </c>
      <c r="D68" s="192">
        <f>SUM(D61:D67)</f>
        <v>3</v>
      </c>
      <c r="E68" s="200">
        <f>MAX(E61:E67)</f>
        <v>2015</v>
      </c>
      <c r="F68" s="193"/>
      <c r="G68" s="211"/>
    </row>
    <row r="69" spans="2:7" ht="14.45" customHeight="1">
      <c r="B69" s="195" t="s">
        <v>17717</v>
      </c>
      <c r="C69" s="196" t="s">
        <v>18056</v>
      </c>
      <c r="D69" s="197">
        <f>COUNTIFS(문제목록!H:H,기출빈도!C69,문제목록!L:L,"기출")</f>
        <v>0</v>
      </c>
      <c r="E69" s="206">
        <f>_xlfn.MAXIFS(문제목록!C:C,문제목록!H:H,기출빈도!C69,문제목록!L:L,"기출")</f>
        <v>0</v>
      </c>
      <c r="F69" s="21"/>
      <c r="G69" s="208" t="s">
        <v>17965</v>
      </c>
    </row>
    <row r="70" spans="2:7" ht="14.45" customHeight="1">
      <c r="B70" s="194" t="s">
        <v>17717</v>
      </c>
      <c r="C70" s="5" t="s">
        <v>18069</v>
      </c>
      <c r="D70" s="191">
        <f>COUNTIFS(문제목록!H:H,기출빈도!C70,문제목록!L:L,"기출")</f>
        <v>0</v>
      </c>
      <c r="E70" s="207">
        <f>_xlfn.MAXIFS(문제목록!C:C,문제목록!H:H,기출빈도!C70,문제목록!L:L,"기출")</f>
        <v>0</v>
      </c>
      <c r="F70" s="18"/>
      <c r="G70" s="209" t="s">
        <v>17966</v>
      </c>
    </row>
    <row r="71" spans="2:7" ht="14.45" customHeight="1">
      <c r="B71" s="194" t="s">
        <v>17717</v>
      </c>
      <c r="C71" s="5" t="s">
        <v>18078</v>
      </c>
      <c r="D71" s="191">
        <f>COUNTIFS(문제목록!H:H,기출빈도!C71,문제목록!L:L,"기출")</f>
        <v>0</v>
      </c>
      <c r="E71" s="207">
        <f>_xlfn.MAXIFS(문제목록!C:C,문제목록!H:H,기출빈도!C71,문제목록!L:L,"기출")</f>
        <v>0</v>
      </c>
      <c r="F71" s="18"/>
      <c r="G71" s="209" t="s">
        <v>17967</v>
      </c>
    </row>
    <row r="72" spans="2:7" ht="14.45" customHeight="1">
      <c r="B72" s="194" t="s">
        <v>17717</v>
      </c>
      <c r="C72" s="5" t="s">
        <v>17718</v>
      </c>
      <c r="D72" s="191">
        <f>COUNTIFS(문제목록!H:H,기출빈도!C72,문제목록!L:L,"기출")</f>
        <v>1</v>
      </c>
      <c r="E72" s="207">
        <f>_xlfn.MAXIFS(문제목록!C:C,문제목록!H:H,기출빈도!C72,문제목록!L:L,"기출")</f>
        <v>2017</v>
      </c>
      <c r="F72" s="18"/>
      <c r="G72" s="209" t="s">
        <v>17968</v>
      </c>
    </row>
    <row r="73" spans="2:7" ht="14.45" customHeight="1">
      <c r="B73" s="194" t="s">
        <v>17717</v>
      </c>
      <c r="C73" s="5" t="s">
        <v>17720</v>
      </c>
      <c r="D73" s="191">
        <f>COUNTIFS(문제목록!H:H,기출빈도!C73,문제목록!L:L,"기출")</f>
        <v>4</v>
      </c>
      <c r="E73" s="207">
        <f>_xlfn.MAXIFS(문제목록!C:C,문제목록!H:H,기출빈도!C73,문제목록!L:L,"기출")</f>
        <v>2025</v>
      </c>
      <c r="F73" s="18"/>
      <c r="G73" s="209" t="s">
        <v>17969</v>
      </c>
    </row>
    <row r="74" spans="2:7" ht="14.45" customHeight="1">
      <c r="B74" s="194" t="s">
        <v>17717</v>
      </c>
      <c r="C74" s="5" t="s">
        <v>18095</v>
      </c>
      <c r="D74" s="191">
        <f>COUNTIFS(문제목록!H:H,기출빈도!C74,문제목록!L:L,"기출")</f>
        <v>0</v>
      </c>
      <c r="E74" s="205">
        <f>_xlfn.MAXIFS(문제목록!C:C,문제목록!H:H,기출빈도!C74,문제목록!L:L,"기출")</f>
        <v>0</v>
      </c>
      <c r="F74" s="18"/>
      <c r="G74" s="210" t="s">
        <v>17970</v>
      </c>
    </row>
    <row r="75" spans="2:7" ht="14.45" customHeight="1" thickBot="1">
      <c r="B75" s="198" t="s">
        <v>17717</v>
      </c>
      <c r="C75" s="184" t="s">
        <v>18140</v>
      </c>
      <c r="D75" s="192">
        <f>SUM(D69:D74)</f>
        <v>5</v>
      </c>
      <c r="E75" s="200">
        <f>MAX(E69:E74)</f>
        <v>2025</v>
      </c>
      <c r="F75" s="193"/>
      <c r="G75" s="211"/>
    </row>
    <row r="76" spans="2:7" ht="14.45" customHeight="1">
      <c r="B76" s="195" t="s">
        <v>17732</v>
      </c>
      <c r="C76" s="196" t="s">
        <v>18057</v>
      </c>
      <c r="D76" s="197">
        <f>COUNTIFS(문제목록!H:H,기출빈도!C76,문제목록!L:L,"기출")</f>
        <v>0</v>
      </c>
      <c r="E76" s="206">
        <f>_xlfn.MAXIFS(문제목록!C:C,문제목록!H:H,기출빈도!C76,문제목록!L:L,"기출")</f>
        <v>0</v>
      </c>
      <c r="F76" s="21"/>
      <c r="G76" s="208" t="s">
        <v>17971</v>
      </c>
    </row>
    <row r="77" spans="2:7" ht="14.45" customHeight="1">
      <c r="B77" s="194" t="s">
        <v>17732</v>
      </c>
      <c r="C77" s="5" t="s">
        <v>18070</v>
      </c>
      <c r="D77" s="191">
        <f>COUNTIFS(문제목록!H:H,기출빈도!C77,문제목록!L:L,"기출")</f>
        <v>0</v>
      </c>
      <c r="E77" s="207">
        <f>_xlfn.MAXIFS(문제목록!C:C,문제목록!H:H,기출빈도!C77,문제목록!L:L,"기출")</f>
        <v>0</v>
      </c>
      <c r="F77" s="18"/>
      <c r="G77" s="209" t="s">
        <v>17972</v>
      </c>
    </row>
    <row r="78" spans="2:7" ht="14.45" customHeight="1">
      <c r="B78" s="194" t="s">
        <v>17732</v>
      </c>
      <c r="C78" s="5" t="s">
        <v>18079</v>
      </c>
      <c r="D78" s="191">
        <f>COUNTIFS(문제목록!H:H,기출빈도!C78,문제목록!L:L,"기출")</f>
        <v>0</v>
      </c>
      <c r="E78" s="207">
        <f>_xlfn.MAXIFS(문제목록!C:C,문제목록!H:H,기출빈도!C78,문제목록!L:L,"기출")</f>
        <v>0</v>
      </c>
      <c r="F78" s="18"/>
      <c r="G78" s="209" t="s">
        <v>17973</v>
      </c>
    </row>
    <row r="79" spans="2:7" ht="14.45" customHeight="1">
      <c r="B79" s="194" t="s">
        <v>17732</v>
      </c>
      <c r="C79" s="5" t="s">
        <v>17729</v>
      </c>
      <c r="D79" s="191">
        <f>COUNTIFS(문제목록!H:H,기출빈도!C79,문제목록!L:L,"기출")</f>
        <v>1</v>
      </c>
      <c r="E79" s="207">
        <f>_xlfn.MAXIFS(문제목록!C:C,문제목록!H:H,기출빈도!C79,문제목록!L:L,"기출")</f>
        <v>2022</v>
      </c>
      <c r="F79" s="18"/>
      <c r="G79" s="209" t="s">
        <v>17974</v>
      </c>
    </row>
    <row r="80" spans="2:7" ht="14.45" customHeight="1">
      <c r="B80" s="194" t="s">
        <v>17732</v>
      </c>
      <c r="C80" s="5" t="s">
        <v>18092</v>
      </c>
      <c r="D80" s="191">
        <f>COUNTIFS(문제목록!H:H,기출빈도!C80,문제목록!L:L,"기출")</f>
        <v>0</v>
      </c>
      <c r="E80" s="207">
        <f>_xlfn.MAXIFS(문제목록!C:C,문제목록!H:H,기출빈도!C80,문제목록!L:L,"기출")</f>
        <v>0</v>
      </c>
      <c r="F80" s="18"/>
      <c r="G80" s="209" t="s">
        <v>17975</v>
      </c>
    </row>
    <row r="81" spans="2:7" ht="14.45" customHeight="1">
      <c r="B81" s="194" t="s">
        <v>17732</v>
      </c>
      <c r="C81" s="5" t="s">
        <v>17733</v>
      </c>
      <c r="D81" s="191">
        <f>COUNTIFS(문제목록!H:H,기출빈도!C81,문제목록!L:L,"기출")</f>
        <v>1</v>
      </c>
      <c r="E81" s="207">
        <f>_xlfn.MAXIFS(문제목록!C:C,문제목록!H:H,기출빈도!C81,문제목록!L:L,"기출")</f>
        <v>2018</v>
      </c>
      <c r="F81" s="18"/>
      <c r="G81" s="209" t="s">
        <v>17976</v>
      </c>
    </row>
    <row r="82" spans="2:7" ht="14.45" customHeight="1">
      <c r="B82" s="194" t="s">
        <v>17732</v>
      </c>
      <c r="C82" s="5" t="s">
        <v>17734</v>
      </c>
      <c r="D82" s="191">
        <f>COUNTIFS(문제목록!H:H,기출빈도!C82,문제목록!L:L,"기출")</f>
        <v>1</v>
      </c>
      <c r="E82" s="205">
        <f>_xlfn.MAXIFS(문제목록!C:C,문제목록!H:H,기출빈도!C82,문제목록!L:L,"기출")</f>
        <v>2021</v>
      </c>
      <c r="F82" s="18"/>
      <c r="G82" s="210" t="s">
        <v>17977</v>
      </c>
    </row>
    <row r="83" spans="2:7" ht="14.45" customHeight="1" thickBot="1">
      <c r="B83" s="198" t="s">
        <v>17732</v>
      </c>
      <c r="C83" s="184" t="s">
        <v>18140</v>
      </c>
      <c r="D83" s="192">
        <f>SUM(D76:D82)</f>
        <v>3</v>
      </c>
      <c r="E83" s="200">
        <f>MAX(E76:E82)</f>
        <v>2022</v>
      </c>
      <c r="F83" s="193"/>
      <c r="G83" s="211"/>
    </row>
    <row r="84" spans="2:7" ht="14.45" customHeight="1">
      <c r="B84" s="195" t="s">
        <v>17735</v>
      </c>
      <c r="C84" s="196" t="s">
        <v>18058</v>
      </c>
      <c r="D84" s="197">
        <f>COUNTIFS(문제목록!H:H,기출빈도!C84,문제목록!L:L,"기출")</f>
        <v>0</v>
      </c>
      <c r="E84" s="206">
        <f>_xlfn.MAXIFS(문제목록!C:C,문제목록!H:H,기출빈도!C84,문제목록!L:L,"기출")</f>
        <v>0</v>
      </c>
      <c r="F84" s="21"/>
      <c r="G84" s="208" t="s">
        <v>17978</v>
      </c>
    </row>
    <row r="85" spans="2:7" ht="14.45" customHeight="1">
      <c r="B85" s="194" t="s">
        <v>17735</v>
      </c>
      <c r="C85" s="5" t="s">
        <v>17736</v>
      </c>
      <c r="D85" s="191">
        <f>COUNTIFS(문제목록!H:H,기출빈도!C85,문제목록!L:L,"기출")</f>
        <v>1</v>
      </c>
      <c r="E85" s="207">
        <f>_xlfn.MAXIFS(문제목록!C:C,문제목록!H:H,기출빈도!C85,문제목록!L:L,"기출")</f>
        <v>2012</v>
      </c>
      <c r="F85" s="18"/>
      <c r="G85" s="209" t="s">
        <v>17979</v>
      </c>
    </row>
    <row r="86" spans="2:7" ht="14.45" customHeight="1">
      <c r="B86" s="194" t="s">
        <v>17735</v>
      </c>
      <c r="C86" s="5" t="s">
        <v>17737</v>
      </c>
      <c r="D86" s="191">
        <f>COUNTIFS(문제목록!H:H,기출빈도!C86,문제목록!L:L,"기출")</f>
        <v>1</v>
      </c>
      <c r="E86" s="207">
        <f>_xlfn.MAXIFS(문제목록!C:C,문제목록!H:H,기출빈도!C86,문제목록!L:L,"기출")</f>
        <v>2015</v>
      </c>
      <c r="F86" s="18"/>
      <c r="G86" s="209" t="s">
        <v>17980</v>
      </c>
    </row>
    <row r="87" spans="2:7" ht="14.45" customHeight="1">
      <c r="B87" s="194" t="s">
        <v>17735</v>
      </c>
      <c r="C87" s="5" t="s">
        <v>17739</v>
      </c>
      <c r="D87" s="191">
        <f>COUNTIFS(문제목록!H:H,기출빈도!C87,문제목록!L:L,"기출")</f>
        <v>3</v>
      </c>
      <c r="E87" s="205">
        <f>_xlfn.MAXIFS(문제목록!C:C,문제목록!H:H,기출빈도!C87,문제목록!L:L,"기출")</f>
        <v>2020</v>
      </c>
      <c r="F87" s="18"/>
      <c r="G87" s="210" t="s">
        <v>17981</v>
      </c>
    </row>
    <row r="88" spans="2:7" ht="14.45" customHeight="1" thickBot="1">
      <c r="B88" s="198" t="s">
        <v>17735</v>
      </c>
      <c r="C88" s="184" t="s">
        <v>18140</v>
      </c>
      <c r="D88" s="192">
        <f>SUM(D84:D87)</f>
        <v>5</v>
      </c>
      <c r="E88" s="200">
        <f>MAX(E84:E87)</f>
        <v>2020</v>
      </c>
      <c r="F88" s="193"/>
      <c r="G88" s="211"/>
    </row>
    <row r="89" spans="2:7" ht="14.45" customHeight="1">
      <c r="B89" s="195" t="s">
        <v>17741</v>
      </c>
      <c r="C89" s="196" t="s">
        <v>18059</v>
      </c>
      <c r="D89" s="197">
        <f>COUNTIFS(문제목록!H:H,기출빈도!C89,문제목록!L:L,"기출")</f>
        <v>0</v>
      </c>
      <c r="E89" s="206">
        <f>_xlfn.MAXIFS(문제목록!C:C,문제목록!H:H,기출빈도!C89,문제목록!L:L,"기출")</f>
        <v>0</v>
      </c>
      <c r="F89" s="21"/>
      <c r="G89" s="208" t="s">
        <v>17982</v>
      </c>
    </row>
    <row r="90" spans="2:7" ht="14.45" customHeight="1">
      <c r="B90" s="194" t="s">
        <v>17741</v>
      </c>
      <c r="C90" s="5" t="s">
        <v>17742</v>
      </c>
      <c r="D90" s="191">
        <f>COUNTIFS(문제목록!H:H,기출빈도!C90,문제목록!L:L,"기출")</f>
        <v>2</v>
      </c>
      <c r="E90" s="207">
        <f>_xlfn.MAXIFS(문제목록!C:C,문제목록!H:H,기출빈도!C90,문제목록!L:L,"기출")</f>
        <v>2024</v>
      </c>
      <c r="F90" s="18"/>
      <c r="G90" s="209" t="s">
        <v>17983</v>
      </c>
    </row>
    <row r="91" spans="2:7" ht="14.45" customHeight="1">
      <c r="B91" s="194" t="s">
        <v>17741</v>
      </c>
      <c r="C91" s="5" t="s">
        <v>17744</v>
      </c>
      <c r="D91" s="191">
        <f>COUNTIFS(문제목록!H:H,기출빈도!C91,문제목록!L:L,"기출")</f>
        <v>12</v>
      </c>
      <c r="E91" s="207">
        <f>_xlfn.MAXIFS(문제목록!C:C,문제목록!H:H,기출빈도!C91,문제목록!L:L,"기출")</f>
        <v>2024</v>
      </c>
      <c r="F91" s="18"/>
      <c r="G91" s="209" t="s">
        <v>17984</v>
      </c>
    </row>
    <row r="92" spans="2:7" ht="14.45" customHeight="1">
      <c r="B92" s="194" t="s">
        <v>17741</v>
      </c>
      <c r="C92" s="5" t="s">
        <v>18086</v>
      </c>
      <c r="D92" s="191">
        <f>COUNTIFS(문제목록!H:H,기출빈도!C92,문제목록!L:L,"기출")</f>
        <v>1</v>
      </c>
      <c r="E92" s="207">
        <f>_xlfn.MAXIFS(문제목록!C:C,문제목록!H:H,기출빈도!C92,문제목록!L:L,"기출")</f>
        <v>2017</v>
      </c>
      <c r="F92" s="18"/>
      <c r="G92" s="209" t="s">
        <v>17985</v>
      </c>
    </row>
    <row r="93" spans="2:7" ht="14.45" customHeight="1">
      <c r="B93" s="194" t="s">
        <v>17741</v>
      </c>
      <c r="C93" s="5" t="s">
        <v>17768</v>
      </c>
      <c r="D93" s="191">
        <f>COUNTIFS(문제목록!H:H,기출빈도!C93,문제목록!L:L,"기출")</f>
        <v>1</v>
      </c>
      <c r="E93" s="207">
        <f>_xlfn.MAXIFS(문제목록!C:C,문제목록!H:H,기출빈도!C93,문제목록!L:L,"기출")</f>
        <v>2023</v>
      </c>
      <c r="F93" s="18"/>
      <c r="G93" s="209" t="s">
        <v>17986</v>
      </c>
    </row>
    <row r="94" spans="2:7" ht="14.45" customHeight="1">
      <c r="B94" s="194" t="s">
        <v>17741</v>
      </c>
      <c r="C94" s="5" t="s">
        <v>17770</v>
      </c>
      <c r="D94" s="191">
        <f>COUNTIFS(문제목록!H:H,기출빈도!C94,문제목록!L:L,"기출")</f>
        <v>6</v>
      </c>
      <c r="E94" s="205">
        <f>_xlfn.MAXIFS(문제목록!C:C,문제목록!H:H,기출빈도!C94,문제목록!L:L,"기출")</f>
        <v>2025</v>
      </c>
      <c r="F94" s="18"/>
      <c r="G94" s="210" t="s">
        <v>17987</v>
      </c>
    </row>
    <row r="95" spans="2:7" ht="14.45" customHeight="1" thickBot="1">
      <c r="B95" s="198" t="s">
        <v>17741</v>
      </c>
      <c r="C95" s="184" t="s">
        <v>18140</v>
      </c>
      <c r="D95" s="192">
        <f>SUM(D89:D94)</f>
        <v>22</v>
      </c>
      <c r="E95" s="200">
        <f>MAX(E89:E94)</f>
        <v>2025</v>
      </c>
      <c r="F95" s="193"/>
      <c r="G95" s="211"/>
    </row>
    <row r="96" spans="2:7" ht="14.45" customHeight="1">
      <c r="B96" s="195" t="s">
        <v>17779</v>
      </c>
      <c r="C96" s="196" t="s">
        <v>17780</v>
      </c>
      <c r="D96" s="197">
        <f>COUNTIFS(문제목록!H:H,기출빈도!C96,문제목록!L:L,"기출")</f>
        <v>2</v>
      </c>
      <c r="E96" s="206">
        <f>_xlfn.MAXIFS(문제목록!C:C,문제목록!H:H,기출빈도!C96,문제목록!L:L,"기출")</f>
        <v>2017</v>
      </c>
      <c r="F96" s="21"/>
      <c r="G96" s="208" t="s">
        <v>17988</v>
      </c>
    </row>
    <row r="97" spans="2:7" ht="14.45" customHeight="1">
      <c r="B97" s="194" t="s">
        <v>17779</v>
      </c>
      <c r="C97" s="5" t="s">
        <v>18071</v>
      </c>
      <c r="D97" s="191">
        <f>COUNTIFS(문제목록!H:H,기출빈도!C97,문제목록!L:L,"기출")</f>
        <v>0</v>
      </c>
      <c r="E97" s="207">
        <f>_xlfn.MAXIFS(문제목록!C:C,문제목록!H:H,기출빈도!C97,문제목록!L:L,"기출")</f>
        <v>0</v>
      </c>
      <c r="F97" s="18"/>
      <c r="G97" s="209" t="s">
        <v>17989</v>
      </c>
    </row>
    <row r="98" spans="2:7" ht="14.45" customHeight="1">
      <c r="B98" s="194" t="s">
        <v>17779</v>
      </c>
      <c r="C98" s="5" t="s">
        <v>18081</v>
      </c>
      <c r="D98" s="191">
        <f>COUNTIFS(문제목록!H:H,기출빈도!C98,문제목록!L:L,"기출")</f>
        <v>0</v>
      </c>
      <c r="E98" s="205">
        <f>_xlfn.MAXIFS(문제목록!C:C,문제목록!H:H,기출빈도!C98,문제목록!L:L,"기출")</f>
        <v>0</v>
      </c>
      <c r="F98" s="18"/>
      <c r="G98" s="210" t="s">
        <v>17990</v>
      </c>
    </row>
    <row r="99" spans="2:7" ht="14.45" customHeight="1" thickBot="1">
      <c r="B99" s="198" t="s">
        <v>17779</v>
      </c>
      <c r="C99" s="184" t="s">
        <v>18140</v>
      </c>
      <c r="D99" s="192">
        <f>SUM(D96:D98)</f>
        <v>2</v>
      </c>
      <c r="E99" s="200">
        <f>MAX(E96:E98)</f>
        <v>2017</v>
      </c>
      <c r="F99" s="193"/>
      <c r="G99" s="211"/>
    </row>
    <row r="100" spans="2:7" ht="14.45" customHeight="1">
      <c r="B100" s="195" t="s">
        <v>17784</v>
      </c>
      <c r="C100" s="196" t="s">
        <v>17785</v>
      </c>
      <c r="D100" s="197">
        <f>COUNTIFS(문제목록!H:H,기출빈도!C100,문제목록!L:L,"기출")</f>
        <v>1</v>
      </c>
      <c r="E100" s="206">
        <f>_xlfn.MAXIFS(문제목록!C:C,문제목록!H:H,기출빈도!C100,문제목록!L:L,"기출")</f>
        <v>2009</v>
      </c>
      <c r="F100" s="21"/>
      <c r="G100" s="208" t="s">
        <v>17991</v>
      </c>
    </row>
    <row r="101" spans="2:7" ht="14.45" customHeight="1">
      <c r="B101" s="194" t="s">
        <v>17784</v>
      </c>
      <c r="C101" s="5" t="s">
        <v>18072</v>
      </c>
      <c r="D101" s="191">
        <f>COUNTIFS(문제목록!H:H,기출빈도!C101,문제목록!L:L,"기출")</f>
        <v>0</v>
      </c>
      <c r="E101" s="207">
        <f>_xlfn.MAXIFS(문제목록!C:C,문제목록!H:H,기출빈도!C101,문제목록!L:L,"기출")</f>
        <v>0</v>
      </c>
      <c r="F101" s="18"/>
      <c r="G101" s="209" t="s">
        <v>17992</v>
      </c>
    </row>
    <row r="102" spans="2:7" ht="14.45" customHeight="1">
      <c r="B102" s="194" t="s">
        <v>17784</v>
      </c>
      <c r="C102" s="5" t="s">
        <v>17786</v>
      </c>
      <c r="D102" s="191">
        <f>COUNTIFS(문제목록!H:H,기출빈도!C102,문제목록!L:L,"기출")</f>
        <v>2</v>
      </c>
      <c r="E102" s="205">
        <f>_xlfn.MAXIFS(문제목록!C:C,문제목록!H:H,기출빈도!C102,문제목록!L:L,"기출")</f>
        <v>2016</v>
      </c>
      <c r="F102" s="18"/>
      <c r="G102" s="210" t="s">
        <v>17993</v>
      </c>
    </row>
    <row r="103" spans="2:7" ht="14.45" customHeight="1" thickBot="1">
      <c r="B103" s="198" t="s">
        <v>17784</v>
      </c>
      <c r="C103" s="199" t="s">
        <v>18140</v>
      </c>
      <c r="D103" s="192">
        <f>SUM(D100:D102)</f>
        <v>3</v>
      </c>
      <c r="E103" s="200">
        <f>MAX(E100:E102)</f>
        <v>2016</v>
      </c>
      <c r="F103" s="193"/>
      <c r="G103" s="211"/>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7" t="s">
        <v>17598</v>
      </c>
      <c r="C2" s="178" t="s">
        <v>17599</v>
      </c>
      <c r="D2" s="1123" t="s">
        <v>17600</v>
      </c>
      <c r="E2" s="1124"/>
      <c r="F2" s="679" t="s">
        <v>94</v>
      </c>
      <c r="G2" s="679"/>
      <c r="H2" s="679"/>
      <c r="I2" s="679"/>
      <c r="J2" s="177" t="s">
        <v>17601</v>
      </c>
      <c r="K2" s="177" t="s">
        <v>18021</v>
      </c>
      <c r="L2" s="177" t="s">
        <v>18022</v>
      </c>
      <c r="M2" s="177" t="s">
        <v>17602</v>
      </c>
      <c r="N2" s="530" t="s">
        <v>17603</v>
      </c>
      <c r="O2" s="531"/>
      <c r="P2" s="531"/>
      <c r="Q2" s="531"/>
    </row>
    <row r="3" spans="2:17" ht="14.45" customHeight="1">
      <c r="B3" s="179"/>
      <c r="C3" s="180"/>
      <c r="D3" s="181"/>
      <c r="E3" s="182"/>
      <c r="F3" s="530" t="s">
        <v>34</v>
      </c>
      <c r="G3" s="532"/>
      <c r="H3" s="530" t="s">
        <v>35</v>
      </c>
      <c r="I3" s="532"/>
      <c r="J3" s="179"/>
      <c r="K3" s="179"/>
      <c r="L3" s="179"/>
      <c r="M3" s="179"/>
      <c r="N3" s="187" t="s">
        <v>18020</v>
      </c>
      <c r="O3" s="187" t="s">
        <v>18025</v>
      </c>
      <c r="P3" s="187" t="s">
        <v>17604</v>
      </c>
      <c r="Q3" s="187" t="s">
        <v>17605</v>
      </c>
    </row>
    <row r="4" spans="2:17" ht="14.45" customHeight="1">
      <c r="B4" s="186">
        <f t="shared" ref="B4:B35" si="0">ROW()-3</f>
        <v>1</v>
      </c>
      <c r="C4" s="204">
        <v>16.03</v>
      </c>
      <c r="D4" s="167" t="s">
        <v>17615</v>
      </c>
      <c r="E4" s="167" t="s">
        <v>17619</v>
      </c>
      <c r="F4" s="5" t="s">
        <v>17782</v>
      </c>
      <c r="G4" s="167" t="s">
        <v>17617</v>
      </c>
      <c r="H4" s="126" t="s">
        <v>17783</v>
      </c>
      <c r="I4" s="167" t="s">
        <v>17609</v>
      </c>
      <c r="J4" s="5" t="s">
        <v>604</v>
      </c>
      <c r="K4" s="183" t="s">
        <v>17908</v>
      </c>
      <c r="L4" s="183" t="s">
        <v>18024</v>
      </c>
      <c r="M4" s="5"/>
      <c r="N4" s="183" t="str">
        <f t="shared" ref="N4:N35" si="1">F4&amp;"&gt;"&amp;G4&amp;"&gt;"&amp;D4&amp;"&gt;"&amp;M4</f>
        <v>제16장 조직-조직문화와 조직윤리&gt;03&gt;1&gt;</v>
      </c>
      <c r="O4" s="183" t="str">
        <f t="shared" ref="O4:O35" si="2">F4&amp;"&gt;"&amp;H4&amp;"&gt;"&amp;I4</f>
        <v>제16장 조직-조직문화와 조직윤리&gt;제03절 도덕적 해이&gt;01</v>
      </c>
      <c r="P4" s="183" t="str">
        <f t="shared" ref="P4:P35" si="3">L4&amp;"&gt;"&amp;C4&amp;"&gt;"&amp;E4</f>
        <v>예상&gt;16.03&gt;2</v>
      </c>
      <c r="Q4" s="183" t="str">
        <f t="shared" ref="Q4:Q35" si="4">L4&amp;"&gt;"&amp;C4&amp;"&gt;"&amp;D4</f>
        <v>예상&gt;16.03&gt;1</v>
      </c>
    </row>
    <row r="5" spans="2:17" ht="14.45" customHeight="1">
      <c r="B5" s="186">
        <f t="shared" si="0"/>
        <v>2</v>
      </c>
      <c r="C5" s="204">
        <v>16.03</v>
      </c>
      <c r="D5" s="167" t="s">
        <v>17619</v>
      </c>
      <c r="E5" s="167" t="s">
        <v>17615</v>
      </c>
      <c r="F5" s="5" t="s">
        <v>17782</v>
      </c>
      <c r="G5" s="167" t="s">
        <v>17632</v>
      </c>
      <c r="H5" s="126" t="s">
        <v>17783</v>
      </c>
      <c r="I5" s="167" t="s">
        <v>17614</v>
      </c>
      <c r="J5" s="5" t="s">
        <v>605</v>
      </c>
      <c r="K5" s="183" t="s">
        <v>17909</v>
      </c>
      <c r="L5" s="183" t="s">
        <v>18006</v>
      </c>
      <c r="M5" s="5"/>
      <c r="N5" s="183" t="str">
        <f t="shared" si="1"/>
        <v>제16장 조직-조직문화와 조직윤리&gt;04&gt;2&gt;</v>
      </c>
      <c r="O5" s="183" t="str">
        <f t="shared" si="2"/>
        <v>제16장 조직-조직문화와 조직윤리&gt;제03절 도덕적 해이&gt;02</v>
      </c>
      <c r="P5" s="183" t="str">
        <f t="shared" si="3"/>
        <v>예상&gt;16.03&gt;1</v>
      </c>
      <c r="Q5" s="183" t="str">
        <f t="shared" si="4"/>
        <v>예상&gt;16.03&gt;2</v>
      </c>
    </row>
    <row r="6" spans="2:17" ht="14.45" customHeight="1">
      <c r="B6" s="186">
        <f t="shared" si="0"/>
        <v>3</v>
      </c>
      <c r="C6" s="204">
        <v>13.05</v>
      </c>
      <c r="D6" s="167" t="s">
        <v>17615</v>
      </c>
      <c r="E6" s="167" t="s">
        <v>17619</v>
      </c>
      <c r="F6" s="5" t="s">
        <v>17726</v>
      </c>
      <c r="G6" s="167" t="s">
        <v>17670</v>
      </c>
      <c r="H6" s="126" t="s">
        <v>17731</v>
      </c>
      <c r="I6" s="167" t="s">
        <v>17609</v>
      </c>
      <c r="J6" s="5" t="s">
        <v>588</v>
      </c>
      <c r="K6" s="183" t="s">
        <v>17875</v>
      </c>
      <c r="L6" s="183" t="s">
        <v>18006</v>
      </c>
      <c r="M6" s="5"/>
      <c r="N6" s="183" t="str">
        <f t="shared" si="1"/>
        <v>제13장 집단-의사결정&gt;10&gt;1&gt;</v>
      </c>
      <c r="O6" s="183" t="str">
        <f t="shared" si="2"/>
        <v>제13장 집단-의사결정&gt;제05절 개인 의사결정&gt;01</v>
      </c>
      <c r="P6" s="183" t="str">
        <f t="shared" si="3"/>
        <v>예상&gt;13.05&gt;2</v>
      </c>
      <c r="Q6" s="183" t="str">
        <f t="shared" si="4"/>
        <v>예상&gt;13.05&gt;1</v>
      </c>
    </row>
    <row r="7" spans="2:17" ht="14.45" customHeight="1">
      <c r="B7" s="186">
        <f t="shared" si="0"/>
        <v>4</v>
      </c>
      <c r="C7" s="204">
        <v>13.05</v>
      </c>
      <c r="D7" s="167" t="s">
        <v>17619</v>
      </c>
      <c r="E7" s="167" t="s">
        <v>17615</v>
      </c>
      <c r="F7" s="5" t="s">
        <v>17726</v>
      </c>
      <c r="G7" s="167" t="s">
        <v>17671</v>
      </c>
      <c r="H7" s="126" t="s">
        <v>17731</v>
      </c>
      <c r="I7" s="167" t="s">
        <v>17614</v>
      </c>
      <c r="J7" s="5" t="s">
        <v>589</v>
      </c>
      <c r="K7" s="183" t="s">
        <v>17876</v>
      </c>
      <c r="L7" s="183" t="s">
        <v>18006</v>
      </c>
      <c r="M7" s="5"/>
      <c r="N7" s="183" t="str">
        <f t="shared" si="1"/>
        <v>제13장 집단-의사결정&gt;11&gt;2&gt;</v>
      </c>
      <c r="O7" s="183" t="str">
        <f t="shared" si="2"/>
        <v>제13장 집단-의사결정&gt;제05절 개인 의사결정&gt;02</v>
      </c>
      <c r="P7" s="183" t="str">
        <f t="shared" si="3"/>
        <v>예상&gt;13.05&gt;1</v>
      </c>
      <c r="Q7" s="183" t="str">
        <f t="shared" si="4"/>
        <v>예상&gt;13.05&gt;2</v>
      </c>
    </row>
    <row r="8" spans="2:17" ht="14.45" customHeight="1">
      <c r="B8" s="186">
        <f t="shared" si="0"/>
        <v>5</v>
      </c>
      <c r="C8" s="204">
        <v>13.03</v>
      </c>
      <c r="D8" s="167" t="s">
        <v>17615</v>
      </c>
      <c r="E8" s="167" t="s">
        <v>17613</v>
      </c>
      <c r="F8" s="5" t="s">
        <v>17726</v>
      </c>
      <c r="G8" s="167" t="s">
        <v>17625</v>
      </c>
      <c r="H8" s="126" t="s">
        <v>17728</v>
      </c>
      <c r="I8" s="167" t="s">
        <v>17609</v>
      </c>
      <c r="J8" s="5" t="s">
        <v>584</v>
      </c>
      <c r="K8" s="183" t="s">
        <v>17871</v>
      </c>
      <c r="L8" s="183" t="s">
        <v>18006</v>
      </c>
      <c r="M8" s="5"/>
      <c r="N8" s="183" t="str">
        <f t="shared" si="1"/>
        <v>제13장 집단-의사결정&gt;07&gt;1&gt;</v>
      </c>
      <c r="O8" s="183" t="str">
        <f t="shared" si="2"/>
        <v>제13장 집단-의사결정&gt;제03절 의사결정의 과정&gt;01</v>
      </c>
      <c r="P8" s="183" t="str">
        <f t="shared" si="3"/>
        <v>예상&gt;13.03&gt;3</v>
      </c>
      <c r="Q8" s="183" t="str">
        <f t="shared" si="4"/>
        <v>예상&gt;13.03&gt;1</v>
      </c>
    </row>
    <row r="9" spans="2:17" ht="14.45" customHeight="1">
      <c r="B9" s="186">
        <f t="shared" si="0"/>
        <v>6</v>
      </c>
      <c r="C9" s="204">
        <v>13.03</v>
      </c>
      <c r="D9" s="167" t="s">
        <v>17619</v>
      </c>
      <c r="E9" s="167" t="s">
        <v>17619</v>
      </c>
      <c r="F9" s="5" t="s">
        <v>17726</v>
      </c>
      <c r="G9" s="167" t="s">
        <v>17645</v>
      </c>
      <c r="H9" s="126" t="s">
        <v>17728</v>
      </c>
      <c r="I9" s="167" t="s">
        <v>17614</v>
      </c>
      <c r="J9" s="5" t="s">
        <v>585</v>
      </c>
      <c r="K9" s="183" t="s">
        <v>17872</v>
      </c>
      <c r="L9" s="183" t="s">
        <v>18006</v>
      </c>
      <c r="M9" s="5"/>
      <c r="N9" s="183" t="str">
        <f t="shared" si="1"/>
        <v>제13장 집단-의사결정&gt;08&gt;2&gt;</v>
      </c>
      <c r="O9" s="183" t="str">
        <f t="shared" si="2"/>
        <v>제13장 집단-의사결정&gt;제03절 의사결정의 과정&gt;02</v>
      </c>
      <c r="P9" s="183" t="str">
        <f t="shared" si="3"/>
        <v>예상&gt;13.03&gt;2</v>
      </c>
      <c r="Q9" s="183" t="str">
        <f t="shared" si="4"/>
        <v>예상&gt;13.03&gt;2</v>
      </c>
    </row>
    <row r="10" spans="2:17" ht="14.45" customHeight="1">
      <c r="B10" s="186">
        <f t="shared" si="0"/>
        <v>7</v>
      </c>
      <c r="C10" s="204">
        <v>13.03</v>
      </c>
      <c r="D10" s="167" t="s">
        <v>17613</v>
      </c>
      <c r="E10" s="167" t="s">
        <v>17615</v>
      </c>
      <c r="F10" s="5" t="s">
        <v>17726</v>
      </c>
      <c r="G10" s="167" t="s">
        <v>17655</v>
      </c>
      <c r="H10" s="126" t="s">
        <v>17728</v>
      </c>
      <c r="I10" s="167" t="s">
        <v>17617</v>
      </c>
      <c r="J10" s="5" t="s">
        <v>586</v>
      </c>
      <c r="K10" s="183" t="s">
        <v>17873</v>
      </c>
      <c r="L10" s="183" t="s">
        <v>18006</v>
      </c>
      <c r="M10" s="5"/>
      <c r="N10" s="183" t="str">
        <f t="shared" si="1"/>
        <v>제13장 집단-의사결정&gt;09&gt;3&gt;</v>
      </c>
      <c r="O10" s="183" t="str">
        <f t="shared" si="2"/>
        <v>제13장 집단-의사결정&gt;제03절 의사결정의 과정&gt;03</v>
      </c>
      <c r="P10" s="183" t="str">
        <f t="shared" si="3"/>
        <v>예상&gt;13.03&gt;1</v>
      </c>
      <c r="Q10" s="183" t="str">
        <f t="shared" si="4"/>
        <v>예상&gt;13.03&gt;3</v>
      </c>
    </row>
    <row r="11" spans="2:17" ht="14.45" customHeight="1">
      <c r="B11" s="186">
        <f t="shared" si="0"/>
        <v>8</v>
      </c>
      <c r="C11" s="204">
        <v>13.02</v>
      </c>
      <c r="D11" s="167" t="s">
        <v>17615</v>
      </c>
      <c r="E11" s="167" t="s">
        <v>17613</v>
      </c>
      <c r="F11" s="5" t="s">
        <v>17726</v>
      </c>
      <c r="G11" s="167" t="s">
        <v>17632</v>
      </c>
      <c r="H11" s="126" t="s">
        <v>17727</v>
      </c>
      <c r="I11" s="167" t="s">
        <v>17609</v>
      </c>
      <c r="J11" s="5" t="s">
        <v>582</v>
      </c>
      <c r="K11" s="183" t="s">
        <v>17868</v>
      </c>
      <c r="L11" s="183" t="s">
        <v>18006</v>
      </c>
      <c r="M11" s="5"/>
      <c r="N11" s="183" t="str">
        <f t="shared" si="1"/>
        <v>제13장 집단-의사결정&gt;04&gt;1&gt;</v>
      </c>
      <c r="O11" s="183" t="str">
        <f t="shared" si="2"/>
        <v>제13장 집단-의사결정&gt;제02절 의사결정의 유형&gt;01</v>
      </c>
      <c r="P11" s="183" t="str">
        <f t="shared" si="3"/>
        <v>예상&gt;13.02&gt;3</v>
      </c>
      <c r="Q11" s="183" t="str">
        <f t="shared" si="4"/>
        <v>예상&gt;13.02&gt;1</v>
      </c>
    </row>
    <row r="12" spans="2:17" ht="14.45" customHeight="1">
      <c r="B12" s="186">
        <f t="shared" si="0"/>
        <v>9</v>
      </c>
      <c r="C12" s="204">
        <v>13.02</v>
      </c>
      <c r="D12" s="167" t="s">
        <v>17619</v>
      </c>
      <c r="E12" s="167" t="s">
        <v>17619</v>
      </c>
      <c r="F12" s="5" t="s">
        <v>17726</v>
      </c>
      <c r="G12" s="167" t="s">
        <v>17634</v>
      </c>
      <c r="H12" s="126" t="s">
        <v>17727</v>
      </c>
      <c r="I12" s="167" t="s">
        <v>17614</v>
      </c>
      <c r="J12" s="5" t="s">
        <v>606</v>
      </c>
      <c r="K12" s="183" t="s">
        <v>17869</v>
      </c>
      <c r="L12" s="183" t="s">
        <v>18006</v>
      </c>
      <c r="M12" s="5"/>
      <c r="N12" s="183" t="str">
        <f t="shared" si="1"/>
        <v>제13장 집단-의사결정&gt;05&gt;2&gt;</v>
      </c>
      <c r="O12" s="183" t="str">
        <f t="shared" si="2"/>
        <v>제13장 집단-의사결정&gt;제02절 의사결정의 유형&gt;02</v>
      </c>
      <c r="P12" s="183" t="str">
        <f t="shared" si="3"/>
        <v>예상&gt;13.02&gt;2</v>
      </c>
      <c r="Q12" s="183" t="str">
        <f t="shared" si="4"/>
        <v>예상&gt;13.02&gt;2</v>
      </c>
    </row>
    <row r="13" spans="2:17" ht="14.45" customHeight="1">
      <c r="B13" s="186">
        <f t="shared" si="0"/>
        <v>10</v>
      </c>
      <c r="C13" s="204">
        <v>13.02</v>
      </c>
      <c r="D13" s="167" t="s">
        <v>17613</v>
      </c>
      <c r="E13" s="167" t="s">
        <v>17615</v>
      </c>
      <c r="F13" s="5" t="s">
        <v>17726</v>
      </c>
      <c r="G13" s="167" t="s">
        <v>17622</v>
      </c>
      <c r="H13" s="126" t="s">
        <v>17727</v>
      </c>
      <c r="I13" s="167" t="s">
        <v>17617</v>
      </c>
      <c r="J13" s="5" t="s">
        <v>583</v>
      </c>
      <c r="K13" s="183" t="s">
        <v>17870</v>
      </c>
      <c r="L13" s="183" t="s">
        <v>18006</v>
      </c>
      <c r="M13" s="5"/>
      <c r="N13" s="183" t="str">
        <f t="shared" si="1"/>
        <v>제13장 집단-의사결정&gt;06&gt;3&gt;</v>
      </c>
      <c r="O13" s="183" t="str">
        <f t="shared" si="2"/>
        <v>제13장 집단-의사결정&gt;제02절 의사결정의 유형&gt;03</v>
      </c>
      <c r="P13" s="183" t="str">
        <f t="shared" si="3"/>
        <v>예상&gt;13.02&gt;1</v>
      </c>
      <c r="Q13" s="183" t="str">
        <f t="shared" si="4"/>
        <v>예상&gt;13.02&gt;3</v>
      </c>
    </row>
    <row r="14" spans="2:17" ht="14.45" customHeight="1">
      <c r="B14" s="186">
        <f t="shared" si="0"/>
        <v>11</v>
      </c>
      <c r="C14" s="204">
        <v>11.05</v>
      </c>
      <c r="D14" s="167" t="s">
        <v>17615</v>
      </c>
      <c r="E14" s="167" t="s">
        <v>17613</v>
      </c>
      <c r="F14" s="5" t="s">
        <v>17708</v>
      </c>
      <c r="G14" s="167" t="s">
        <v>17625</v>
      </c>
      <c r="H14" s="126" t="s">
        <v>17711</v>
      </c>
      <c r="I14" s="167" t="s">
        <v>17609</v>
      </c>
      <c r="J14" s="5" t="s">
        <v>577</v>
      </c>
      <c r="K14" s="183" t="s">
        <v>17858</v>
      </c>
      <c r="L14" s="183" t="s">
        <v>18006</v>
      </c>
      <c r="M14" s="5"/>
      <c r="N14" s="183" t="str">
        <f t="shared" si="1"/>
        <v>제11장 집단-커뮤니케이션(의사소통)&gt;07&gt;1&gt;</v>
      </c>
      <c r="O14" s="183" t="str">
        <f t="shared" si="2"/>
        <v>제11장 집단-커뮤니케이션(의사소통)&gt;제05절 커뮤니케이션 방법&gt;01</v>
      </c>
      <c r="P14" s="183" t="str">
        <f t="shared" si="3"/>
        <v>예상&gt;11.05&gt;3</v>
      </c>
      <c r="Q14" s="183" t="str">
        <f t="shared" si="4"/>
        <v>예상&gt;11.05&gt;1</v>
      </c>
    </row>
    <row r="15" spans="2:17" ht="14.45" customHeight="1">
      <c r="B15" s="186">
        <f t="shared" si="0"/>
        <v>12</v>
      </c>
      <c r="C15" s="204">
        <v>11.05</v>
      </c>
      <c r="D15" s="167" t="s">
        <v>17619</v>
      </c>
      <c r="E15" s="167" t="s">
        <v>17619</v>
      </c>
      <c r="F15" s="5" t="s">
        <v>17708</v>
      </c>
      <c r="G15" s="167" t="s">
        <v>17645</v>
      </c>
      <c r="H15" s="126" t="s">
        <v>17711</v>
      </c>
      <c r="I15" s="167" t="s">
        <v>17614</v>
      </c>
      <c r="J15" s="5" t="s">
        <v>578</v>
      </c>
      <c r="K15" s="183" t="s">
        <v>17859</v>
      </c>
      <c r="L15" s="183" t="s">
        <v>18006</v>
      </c>
      <c r="M15" s="5"/>
      <c r="N15" s="183" t="str">
        <f t="shared" si="1"/>
        <v>제11장 집단-커뮤니케이션(의사소통)&gt;08&gt;2&gt;</v>
      </c>
      <c r="O15" s="183" t="str">
        <f t="shared" si="2"/>
        <v>제11장 집단-커뮤니케이션(의사소통)&gt;제05절 커뮤니케이션 방법&gt;02</v>
      </c>
      <c r="P15" s="183" t="str">
        <f t="shared" si="3"/>
        <v>예상&gt;11.05&gt;2</v>
      </c>
      <c r="Q15" s="183" t="str">
        <f t="shared" si="4"/>
        <v>예상&gt;11.05&gt;2</v>
      </c>
    </row>
    <row r="16" spans="2:17" ht="14.45" customHeight="1">
      <c r="B16" s="186">
        <f t="shared" si="0"/>
        <v>13</v>
      </c>
      <c r="C16" s="204">
        <v>11.05</v>
      </c>
      <c r="D16" s="167" t="s">
        <v>17613</v>
      </c>
      <c r="E16" s="167" t="s">
        <v>17615</v>
      </c>
      <c r="F16" s="5" t="s">
        <v>17708</v>
      </c>
      <c r="G16" s="167" t="s">
        <v>17655</v>
      </c>
      <c r="H16" s="126" t="s">
        <v>17711</v>
      </c>
      <c r="I16" s="167" t="s">
        <v>17617</v>
      </c>
      <c r="J16" s="5" t="s">
        <v>579</v>
      </c>
      <c r="K16" s="183" t="s">
        <v>17860</v>
      </c>
      <c r="L16" s="183" t="s">
        <v>18006</v>
      </c>
      <c r="M16" s="5"/>
      <c r="N16" s="183" t="str">
        <f t="shared" si="1"/>
        <v>제11장 집단-커뮤니케이션(의사소통)&gt;09&gt;3&gt;</v>
      </c>
      <c r="O16" s="183" t="str">
        <f t="shared" si="2"/>
        <v>제11장 집단-커뮤니케이션(의사소통)&gt;제05절 커뮤니케이션 방법&gt;03</v>
      </c>
      <c r="P16" s="183" t="str">
        <f t="shared" si="3"/>
        <v>예상&gt;11.05&gt;1</v>
      </c>
      <c r="Q16" s="183" t="str">
        <f t="shared" si="4"/>
        <v>예상&gt;11.05&gt;3</v>
      </c>
    </row>
    <row r="17" spans="2:17" ht="14.45" customHeight="1">
      <c r="B17" s="186">
        <f t="shared" si="0"/>
        <v>14</v>
      </c>
      <c r="C17" s="204">
        <v>11.03</v>
      </c>
      <c r="D17" s="167" t="s">
        <v>17615</v>
      </c>
      <c r="E17" s="167" t="s">
        <v>17613</v>
      </c>
      <c r="F17" s="5" t="s">
        <v>17708</v>
      </c>
      <c r="G17" s="167" t="s">
        <v>17632</v>
      </c>
      <c r="H17" s="126" t="s">
        <v>17709</v>
      </c>
      <c r="I17" s="167" t="s">
        <v>17609</v>
      </c>
      <c r="J17" s="5" t="s">
        <v>574</v>
      </c>
      <c r="K17" s="183" t="s">
        <v>17854</v>
      </c>
      <c r="L17" s="183" t="s">
        <v>18006</v>
      </c>
      <c r="M17" s="5"/>
      <c r="N17" s="183" t="str">
        <f t="shared" si="1"/>
        <v>제11장 집단-커뮤니케이션(의사소통)&gt;04&gt;1&gt;</v>
      </c>
      <c r="O17" s="183" t="str">
        <f t="shared" si="2"/>
        <v>제11장 집단-커뮤니케이션(의사소통)&gt;제03절 커뮤니케이션 네트워크&gt;01</v>
      </c>
      <c r="P17" s="183" t="str">
        <f t="shared" si="3"/>
        <v>예상&gt;11.03&gt;3</v>
      </c>
      <c r="Q17" s="183" t="str">
        <f t="shared" si="4"/>
        <v>예상&gt;11.03&gt;1</v>
      </c>
    </row>
    <row r="18" spans="2:17" ht="14.45" customHeight="1">
      <c r="B18" s="186">
        <f t="shared" si="0"/>
        <v>15</v>
      </c>
      <c r="C18" s="204">
        <v>11.03</v>
      </c>
      <c r="D18" s="167" t="s">
        <v>17619</v>
      </c>
      <c r="E18" s="167" t="s">
        <v>17619</v>
      </c>
      <c r="F18" s="5" t="s">
        <v>17708</v>
      </c>
      <c r="G18" s="167" t="s">
        <v>17634</v>
      </c>
      <c r="H18" s="126" t="s">
        <v>17709</v>
      </c>
      <c r="I18" s="167" t="s">
        <v>17614</v>
      </c>
      <c r="J18" s="5" t="s">
        <v>575</v>
      </c>
      <c r="K18" s="183" t="s">
        <v>17855</v>
      </c>
      <c r="L18" s="183" t="s">
        <v>18006</v>
      </c>
      <c r="M18" s="5"/>
      <c r="N18" s="183" t="str">
        <f t="shared" si="1"/>
        <v>제11장 집단-커뮤니케이션(의사소통)&gt;05&gt;2&gt;</v>
      </c>
      <c r="O18" s="183" t="str">
        <f t="shared" si="2"/>
        <v>제11장 집단-커뮤니케이션(의사소통)&gt;제03절 커뮤니케이션 네트워크&gt;02</v>
      </c>
      <c r="P18" s="183" t="str">
        <f t="shared" si="3"/>
        <v>예상&gt;11.03&gt;2</v>
      </c>
      <c r="Q18" s="183" t="str">
        <f t="shared" si="4"/>
        <v>예상&gt;11.03&gt;2</v>
      </c>
    </row>
    <row r="19" spans="2:17" ht="14.45" customHeight="1">
      <c r="B19" s="186">
        <f t="shared" si="0"/>
        <v>16</v>
      </c>
      <c r="C19" s="204">
        <v>11.03</v>
      </c>
      <c r="D19" s="167" t="s">
        <v>17613</v>
      </c>
      <c r="E19" s="167" t="s">
        <v>17615</v>
      </c>
      <c r="F19" s="5" t="s">
        <v>17708</v>
      </c>
      <c r="G19" s="167" t="s">
        <v>17622</v>
      </c>
      <c r="H19" s="126" t="s">
        <v>17709</v>
      </c>
      <c r="I19" s="167" t="s">
        <v>17617</v>
      </c>
      <c r="J19" s="5" t="s">
        <v>576</v>
      </c>
      <c r="K19" s="183" t="s">
        <v>17856</v>
      </c>
      <c r="L19" s="183" t="s">
        <v>18006</v>
      </c>
      <c r="M19" s="5"/>
      <c r="N19" s="183" t="str">
        <f t="shared" si="1"/>
        <v>제11장 집단-커뮤니케이션(의사소통)&gt;06&gt;3&gt;</v>
      </c>
      <c r="O19" s="183" t="str">
        <f t="shared" si="2"/>
        <v>제11장 집단-커뮤니케이션(의사소통)&gt;제03절 커뮤니케이션 네트워크&gt;03</v>
      </c>
      <c r="P19" s="183" t="str">
        <f t="shared" si="3"/>
        <v>예상&gt;11.03&gt;1</v>
      </c>
      <c r="Q19" s="183" t="str">
        <f t="shared" si="4"/>
        <v>예상&gt;11.03&gt;3</v>
      </c>
    </row>
    <row r="20" spans="2:17" ht="14.45" customHeight="1">
      <c r="B20" s="186">
        <f t="shared" si="0"/>
        <v>17</v>
      </c>
      <c r="C20" s="204">
        <v>6.06</v>
      </c>
      <c r="D20" s="167" t="s">
        <v>17615</v>
      </c>
      <c r="E20" s="167" t="s">
        <v>17613</v>
      </c>
      <c r="F20" s="5" t="s">
        <v>17661</v>
      </c>
      <c r="G20" s="167" t="s">
        <v>17671</v>
      </c>
      <c r="H20" s="126" t="s">
        <v>17672</v>
      </c>
      <c r="I20" s="167" t="s">
        <v>17609</v>
      </c>
      <c r="J20" s="5" t="s">
        <v>570</v>
      </c>
      <c r="K20" s="183" t="s">
        <v>17833</v>
      </c>
      <c r="L20" s="183" t="s">
        <v>18006</v>
      </c>
      <c r="M20" s="5"/>
      <c r="N20" s="183" t="str">
        <f t="shared" si="1"/>
        <v>제06장 개인-동기부여&gt;11&gt;1&gt;</v>
      </c>
      <c r="O20" s="183" t="str">
        <f t="shared" si="2"/>
        <v>제06장 개인-동기부여&gt;제06절 문화차이와 주요 동기부여이론&gt;01</v>
      </c>
      <c r="P20" s="183" t="str">
        <f t="shared" si="3"/>
        <v>예상&gt;6.06&gt;3</v>
      </c>
      <c r="Q20" s="183" t="str">
        <f t="shared" si="4"/>
        <v>예상&gt;6.06&gt;1</v>
      </c>
    </row>
    <row r="21" spans="2:17" ht="14.45" customHeight="1">
      <c r="B21" s="186">
        <f t="shared" si="0"/>
        <v>18</v>
      </c>
      <c r="C21" s="204">
        <v>6.06</v>
      </c>
      <c r="D21" s="167" t="s">
        <v>17619</v>
      </c>
      <c r="E21" s="167" t="s">
        <v>17619</v>
      </c>
      <c r="F21" s="5" t="s">
        <v>17661</v>
      </c>
      <c r="G21" s="167" t="s">
        <v>17673</v>
      </c>
      <c r="H21" s="126" t="s">
        <v>17672</v>
      </c>
      <c r="I21" s="167" t="s">
        <v>17614</v>
      </c>
      <c r="J21" s="5" t="s">
        <v>571</v>
      </c>
      <c r="K21" s="183" t="s">
        <v>17834</v>
      </c>
      <c r="L21" s="183" t="s">
        <v>18006</v>
      </c>
      <c r="M21" s="5"/>
      <c r="N21" s="183" t="str">
        <f t="shared" si="1"/>
        <v>제06장 개인-동기부여&gt;12&gt;2&gt;</v>
      </c>
      <c r="O21" s="183" t="str">
        <f t="shared" si="2"/>
        <v>제06장 개인-동기부여&gt;제06절 문화차이와 주요 동기부여이론&gt;02</v>
      </c>
      <c r="P21" s="183" t="str">
        <f t="shared" si="3"/>
        <v>예상&gt;6.06&gt;2</v>
      </c>
      <c r="Q21" s="183" t="str">
        <f t="shared" si="4"/>
        <v>예상&gt;6.06&gt;2</v>
      </c>
    </row>
    <row r="22" spans="2:17" ht="14.45" customHeight="1">
      <c r="B22" s="186">
        <f t="shared" si="0"/>
        <v>19</v>
      </c>
      <c r="C22" s="204">
        <v>6.06</v>
      </c>
      <c r="D22" s="167" t="s">
        <v>17613</v>
      </c>
      <c r="E22" s="167" t="s">
        <v>17615</v>
      </c>
      <c r="F22" s="5" t="s">
        <v>17661</v>
      </c>
      <c r="G22" s="167" t="s">
        <v>17674</v>
      </c>
      <c r="H22" s="126" t="s">
        <v>17672</v>
      </c>
      <c r="I22" s="167" t="s">
        <v>17617</v>
      </c>
      <c r="J22" s="5" t="s">
        <v>572</v>
      </c>
      <c r="K22" s="183" t="s">
        <v>17835</v>
      </c>
      <c r="L22" s="183" t="s">
        <v>18006</v>
      </c>
      <c r="M22" s="5"/>
      <c r="N22" s="183" t="str">
        <f t="shared" si="1"/>
        <v>제06장 개인-동기부여&gt;13&gt;3&gt;</v>
      </c>
      <c r="O22" s="183" t="str">
        <f t="shared" si="2"/>
        <v>제06장 개인-동기부여&gt;제06절 문화차이와 주요 동기부여이론&gt;03</v>
      </c>
      <c r="P22" s="183" t="str">
        <f t="shared" si="3"/>
        <v>예상&gt;6.06&gt;1</v>
      </c>
      <c r="Q22" s="183" t="str">
        <f t="shared" si="4"/>
        <v>예상&gt;6.06&gt;3</v>
      </c>
    </row>
    <row r="23" spans="2:17" ht="14.45" customHeight="1">
      <c r="B23" s="186">
        <f t="shared" si="0"/>
        <v>20</v>
      </c>
      <c r="C23" s="204">
        <v>6.05</v>
      </c>
      <c r="D23" s="167" t="s">
        <v>17615</v>
      </c>
      <c r="E23" s="167" t="s">
        <v>17613</v>
      </c>
      <c r="F23" s="5" t="s">
        <v>17661</v>
      </c>
      <c r="G23" s="167" t="s">
        <v>17645</v>
      </c>
      <c r="H23" s="126" t="s">
        <v>17669</v>
      </c>
      <c r="I23" s="167" t="s">
        <v>17609</v>
      </c>
      <c r="J23" s="5" t="s">
        <v>567</v>
      </c>
      <c r="K23" s="183" t="s">
        <v>17830</v>
      </c>
      <c r="L23" s="183" t="s">
        <v>18006</v>
      </c>
      <c r="M23" s="5"/>
      <c r="N23" s="183" t="str">
        <f t="shared" si="1"/>
        <v>제06장 개인-동기부여&gt;08&gt;1&gt;</v>
      </c>
      <c r="O23" s="183" t="str">
        <f t="shared" si="2"/>
        <v>제06장 개인-동기부여&gt;제05절 모티베이션과 조직행동&gt;01</v>
      </c>
      <c r="P23" s="183" t="str">
        <f t="shared" si="3"/>
        <v>예상&gt;6.05&gt;3</v>
      </c>
      <c r="Q23" s="183" t="str">
        <f t="shared" si="4"/>
        <v>예상&gt;6.05&gt;1</v>
      </c>
    </row>
    <row r="24" spans="2:17" ht="14.45" customHeight="1">
      <c r="B24" s="186">
        <f t="shared" si="0"/>
        <v>21</v>
      </c>
      <c r="C24" s="204">
        <v>6.05</v>
      </c>
      <c r="D24" s="167" t="s">
        <v>17619</v>
      </c>
      <c r="E24" s="167" t="s">
        <v>17619</v>
      </c>
      <c r="F24" s="5" t="s">
        <v>17661</v>
      </c>
      <c r="G24" s="167" t="s">
        <v>17655</v>
      </c>
      <c r="H24" s="126" t="s">
        <v>17669</v>
      </c>
      <c r="I24" s="167" t="s">
        <v>17614</v>
      </c>
      <c r="J24" s="5" t="s">
        <v>568</v>
      </c>
      <c r="K24" s="183" t="s">
        <v>17831</v>
      </c>
      <c r="L24" s="183" t="s">
        <v>18006</v>
      </c>
      <c r="M24" s="5"/>
      <c r="N24" s="183" t="str">
        <f t="shared" si="1"/>
        <v>제06장 개인-동기부여&gt;09&gt;2&gt;</v>
      </c>
      <c r="O24" s="183" t="str">
        <f t="shared" si="2"/>
        <v>제06장 개인-동기부여&gt;제05절 모티베이션과 조직행동&gt;02</v>
      </c>
      <c r="P24" s="183" t="str">
        <f t="shared" si="3"/>
        <v>예상&gt;6.05&gt;2</v>
      </c>
      <c r="Q24" s="183" t="str">
        <f t="shared" si="4"/>
        <v>예상&gt;6.05&gt;2</v>
      </c>
    </row>
    <row r="25" spans="2:17" ht="14.45" customHeight="1">
      <c r="B25" s="186">
        <f t="shared" si="0"/>
        <v>22</v>
      </c>
      <c r="C25" s="204">
        <v>6.05</v>
      </c>
      <c r="D25" s="167" t="s">
        <v>17613</v>
      </c>
      <c r="E25" s="167" t="s">
        <v>17615</v>
      </c>
      <c r="F25" s="5" t="s">
        <v>17661</v>
      </c>
      <c r="G25" s="167" t="s">
        <v>17670</v>
      </c>
      <c r="H25" s="126" t="s">
        <v>17669</v>
      </c>
      <c r="I25" s="167" t="s">
        <v>17617</v>
      </c>
      <c r="J25" s="5" t="s">
        <v>569</v>
      </c>
      <c r="K25" s="183" t="s">
        <v>17832</v>
      </c>
      <c r="L25" s="183" t="s">
        <v>18006</v>
      </c>
      <c r="M25" s="5"/>
      <c r="N25" s="183" t="str">
        <f t="shared" si="1"/>
        <v>제06장 개인-동기부여&gt;10&gt;3&gt;</v>
      </c>
      <c r="O25" s="183" t="str">
        <f t="shared" si="2"/>
        <v>제06장 개인-동기부여&gt;제05절 모티베이션과 조직행동&gt;03</v>
      </c>
      <c r="P25" s="183" t="str">
        <f t="shared" si="3"/>
        <v>예상&gt;6.05&gt;1</v>
      </c>
      <c r="Q25" s="183" t="str">
        <f t="shared" si="4"/>
        <v>예상&gt;6.05&gt;3</v>
      </c>
    </row>
    <row r="26" spans="2:17" ht="14.45" customHeight="1">
      <c r="B26" s="186">
        <f t="shared" si="0"/>
        <v>23</v>
      </c>
      <c r="C26" s="204">
        <v>5.08</v>
      </c>
      <c r="D26" s="167" t="s">
        <v>17615</v>
      </c>
      <c r="E26" s="167" t="s">
        <v>17613</v>
      </c>
      <c r="F26" s="5" t="s">
        <v>17656</v>
      </c>
      <c r="G26" s="167" t="s">
        <v>17634</v>
      </c>
      <c r="H26" s="126" t="s">
        <v>17659</v>
      </c>
      <c r="I26" s="167" t="s">
        <v>17609</v>
      </c>
      <c r="J26" s="5" t="s">
        <v>670</v>
      </c>
      <c r="K26" s="183" t="s">
        <v>17822</v>
      </c>
      <c r="L26" s="183" t="s">
        <v>18006</v>
      </c>
      <c r="M26" s="5"/>
      <c r="N26" s="183" t="str">
        <f t="shared" si="1"/>
        <v>제05장 개인-감정 및 스트레스&gt;05&gt;1&gt;</v>
      </c>
      <c r="O26" s="183" t="str">
        <f t="shared" si="2"/>
        <v>제05장 개인-감정 및 스트레스&gt;제08절 스트레스에 대한 반응결과와 그 관리&gt;01</v>
      </c>
      <c r="P26" s="183" t="str">
        <f t="shared" si="3"/>
        <v>예상&gt;5.08&gt;3</v>
      </c>
      <c r="Q26" s="183" t="str">
        <f t="shared" si="4"/>
        <v>예상&gt;5.08&gt;1</v>
      </c>
    </row>
    <row r="27" spans="2:17" ht="14.45" customHeight="1">
      <c r="B27" s="186">
        <f t="shared" si="0"/>
        <v>24</v>
      </c>
      <c r="C27" s="204">
        <v>5.08</v>
      </c>
      <c r="D27" s="167" t="s">
        <v>17619</v>
      </c>
      <c r="E27" s="167" t="s">
        <v>17619</v>
      </c>
      <c r="F27" s="5" t="s">
        <v>17660</v>
      </c>
      <c r="G27" s="167" t="s">
        <v>17622</v>
      </c>
      <c r="H27" s="126" t="s">
        <v>17659</v>
      </c>
      <c r="I27" s="167" t="s">
        <v>17614</v>
      </c>
      <c r="J27" s="5" t="s">
        <v>671</v>
      </c>
      <c r="K27" s="183" t="s">
        <v>17823</v>
      </c>
      <c r="L27" s="183" t="s">
        <v>18006</v>
      </c>
      <c r="M27" s="5"/>
      <c r="N27" s="183" t="str">
        <f t="shared" si="1"/>
        <v>제05장 개인-감정 및 스트레스&gt;06&gt;2&gt;</v>
      </c>
      <c r="O27" s="183" t="str">
        <f t="shared" si="2"/>
        <v>제05장 개인-감정 및 스트레스&gt;제08절 스트레스에 대한 반응결과와 그 관리&gt;02</v>
      </c>
      <c r="P27" s="183" t="str">
        <f t="shared" si="3"/>
        <v>예상&gt;5.08&gt;2</v>
      </c>
      <c r="Q27" s="183" t="str">
        <f t="shared" si="4"/>
        <v>예상&gt;5.08&gt;2</v>
      </c>
    </row>
    <row r="28" spans="2:17" ht="14.45" customHeight="1">
      <c r="B28" s="186">
        <f t="shared" si="0"/>
        <v>25</v>
      </c>
      <c r="C28" s="204">
        <v>5.08</v>
      </c>
      <c r="D28" s="167" t="s">
        <v>17613</v>
      </c>
      <c r="E28" s="167" t="s">
        <v>17615</v>
      </c>
      <c r="F28" s="5" t="s">
        <v>17660</v>
      </c>
      <c r="G28" s="167" t="s">
        <v>17625</v>
      </c>
      <c r="H28" s="126" t="s">
        <v>17659</v>
      </c>
      <c r="I28" s="167" t="s">
        <v>17617</v>
      </c>
      <c r="J28" s="5" t="s">
        <v>1021</v>
      </c>
      <c r="K28" s="183" t="s">
        <v>17824</v>
      </c>
      <c r="L28" s="183" t="s">
        <v>18006</v>
      </c>
      <c r="M28" s="5"/>
      <c r="N28" s="183" t="str">
        <f t="shared" si="1"/>
        <v>제05장 개인-감정 및 스트레스&gt;07&gt;3&gt;</v>
      </c>
      <c r="O28" s="183" t="str">
        <f t="shared" si="2"/>
        <v>제05장 개인-감정 및 스트레스&gt;제08절 스트레스에 대한 반응결과와 그 관리&gt;03</v>
      </c>
      <c r="P28" s="183" t="str">
        <f t="shared" si="3"/>
        <v>예상&gt;5.08&gt;1</v>
      </c>
      <c r="Q28" s="183" t="str">
        <f t="shared" si="4"/>
        <v>예상&gt;5.08&gt;3</v>
      </c>
    </row>
    <row r="29" spans="2:17" ht="14.45" customHeight="1">
      <c r="B29" s="186">
        <f t="shared" si="0"/>
        <v>26</v>
      </c>
      <c r="C29" s="204">
        <v>5.0199999999999996</v>
      </c>
      <c r="D29" s="167" t="s">
        <v>17615</v>
      </c>
      <c r="E29" s="167" t="s">
        <v>17613</v>
      </c>
      <c r="F29" s="5" t="s">
        <v>17656</v>
      </c>
      <c r="G29" s="167" t="s">
        <v>17614</v>
      </c>
      <c r="H29" s="126" t="s">
        <v>17657</v>
      </c>
      <c r="I29" s="167" t="s">
        <v>17609</v>
      </c>
      <c r="J29" s="5" t="s">
        <v>667</v>
      </c>
      <c r="K29" s="183" t="s">
        <v>17818</v>
      </c>
      <c r="L29" s="183" t="s">
        <v>18006</v>
      </c>
      <c r="M29" s="5"/>
      <c r="N29" s="183" t="str">
        <f t="shared" si="1"/>
        <v>제05장 개인-감정 및 스트레스&gt;02&gt;1&gt;</v>
      </c>
      <c r="O29" s="183" t="str">
        <f t="shared" si="2"/>
        <v>제05장 개인-감정 및 스트레스&gt;제02절 감정과 조직행동&gt;01</v>
      </c>
      <c r="P29" s="183" t="str">
        <f t="shared" si="3"/>
        <v>예상&gt;5.02&gt;3</v>
      </c>
      <c r="Q29" s="183" t="str">
        <f t="shared" si="4"/>
        <v>예상&gt;5.02&gt;1</v>
      </c>
    </row>
    <row r="30" spans="2:17" ht="14.45" customHeight="1">
      <c r="B30" s="186">
        <f t="shared" si="0"/>
        <v>27</v>
      </c>
      <c r="C30" s="204">
        <v>5.0199999999999996</v>
      </c>
      <c r="D30" s="167" t="s">
        <v>17619</v>
      </c>
      <c r="E30" s="167" t="s">
        <v>17619</v>
      </c>
      <c r="F30" s="5" t="s">
        <v>17656</v>
      </c>
      <c r="G30" s="167" t="s">
        <v>17617</v>
      </c>
      <c r="H30" s="126" t="s">
        <v>17657</v>
      </c>
      <c r="I30" s="167" t="s">
        <v>17614</v>
      </c>
      <c r="J30" s="5" t="s">
        <v>668</v>
      </c>
      <c r="K30" s="183" t="s">
        <v>17819</v>
      </c>
      <c r="L30" s="183" t="s">
        <v>18006</v>
      </c>
      <c r="M30" s="5"/>
      <c r="N30" s="183" t="str">
        <f t="shared" si="1"/>
        <v>제05장 개인-감정 및 스트레스&gt;03&gt;2&gt;</v>
      </c>
      <c r="O30" s="183" t="str">
        <f t="shared" si="2"/>
        <v>제05장 개인-감정 및 스트레스&gt;제02절 감정과 조직행동&gt;02</v>
      </c>
      <c r="P30" s="183" t="str">
        <f t="shared" si="3"/>
        <v>예상&gt;5.02&gt;2</v>
      </c>
      <c r="Q30" s="183" t="str">
        <f t="shared" si="4"/>
        <v>예상&gt;5.02&gt;2</v>
      </c>
    </row>
    <row r="31" spans="2:17" ht="14.45" customHeight="1">
      <c r="B31" s="186">
        <f t="shared" si="0"/>
        <v>28</v>
      </c>
      <c r="C31" s="204">
        <v>5.0199999999999996</v>
      </c>
      <c r="D31" s="167" t="s">
        <v>17613</v>
      </c>
      <c r="E31" s="167" t="s">
        <v>17615</v>
      </c>
      <c r="F31" s="5" t="s">
        <v>17656</v>
      </c>
      <c r="G31" s="167" t="s">
        <v>17632</v>
      </c>
      <c r="H31" s="126" t="s">
        <v>17657</v>
      </c>
      <c r="I31" s="167" t="s">
        <v>17617</v>
      </c>
      <c r="J31" s="5" t="s">
        <v>669</v>
      </c>
      <c r="K31" s="183" t="s">
        <v>17820</v>
      </c>
      <c r="L31" s="183" t="s">
        <v>18006</v>
      </c>
      <c r="M31" s="5"/>
      <c r="N31" s="183" t="str">
        <f t="shared" si="1"/>
        <v>제05장 개인-감정 및 스트레스&gt;04&gt;3&gt;</v>
      </c>
      <c r="O31" s="183" t="str">
        <f t="shared" si="2"/>
        <v>제05장 개인-감정 및 스트레스&gt;제02절 감정과 조직행동&gt;03</v>
      </c>
      <c r="P31" s="183" t="str">
        <f t="shared" si="3"/>
        <v>예상&gt;5.02&gt;1</v>
      </c>
      <c r="Q31" s="183" t="str">
        <f t="shared" si="4"/>
        <v>예상&gt;5.02&gt;3</v>
      </c>
    </row>
    <row r="32" spans="2:17" ht="14.45" customHeight="1">
      <c r="B32" s="186">
        <f t="shared" si="0"/>
        <v>29</v>
      </c>
      <c r="C32" s="204">
        <v>4.05</v>
      </c>
      <c r="D32" s="167" t="s">
        <v>17615</v>
      </c>
      <c r="E32" s="167" t="s">
        <v>17613</v>
      </c>
      <c r="F32" s="5" t="s">
        <v>17646</v>
      </c>
      <c r="G32" s="167" t="s">
        <v>17625</v>
      </c>
      <c r="H32" s="126" t="s">
        <v>17654</v>
      </c>
      <c r="I32" s="167" t="s">
        <v>17609</v>
      </c>
      <c r="J32" s="5" t="s">
        <v>664</v>
      </c>
      <c r="K32" s="183" t="s">
        <v>17815</v>
      </c>
      <c r="L32" s="183" t="s">
        <v>18006</v>
      </c>
      <c r="M32" s="5"/>
      <c r="N32" s="183" t="str">
        <f t="shared" si="1"/>
        <v>제04장 개인-태도 및 신뢰&gt;07&gt;1&gt;</v>
      </c>
      <c r="O32" s="183" t="str">
        <f t="shared" si="2"/>
        <v>제04장 개인-태도 및 신뢰&gt;제05절 신뢰&gt;01</v>
      </c>
      <c r="P32" s="183" t="str">
        <f t="shared" si="3"/>
        <v>예상&gt;4.05&gt;3</v>
      </c>
      <c r="Q32" s="183" t="str">
        <f t="shared" si="4"/>
        <v>예상&gt;4.05&gt;1</v>
      </c>
    </row>
    <row r="33" spans="2:17" ht="14.45" customHeight="1">
      <c r="B33" s="186">
        <f t="shared" si="0"/>
        <v>30</v>
      </c>
      <c r="C33" s="204">
        <v>4.05</v>
      </c>
      <c r="D33" s="167" t="s">
        <v>17619</v>
      </c>
      <c r="E33" s="167" t="s">
        <v>17619</v>
      </c>
      <c r="F33" s="5" t="s">
        <v>17646</v>
      </c>
      <c r="G33" s="167" t="s">
        <v>17645</v>
      </c>
      <c r="H33" s="126" t="s">
        <v>17654</v>
      </c>
      <c r="I33" s="167" t="s">
        <v>17614</v>
      </c>
      <c r="J33" s="5" t="s">
        <v>665</v>
      </c>
      <c r="K33" s="183" t="s">
        <v>17816</v>
      </c>
      <c r="L33" s="183" t="s">
        <v>18006</v>
      </c>
      <c r="M33" s="5"/>
      <c r="N33" s="183" t="str">
        <f t="shared" si="1"/>
        <v>제04장 개인-태도 및 신뢰&gt;08&gt;2&gt;</v>
      </c>
      <c r="O33" s="183" t="str">
        <f t="shared" si="2"/>
        <v>제04장 개인-태도 및 신뢰&gt;제05절 신뢰&gt;02</v>
      </c>
      <c r="P33" s="183" t="str">
        <f t="shared" si="3"/>
        <v>예상&gt;4.05&gt;2</v>
      </c>
      <c r="Q33" s="183" t="str">
        <f t="shared" si="4"/>
        <v>예상&gt;4.05&gt;2</v>
      </c>
    </row>
    <row r="34" spans="2:17" ht="14.45" customHeight="1">
      <c r="B34" s="186">
        <f t="shared" si="0"/>
        <v>31</v>
      </c>
      <c r="C34" s="204">
        <v>4.05</v>
      </c>
      <c r="D34" s="167" t="s">
        <v>17613</v>
      </c>
      <c r="E34" s="167" t="s">
        <v>17615</v>
      </c>
      <c r="F34" s="5" t="s">
        <v>17646</v>
      </c>
      <c r="G34" s="167" t="s">
        <v>17655</v>
      </c>
      <c r="H34" s="126" t="s">
        <v>17654</v>
      </c>
      <c r="I34" s="167" t="s">
        <v>17617</v>
      </c>
      <c r="J34" s="5" t="s">
        <v>666</v>
      </c>
      <c r="K34" s="183" t="s">
        <v>17817</v>
      </c>
      <c r="L34" s="183" t="s">
        <v>18006</v>
      </c>
      <c r="M34" s="5"/>
      <c r="N34" s="183" t="str">
        <f t="shared" si="1"/>
        <v>제04장 개인-태도 및 신뢰&gt;09&gt;3&gt;</v>
      </c>
      <c r="O34" s="183" t="str">
        <f t="shared" si="2"/>
        <v>제04장 개인-태도 및 신뢰&gt;제05절 신뢰&gt;03</v>
      </c>
      <c r="P34" s="183" t="str">
        <f t="shared" si="3"/>
        <v>예상&gt;4.05&gt;1</v>
      </c>
      <c r="Q34" s="183" t="str">
        <f t="shared" si="4"/>
        <v>예상&gt;4.05&gt;3</v>
      </c>
    </row>
    <row r="35" spans="2:17" ht="14.45" customHeight="1">
      <c r="B35" s="186">
        <f t="shared" si="0"/>
        <v>32</v>
      </c>
      <c r="C35" s="204">
        <v>4.0199999999999996</v>
      </c>
      <c r="D35" s="167" t="s">
        <v>17615</v>
      </c>
      <c r="E35" s="167" t="s">
        <v>17613</v>
      </c>
      <c r="F35" s="5" t="s">
        <v>17646</v>
      </c>
      <c r="G35" s="167" t="s">
        <v>17632</v>
      </c>
      <c r="H35" s="168" t="s">
        <v>17648</v>
      </c>
      <c r="I35" s="167" t="s">
        <v>17609</v>
      </c>
      <c r="J35" s="5" t="s">
        <v>661</v>
      </c>
      <c r="K35" s="183" t="s">
        <v>17810</v>
      </c>
      <c r="L35" s="183" t="s">
        <v>18006</v>
      </c>
      <c r="M35" s="5"/>
      <c r="N35" s="183" t="str">
        <f t="shared" si="1"/>
        <v>제04장 개인-태도 및 신뢰&gt;04&gt;1&gt;</v>
      </c>
      <c r="O35" s="183" t="str">
        <f t="shared" si="2"/>
        <v>제04장 개인-태도 및 신뢰&gt;제02절 태도와 행동과의 관계&gt;01</v>
      </c>
      <c r="P35" s="183" t="str">
        <f t="shared" si="3"/>
        <v>예상&gt;4.02&gt;3</v>
      </c>
      <c r="Q35" s="183" t="str">
        <f t="shared" si="4"/>
        <v>예상&gt;4.02&gt;1</v>
      </c>
    </row>
    <row r="36" spans="2:17" ht="14.45" customHeight="1">
      <c r="B36" s="186">
        <f t="shared" ref="B36:B67" si="5">ROW()-3</f>
        <v>33</v>
      </c>
      <c r="C36" s="204">
        <v>4.0199999999999996</v>
      </c>
      <c r="D36" s="167" t="s">
        <v>17619</v>
      </c>
      <c r="E36" s="167" t="s">
        <v>17619</v>
      </c>
      <c r="F36" s="5" t="s">
        <v>17649</v>
      </c>
      <c r="G36" s="167" t="s">
        <v>17634</v>
      </c>
      <c r="H36" s="168" t="s">
        <v>17648</v>
      </c>
      <c r="I36" s="167" t="s">
        <v>17614</v>
      </c>
      <c r="J36" s="5" t="s">
        <v>662</v>
      </c>
      <c r="K36" s="183" t="s">
        <v>17811</v>
      </c>
      <c r="L36" s="183" t="s">
        <v>18006</v>
      </c>
      <c r="M36" s="5"/>
      <c r="N36" s="183" t="str">
        <f t="shared" ref="N36:N67" si="6">F36&amp;"&gt;"&amp;G36&amp;"&gt;"&amp;D36&amp;"&gt;"&amp;M36</f>
        <v>제04장 개인-태도 및 신뢰&gt;05&gt;2&gt;</v>
      </c>
      <c r="O36" s="183" t="str">
        <f t="shared" ref="O36:O67" si="7">F36&amp;"&gt;"&amp;H36&amp;"&gt;"&amp;I36</f>
        <v>제04장 개인-태도 및 신뢰&gt;제02절 태도와 행동과의 관계&gt;02</v>
      </c>
      <c r="P36" s="183" t="str">
        <f t="shared" ref="P36:P67" si="8">L36&amp;"&gt;"&amp;C36&amp;"&gt;"&amp;E36</f>
        <v>예상&gt;4.02&gt;2</v>
      </c>
      <c r="Q36" s="183" t="str">
        <f t="shared" ref="Q36:Q67" si="9">L36&amp;"&gt;"&amp;C36&amp;"&gt;"&amp;D36</f>
        <v>예상&gt;4.02&gt;2</v>
      </c>
    </row>
    <row r="37" spans="2:17" ht="14.45" customHeight="1">
      <c r="B37" s="186">
        <f t="shared" si="5"/>
        <v>34</v>
      </c>
      <c r="C37" s="204">
        <v>4.0199999999999996</v>
      </c>
      <c r="D37" s="167" t="s">
        <v>17613</v>
      </c>
      <c r="E37" s="167" t="s">
        <v>17615</v>
      </c>
      <c r="F37" s="5" t="s">
        <v>17646</v>
      </c>
      <c r="G37" s="167" t="s">
        <v>17622</v>
      </c>
      <c r="H37" s="168" t="s">
        <v>17648</v>
      </c>
      <c r="I37" s="167" t="s">
        <v>17617</v>
      </c>
      <c r="J37" s="5" t="s">
        <v>663</v>
      </c>
      <c r="K37" s="183" t="s">
        <v>17812</v>
      </c>
      <c r="L37" s="183" t="s">
        <v>18006</v>
      </c>
      <c r="M37" s="5"/>
      <c r="N37" s="183" t="str">
        <f t="shared" si="6"/>
        <v>제04장 개인-태도 및 신뢰&gt;06&gt;3&gt;</v>
      </c>
      <c r="O37" s="183" t="str">
        <f t="shared" si="7"/>
        <v>제04장 개인-태도 및 신뢰&gt;제02절 태도와 행동과의 관계&gt;03</v>
      </c>
      <c r="P37" s="183" t="str">
        <f t="shared" si="8"/>
        <v>예상&gt;4.02&gt;1</v>
      </c>
      <c r="Q37" s="183" t="str">
        <f t="shared" si="9"/>
        <v>예상&gt;4.02&gt;3</v>
      </c>
    </row>
    <row r="38" spans="2:17" ht="14.45" customHeight="1">
      <c r="B38" s="186">
        <f t="shared" si="5"/>
        <v>35</v>
      </c>
      <c r="C38" s="204">
        <v>3.05</v>
      </c>
      <c r="D38" s="167" t="s">
        <v>17615</v>
      </c>
      <c r="E38" s="167" t="s">
        <v>17619</v>
      </c>
      <c r="F38" s="5" t="s">
        <v>17636</v>
      </c>
      <c r="G38" s="167" t="s">
        <v>17625</v>
      </c>
      <c r="H38" s="126" t="s">
        <v>17644</v>
      </c>
      <c r="I38" s="167" t="s">
        <v>17609</v>
      </c>
      <c r="J38" s="5" t="s">
        <v>659</v>
      </c>
      <c r="K38" s="183" t="s">
        <v>17807</v>
      </c>
      <c r="L38" s="183" t="s">
        <v>18006</v>
      </c>
      <c r="M38" s="5"/>
      <c r="N38" s="183" t="str">
        <f t="shared" si="6"/>
        <v>제03장 개인-지각&gt;07&gt;1&gt;</v>
      </c>
      <c r="O38" s="183" t="str">
        <f t="shared" si="7"/>
        <v>제03장 개인-지각&gt;제05절 지각오류의 감소방안&gt;01</v>
      </c>
      <c r="P38" s="183" t="str">
        <f t="shared" si="8"/>
        <v>예상&gt;3.05&gt;2</v>
      </c>
      <c r="Q38" s="183" t="str">
        <f t="shared" si="9"/>
        <v>예상&gt;3.05&gt;1</v>
      </c>
    </row>
    <row r="39" spans="2:17" ht="14.45" customHeight="1">
      <c r="B39" s="186">
        <f t="shared" si="5"/>
        <v>36</v>
      </c>
      <c r="C39" s="204">
        <v>3.05</v>
      </c>
      <c r="D39" s="167" t="s">
        <v>17619</v>
      </c>
      <c r="E39" s="167" t="s">
        <v>17615</v>
      </c>
      <c r="F39" s="5" t="s">
        <v>17636</v>
      </c>
      <c r="G39" s="167" t="s">
        <v>17645</v>
      </c>
      <c r="H39" s="126" t="s">
        <v>17644</v>
      </c>
      <c r="I39" s="167" t="s">
        <v>17614</v>
      </c>
      <c r="J39" s="5" t="s">
        <v>660</v>
      </c>
      <c r="K39" s="183" t="s">
        <v>17808</v>
      </c>
      <c r="L39" s="183" t="s">
        <v>18006</v>
      </c>
      <c r="M39" s="5"/>
      <c r="N39" s="183" t="str">
        <f t="shared" si="6"/>
        <v>제03장 개인-지각&gt;08&gt;2&gt;</v>
      </c>
      <c r="O39" s="183" t="str">
        <f t="shared" si="7"/>
        <v>제03장 개인-지각&gt;제05절 지각오류의 감소방안&gt;02</v>
      </c>
      <c r="P39" s="183" t="str">
        <f t="shared" si="8"/>
        <v>예상&gt;3.05&gt;1</v>
      </c>
      <c r="Q39" s="183" t="str">
        <f t="shared" si="9"/>
        <v>예상&gt;3.05&gt;2</v>
      </c>
    </row>
    <row r="40" spans="2:17" ht="14.45" customHeight="1">
      <c r="B40" s="186">
        <f t="shared" si="5"/>
        <v>37</v>
      </c>
      <c r="C40" s="204">
        <v>3.04</v>
      </c>
      <c r="D40" s="167" t="s">
        <v>17615</v>
      </c>
      <c r="E40" s="167" t="s">
        <v>17619</v>
      </c>
      <c r="F40" s="5" t="s">
        <v>17636</v>
      </c>
      <c r="G40" s="167" t="s">
        <v>17634</v>
      </c>
      <c r="H40" s="126" t="s">
        <v>17643</v>
      </c>
      <c r="I40" s="167" t="s">
        <v>17609</v>
      </c>
      <c r="J40" s="5" t="s">
        <v>657</v>
      </c>
      <c r="K40" s="183" t="s">
        <v>17805</v>
      </c>
      <c r="L40" s="183" t="s">
        <v>18006</v>
      </c>
      <c r="M40" s="5"/>
      <c r="N40" s="183" t="str">
        <f t="shared" si="6"/>
        <v>제03장 개인-지각&gt;05&gt;1&gt;</v>
      </c>
      <c r="O40" s="183" t="str">
        <f t="shared" si="7"/>
        <v>제03장 개인-지각&gt;제04절 지각과 판단의 오류&gt;01</v>
      </c>
      <c r="P40" s="183" t="str">
        <f t="shared" si="8"/>
        <v>예상&gt;3.04&gt;2</v>
      </c>
      <c r="Q40" s="183" t="str">
        <f t="shared" si="9"/>
        <v>예상&gt;3.04&gt;1</v>
      </c>
    </row>
    <row r="41" spans="2:17" ht="14.45" customHeight="1">
      <c r="B41" s="186">
        <f t="shared" si="5"/>
        <v>38</v>
      </c>
      <c r="C41" s="204">
        <v>3.04</v>
      </c>
      <c r="D41" s="167" t="s">
        <v>17619</v>
      </c>
      <c r="E41" s="167" t="s">
        <v>17615</v>
      </c>
      <c r="F41" s="5" t="s">
        <v>17636</v>
      </c>
      <c r="G41" s="167" t="s">
        <v>17622</v>
      </c>
      <c r="H41" s="126" t="s">
        <v>17643</v>
      </c>
      <c r="I41" s="167" t="s">
        <v>17614</v>
      </c>
      <c r="J41" s="5" t="s">
        <v>658</v>
      </c>
      <c r="K41" s="183" t="s">
        <v>17806</v>
      </c>
      <c r="L41" s="183" t="s">
        <v>18006</v>
      </c>
      <c r="M41" s="5"/>
      <c r="N41" s="183" t="str">
        <f t="shared" si="6"/>
        <v>제03장 개인-지각&gt;06&gt;2&gt;</v>
      </c>
      <c r="O41" s="183" t="str">
        <f t="shared" si="7"/>
        <v>제03장 개인-지각&gt;제04절 지각과 판단의 오류&gt;02</v>
      </c>
      <c r="P41" s="183" t="str">
        <f t="shared" si="8"/>
        <v>예상&gt;3.04&gt;1</v>
      </c>
      <c r="Q41" s="183" t="str">
        <f t="shared" si="9"/>
        <v>예상&gt;3.04&gt;2</v>
      </c>
    </row>
    <row r="42" spans="2:17" ht="14.45" customHeight="1">
      <c r="B42" s="186">
        <f t="shared" si="5"/>
        <v>39</v>
      </c>
      <c r="C42" s="204">
        <v>3.02</v>
      </c>
      <c r="D42" s="167" t="s">
        <v>17615</v>
      </c>
      <c r="E42" s="167" t="s">
        <v>17619</v>
      </c>
      <c r="F42" s="5" t="s">
        <v>17636</v>
      </c>
      <c r="G42" s="167" t="s">
        <v>17617</v>
      </c>
      <c r="H42" s="126" t="s">
        <v>17637</v>
      </c>
      <c r="I42" s="167" t="s">
        <v>17609</v>
      </c>
      <c r="J42" s="5" t="s">
        <v>655</v>
      </c>
      <c r="K42" s="183" t="s">
        <v>17801</v>
      </c>
      <c r="L42" s="183" t="s">
        <v>18006</v>
      </c>
      <c r="M42" s="5"/>
      <c r="N42" s="183" t="str">
        <f t="shared" si="6"/>
        <v>제03장 개인-지각&gt;03&gt;1&gt;</v>
      </c>
      <c r="O42" s="183" t="str">
        <f t="shared" si="7"/>
        <v>제03장 개인-지각&gt;제02절 지각의 과정 및 영향요인&gt;01</v>
      </c>
      <c r="P42" s="183" t="str">
        <f t="shared" si="8"/>
        <v>예상&gt;3.02&gt;2</v>
      </c>
      <c r="Q42" s="183" t="str">
        <f t="shared" si="9"/>
        <v>예상&gt;3.02&gt;1</v>
      </c>
    </row>
    <row r="43" spans="2:17" ht="14.45" customHeight="1">
      <c r="B43" s="186">
        <f t="shared" si="5"/>
        <v>40</v>
      </c>
      <c r="C43" s="204">
        <v>3.02</v>
      </c>
      <c r="D43" s="167" t="s">
        <v>17619</v>
      </c>
      <c r="E43" s="167" t="s">
        <v>17615</v>
      </c>
      <c r="F43" s="5" t="s">
        <v>17636</v>
      </c>
      <c r="G43" s="167" t="s">
        <v>17632</v>
      </c>
      <c r="H43" s="126" t="s">
        <v>17637</v>
      </c>
      <c r="I43" s="167" t="s">
        <v>17614</v>
      </c>
      <c r="J43" s="5" t="s">
        <v>656</v>
      </c>
      <c r="K43" s="183" t="s">
        <v>17802</v>
      </c>
      <c r="L43" s="183" t="s">
        <v>18006</v>
      </c>
      <c r="M43" s="5"/>
      <c r="N43" s="183" t="str">
        <f t="shared" si="6"/>
        <v>제03장 개인-지각&gt;04&gt;2&gt;</v>
      </c>
      <c r="O43" s="183" t="str">
        <f t="shared" si="7"/>
        <v>제03장 개인-지각&gt;제02절 지각의 과정 및 영향요인&gt;02</v>
      </c>
      <c r="P43" s="183" t="str">
        <f t="shared" si="8"/>
        <v>예상&gt;3.02&gt;1</v>
      </c>
      <c r="Q43" s="183" t="str">
        <f t="shared" si="9"/>
        <v>예상&gt;3.02&gt;2</v>
      </c>
    </row>
    <row r="44" spans="2:17" ht="14.45" customHeight="1">
      <c r="B44" s="186">
        <f t="shared" si="5"/>
        <v>41</v>
      </c>
      <c r="C44" s="204">
        <v>2.02</v>
      </c>
      <c r="D44" s="167" t="s">
        <v>17615</v>
      </c>
      <c r="E44" s="167" t="s">
        <v>17619</v>
      </c>
      <c r="F44" s="5" t="s">
        <v>17628</v>
      </c>
      <c r="G44" s="167" t="s">
        <v>17617</v>
      </c>
      <c r="H44" s="126" t="s">
        <v>17633</v>
      </c>
      <c r="I44" s="167" t="s">
        <v>17609</v>
      </c>
      <c r="J44" s="5" t="s">
        <v>653</v>
      </c>
      <c r="K44" s="183" t="s">
        <v>17798</v>
      </c>
      <c r="L44" s="183" t="s">
        <v>18006</v>
      </c>
      <c r="M44" s="5"/>
      <c r="N44" s="183" t="str">
        <f t="shared" si="6"/>
        <v>제02장 개인-개인차&gt;03&gt;1&gt;</v>
      </c>
      <c r="O44" s="183" t="str">
        <f t="shared" si="7"/>
        <v>제02장 개인-개인차&gt;제02절 성격&gt;01</v>
      </c>
      <c r="P44" s="183" t="str">
        <f t="shared" si="8"/>
        <v>예상&gt;2.02&gt;2</v>
      </c>
      <c r="Q44" s="183" t="str">
        <f t="shared" si="9"/>
        <v>예상&gt;2.02&gt;1</v>
      </c>
    </row>
    <row r="45" spans="2:17" ht="14.45" customHeight="1">
      <c r="B45" s="186">
        <f t="shared" si="5"/>
        <v>42</v>
      </c>
      <c r="C45" s="204">
        <v>2.02</v>
      </c>
      <c r="D45" s="167" t="s">
        <v>17619</v>
      </c>
      <c r="E45" s="167" t="s">
        <v>17615</v>
      </c>
      <c r="F45" s="5" t="s">
        <v>17628</v>
      </c>
      <c r="G45" s="167" t="s">
        <v>17632</v>
      </c>
      <c r="H45" s="126" t="s">
        <v>17633</v>
      </c>
      <c r="I45" s="167" t="s">
        <v>17614</v>
      </c>
      <c r="J45" s="5" t="s">
        <v>654</v>
      </c>
      <c r="K45" s="183" t="s">
        <v>17799</v>
      </c>
      <c r="L45" s="183" t="s">
        <v>18006</v>
      </c>
      <c r="M45" s="5"/>
      <c r="N45" s="183" t="str">
        <f t="shared" si="6"/>
        <v>제02장 개인-개인차&gt;04&gt;2&gt;</v>
      </c>
      <c r="O45" s="183" t="str">
        <f t="shared" si="7"/>
        <v>제02장 개인-개인차&gt;제02절 성격&gt;02</v>
      </c>
      <c r="P45" s="183" t="str">
        <f t="shared" si="8"/>
        <v>예상&gt;2.02&gt;1</v>
      </c>
      <c r="Q45" s="183" t="str">
        <f t="shared" si="9"/>
        <v>예상&gt;2.02&gt;2</v>
      </c>
    </row>
    <row r="46" spans="2:17" ht="14.45" customHeight="1">
      <c r="B46" s="186">
        <f t="shared" si="5"/>
        <v>43</v>
      </c>
      <c r="C46" s="203">
        <v>2025</v>
      </c>
      <c r="D46" s="167" t="s">
        <v>17606</v>
      </c>
      <c r="E46" s="167" t="s">
        <v>17738</v>
      </c>
      <c r="F46" s="5" t="s">
        <v>17741</v>
      </c>
      <c r="G46" s="167" t="s">
        <v>17609</v>
      </c>
      <c r="H46" s="126" t="s">
        <v>17770</v>
      </c>
      <c r="I46" s="167" t="s">
        <v>17609</v>
      </c>
      <c r="J46" s="5" t="s">
        <v>17771</v>
      </c>
      <c r="K46" s="183" t="s">
        <v>17899</v>
      </c>
      <c r="L46" s="183" t="s">
        <v>18023</v>
      </c>
      <c r="M46" s="5"/>
      <c r="N46" s="183" t="str">
        <f t="shared" si="6"/>
        <v>제15장 조직-조직구조의 설계&gt;01&gt;1-1&gt;</v>
      </c>
      <c r="O46" s="183" t="str">
        <f t="shared" si="7"/>
        <v>제15장 조직-조직구조의 설계&gt;제06절 조직의 성장과 쇠퇴&gt;01</v>
      </c>
      <c r="P46" s="183" t="str">
        <f t="shared" si="8"/>
        <v>기출&gt;2025&gt;7</v>
      </c>
      <c r="Q46" s="183" t="str">
        <f t="shared" si="9"/>
        <v>기출&gt;2025&gt;1-1</v>
      </c>
    </row>
    <row r="47" spans="2:17" ht="14.45" customHeight="1">
      <c r="B47" s="186">
        <f t="shared" si="5"/>
        <v>44</v>
      </c>
      <c r="C47" s="203">
        <v>2025</v>
      </c>
      <c r="D47" s="167" t="s">
        <v>17612</v>
      </c>
      <c r="E47" s="167" t="s">
        <v>17616</v>
      </c>
      <c r="F47" s="5" t="s">
        <v>17741</v>
      </c>
      <c r="G47" s="167" t="s">
        <v>17614</v>
      </c>
      <c r="H47" s="126" t="s">
        <v>17770</v>
      </c>
      <c r="I47" s="167" t="s">
        <v>17614</v>
      </c>
      <c r="J47" s="5" t="s">
        <v>17772</v>
      </c>
      <c r="K47" s="183" t="s">
        <v>17900</v>
      </c>
      <c r="L47" s="183" t="s">
        <v>18005</v>
      </c>
      <c r="M47" s="5"/>
      <c r="N47" s="183" t="str">
        <f t="shared" si="6"/>
        <v>제15장 조직-조직구조의 설계&gt;02&gt;1-2&gt;</v>
      </c>
      <c r="O47" s="183" t="str">
        <f t="shared" si="7"/>
        <v>제15장 조직-조직구조의 설계&gt;제06절 조직의 성장과 쇠퇴&gt;02</v>
      </c>
      <c r="P47" s="183" t="str">
        <f t="shared" si="8"/>
        <v>기출&gt;2025&gt;6</v>
      </c>
      <c r="Q47" s="183" t="str">
        <f t="shared" si="9"/>
        <v>기출&gt;2025&gt;1-2</v>
      </c>
    </row>
    <row r="48" spans="2:17" ht="14.45" customHeight="1">
      <c r="B48" s="186">
        <f t="shared" si="5"/>
        <v>45</v>
      </c>
      <c r="C48" s="203">
        <v>2025</v>
      </c>
      <c r="D48" s="167" t="s">
        <v>17695</v>
      </c>
      <c r="E48" s="167" t="s">
        <v>17681</v>
      </c>
      <c r="F48" s="5" t="s">
        <v>17741</v>
      </c>
      <c r="G48" s="167" t="s">
        <v>17617</v>
      </c>
      <c r="H48" s="126" t="s">
        <v>17770</v>
      </c>
      <c r="I48" s="167" t="s">
        <v>17617</v>
      </c>
      <c r="J48" s="5" t="s">
        <v>17773</v>
      </c>
      <c r="K48" s="183" t="s">
        <v>17901</v>
      </c>
      <c r="L48" s="183" t="s">
        <v>18005</v>
      </c>
      <c r="M48" s="5"/>
      <c r="N48" s="183" t="str">
        <f t="shared" si="6"/>
        <v>제15장 조직-조직구조의 설계&gt;03&gt;1-3&gt;</v>
      </c>
      <c r="O48" s="183" t="str">
        <f t="shared" si="7"/>
        <v>제15장 조직-조직구조의 설계&gt;제06절 조직의 성장과 쇠퇴&gt;03</v>
      </c>
      <c r="P48" s="183" t="str">
        <f t="shared" si="8"/>
        <v>기출&gt;2025&gt;5</v>
      </c>
      <c r="Q48" s="183" t="str">
        <f t="shared" si="9"/>
        <v>기출&gt;2025&gt;1-3</v>
      </c>
    </row>
    <row r="49" spans="2:17" ht="14.45" customHeight="1">
      <c r="B49" s="186">
        <f t="shared" si="5"/>
        <v>46</v>
      </c>
      <c r="C49" s="203">
        <v>2025</v>
      </c>
      <c r="D49" s="167" t="s">
        <v>17675</v>
      </c>
      <c r="E49" s="167" t="s">
        <v>17607</v>
      </c>
      <c r="F49" s="5" t="s">
        <v>17717</v>
      </c>
      <c r="G49" s="167" t="s">
        <v>17609</v>
      </c>
      <c r="H49" s="126" t="s">
        <v>17720</v>
      </c>
      <c r="I49" s="167" t="s">
        <v>17609</v>
      </c>
      <c r="J49" s="5" t="s">
        <v>17721</v>
      </c>
      <c r="K49" s="183" t="s">
        <v>17864</v>
      </c>
      <c r="L49" s="183" t="s">
        <v>18005</v>
      </c>
      <c r="M49" s="5"/>
      <c r="N49" s="183" t="str">
        <f t="shared" si="6"/>
        <v>제12장 집단-리더십&gt;01&gt;2-1&gt;</v>
      </c>
      <c r="O49" s="183" t="str">
        <f t="shared" si="7"/>
        <v>제12장 집단-리더십&gt;제05절 현대적 리더십 이론&gt;01</v>
      </c>
      <c r="P49" s="183" t="str">
        <f t="shared" si="8"/>
        <v>기출&gt;2025&gt;4</v>
      </c>
      <c r="Q49" s="183" t="str">
        <f t="shared" si="9"/>
        <v>기출&gt;2025&gt;2-1</v>
      </c>
    </row>
    <row r="50" spans="2:17" ht="14.45" customHeight="1">
      <c r="B50" s="186">
        <f t="shared" si="5"/>
        <v>47</v>
      </c>
      <c r="C50" s="203">
        <v>2025</v>
      </c>
      <c r="D50" s="167" t="s">
        <v>17627</v>
      </c>
      <c r="E50" s="167" t="s">
        <v>17613</v>
      </c>
      <c r="F50" s="5" t="s">
        <v>17717</v>
      </c>
      <c r="G50" s="167" t="s">
        <v>17614</v>
      </c>
      <c r="H50" s="126" t="s">
        <v>17722</v>
      </c>
      <c r="I50" s="167" t="s">
        <v>17614</v>
      </c>
      <c r="J50" s="5" t="s">
        <v>17723</v>
      </c>
      <c r="K50" s="183" t="s">
        <v>17865</v>
      </c>
      <c r="L50" s="183" t="s">
        <v>18005</v>
      </c>
      <c r="M50" s="5"/>
      <c r="N50" s="183" t="str">
        <f t="shared" si="6"/>
        <v>제12장 집단-리더십&gt;02&gt;2-2&gt;</v>
      </c>
      <c r="O50" s="183" t="str">
        <f t="shared" si="7"/>
        <v>제12장 집단-리더십&gt;제05절 현대적 리더십 이론&gt;02</v>
      </c>
      <c r="P50" s="183" t="str">
        <f t="shared" si="8"/>
        <v>기출&gt;2025&gt;3</v>
      </c>
      <c r="Q50" s="183" t="str">
        <f t="shared" si="9"/>
        <v>기출&gt;2025&gt;2-2</v>
      </c>
    </row>
    <row r="51" spans="2:17" ht="14.45" customHeight="1">
      <c r="B51" s="186">
        <f t="shared" si="5"/>
        <v>48</v>
      </c>
      <c r="C51" s="203">
        <v>2025</v>
      </c>
      <c r="D51" s="167" t="s">
        <v>17638</v>
      </c>
      <c r="E51" s="167" t="s">
        <v>17619</v>
      </c>
      <c r="F51" s="5" t="s">
        <v>17661</v>
      </c>
      <c r="G51" s="167" t="s">
        <v>17609</v>
      </c>
      <c r="H51" s="126" t="s">
        <v>18130</v>
      </c>
      <c r="I51" s="167" t="s">
        <v>17609</v>
      </c>
      <c r="J51" s="5" t="s">
        <v>17662</v>
      </c>
      <c r="K51" s="183" t="s">
        <v>17826</v>
      </c>
      <c r="L51" s="183" t="s">
        <v>18005</v>
      </c>
      <c r="M51" s="5"/>
      <c r="N51" s="183" t="str">
        <f t="shared" si="6"/>
        <v>제06장 개인-동기부여&gt;01&gt;3-1&gt;</v>
      </c>
      <c r="O51" s="183" t="str">
        <f t="shared" si="7"/>
        <v>제06장 개인-동기부여&gt;제03절 인지적 동기이론(과정이론)&gt;01</v>
      </c>
      <c r="P51" s="183" t="str">
        <f t="shared" si="8"/>
        <v>기출&gt;2025&gt;2</v>
      </c>
      <c r="Q51" s="183" t="str">
        <f t="shared" si="9"/>
        <v>기출&gt;2025&gt;3-1</v>
      </c>
    </row>
    <row r="52" spans="2:17" ht="14.45" customHeight="1">
      <c r="B52" s="186">
        <f t="shared" si="5"/>
        <v>49</v>
      </c>
      <c r="C52" s="203">
        <v>2025</v>
      </c>
      <c r="D52" s="167" t="s">
        <v>17641</v>
      </c>
      <c r="E52" s="167" t="s">
        <v>17615</v>
      </c>
      <c r="F52" s="5" t="s">
        <v>17661</v>
      </c>
      <c r="G52" s="167" t="s">
        <v>17614</v>
      </c>
      <c r="H52" s="126" t="s">
        <v>18075</v>
      </c>
      <c r="I52" s="167" t="s">
        <v>17614</v>
      </c>
      <c r="J52" s="5" t="s">
        <v>17663</v>
      </c>
      <c r="K52" s="183" t="s">
        <v>17827</v>
      </c>
      <c r="L52" s="183" t="s">
        <v>18005</v>
      </c>
      <c r="M52" s="5"/>
      <c r="N52" s="183" t="str">
        <f t="shared" si="6"/>
        <v>제06장 개인-동기부여&gt;02&gt;3-2&gt;</v>
      </c>
      <c r="O52" s="183" t="str">
        <f t="shared" si="7"/>
        <v>제06장 개인-동기부여&gt;제03절 인지적 동기이론(과정이론)&gt;02</v>
      </c>
      <c r="P52" s="183" t="str">
        <f t="shared" si="8"/>
        <v>기출&gt;2025&gt;1</v>
      </c>
      <c r="Q52" s="183" t="str">
        <f t="shared" si="9"/>
        <v>기출&gt;2025&gt;3-2</v>
      </c>
    </row>
    <row r="53" spans="2:17" ht="14.45" customHeight="1">
      <c r="B53" s="186">
        <f t="shared" si="5"/>
        <v>50</v>
      </c>
      <c r="C53" s="203">
        <v>2024</v>
      </c>
      <c r="D53" s="167" t="s">
        <v>17606</v>
      </c>
      <c r="E53" s="167" t="s">
        <v>17740</v>
      </c>
      <c r="F53" s="5" t="s">
        <v>17741</v>
      </c>
      <c r="G53" s="167" t="s">
        <v>17632</v>
      </c>
      <c r="H53" s="126" t="s">
        <v>17742</v>
      </c>
      <c r="I53" s="167" t="s">
        <v>17609</v>
      </c>
      <c r="J53" s="5" t="s">
        <v>131</v>
      </c>
      <c r="K53" s="183" t="s">
        <v>17883</v>
      </c>
      <c r="L53" s="183" t="s">
        <v>18005</v>
      </c>
      <c r="M53" s="5"/>
      <c r="N53" s="183" t="str">
        <f t="shared" si="6"/>
        <v>제15장 조직-조직구조의 설계&gt;04&gt;1-1&gt;</v>
      </c>
      <c r="O53" s="183" t="str">
        <f t="shared" si="7"/>
        <v>제15장 조직-조직구조의 설계&gt;제02절 조직 내부특성을 설명하는 구조변수&gt;01</v>
      </c>
      <c r="P53" s="183" t="str">
        <f t="shared" si="8"/>
        <v>기출&gt;2024&gt;8</v>
      </c>
      <c r="Q53" s="183" t="str">
        <f t="shared" si="9"/>
        <v>기출&gt;2024&gt;1-1</v>
      </c>
    </row>
    <row r="54" spans="2:17" ht="14.45" customHeight="1">
      <c r="B54" s="186">
        <f t="shared" si="5"/>
        <v>51</v>
      </c>
      <c r="C54" s="203">
        <v>2024</v>
      </c>
      <c r="D54" s="167" t="s">
        <v>17612</v>
      </c>
      <c r="E54" s="167" t="s">
        <v>17738</v>
      </c>
      <c r="F54" s="5" t="s">
        <v>17741</v>
      </c>
      <c r="G54" s="167" t="s">
        <v>17685</v>
      </c>
      <c r="H54" s="126" t="s">
        <v>17744</v>
      </c>
      <c r="I54" s="167" t="s">
        <v>17609</v>
      </c>
      <c r="J54" s="5" t="s">
        <v>17745</v>
      </c>
      <c r="K54" s="183" t="s">
        <v>17885</v>
      </c>
      <c r="L54" s="183" t="s">
        <v>18005</v>
      </c>
      <c r="M54" s="5"/>
      <c r="N54" s="183" t="str">
        <f t="shared" si="6"/>
        <v>제15장 조직-조직구조의 설계&gt;05&gt;1-2&gt;</v>
      </c>
      <c r="O54" s="183" t="str">
        <f t="shared" si="7"/>
        <v>제15장 조직-조직구조의 설계&gt;제03절 조직설계에 영향을 미치는 상황변수&gt;01</v>
      </c>
      <c r="P54" s="183" t="str">
        <f t="shared" si="8"/>
        <v>기출&gt;2024&gt;7</v>
      </c>
      <c r="Q54" s="183" t="str">
        <f t="shared" si="9"/>
        <v>기출&gt;2024&gt;1-2</v>
      </c>
    </row>
    <row r="55" spans="2:17" ht="14.45" customHeight="1">
      <c r="B55" s="186">
        <f t="shared" si="5"/>
        <v>52</v>
      </c>
      <c r="C55" s="203">
        <v>2024</v>
      </c>
      <c r="D55" s="167" t="s">
        <v>17695</v>
      </c>
      <c r="E55" s="167" t="s">
        <v>17616</v>
      </c>
      <c r="F55" s="5" t="s">
        <v>17741</v>
      </c>
      <c r="G55" s="167" t="s">
        <v>17622</v>
      </c>
      <c r="H55" s="126" t="s">
        <v>17744</v>
      </c>
      <c r="I55" s="167" t="s">
        <v>17614</v>
      </c>
      <c r="J55" s="5" t="s">
        <v>17746</v>
      </c>
      <c r="K55" s="183" t="s">
        <v>17886</v>
      </c>
      <c r="L55" s="183" t="s">
        <v>18005</v>
      </c>
      <c r="M55" s="5"/>
      <c r="N55" s="183" t="str">
        <f t="shared" si="6"/>
        <v>제15장 조직-조직구조의 설계&gt;06&gt;1-3&gt;</v>
      </c>
      <c r="O55" s="183" t="str">
        <f t="shared" si="7"/>
        <v>제15장 조직-조직구조의 설계&gt;제03절 조직설계에 영향을 미치는 상황변수&gt;02</v>
      </c>
      <c r="P55" s="183" t="str">
        <f t="shared" si="8"/>
        <v>기출&gt;2024&gt;6</v>
      </c>
      <c r="Q55" s="183" t="str">
        <f t="shared" si="9"/>
        <v>기출&gt;2024&gt;1-3</v>
      </c>
    </row>
    <row r="56" spans="2:17" ht="14.45" customHeight="1">
      <c r="B56" s="186">
        <f t="shared" si="5"/>
        <v>53</v>
      </c>
      <c r="C56" s="203">
        <v>2024</v>
      </c>
      <c r="D56" s="167" t="s">
        <v>17675</v>
      </c>
      <c r="E56" s="167" t="s">
        <v>17681</v>
      </c>
      <c r="F56" s="5" t="s">
        <v>17682</v>
      </c>
      <c r="G56" s="167" t="s">
        <v>17609</v>
      </c>
      <c r="H56" s="126" t="s">
        <v>17683</v>
      </c>
      <c r="I56" s="167" t="s">
        <v>17609</v>
      </c>
      <c r="J56" s="5" t="s">
        <v>800</v>
      </c>
      <c r="K56" s="183" t="s">
        <v>17840</v>
      </c>
      <c r="L56" s="183" t="s">
        <v>18005</v>
      </c>
      <c r="M56" s="5"/>
      <c r="N56" s="183" t="str">
        <f t="shared" si="6"/>
        <v>제08장 집단-집단에 대한 기초 개념&gt;01&gt;2-1&gt;</v>
      </c>
      <c r="O56" s="183" t="str">
        <f t="shared" si="7"/>
        <v>제08장 집단-집단에 대한 기초 개념&gt;제02절 집단의 발달단계&gt;01</v>
      </c>
      <c r="P56" s="183" t="str">
        <f t="shared" si="8"/>
        <v>기출&gt;2024&gt;5</v>
      </c>
      <c r="Q56" s="183" t="str">
        <f t="shared" si="9"/>
        <v>기출&gt;2024&gt;2-1</v>
      </c>
    </row>
    <row r="57" spans="2:17" ht="14.45" customHeight="1">
      <c r="B57" s="186">
        <f t="shared" si="5"/>
        <v>54</v>
      </c>
      <c r="C57" s="203">
        <v>2024</v>
      </c>
      <c r="D57" s="167" t="s">
        <v>17627</v>
      </c>
      <c r="E57" s="167" t="s">
        <v>17613</v>
      </c>
      <c r="F57" s="5" t="s">
        <v>17682</v>
      </c>
      <c r="G57" s="167" t="s">
        <v>17614</v>
      </c>
      <c r="H57" s="126" t="s">
        <v>17683</v>
      </c>
      <c r="I57" s="167" t="s">
        <v>17617</v>
      </c>
      <c r="J57" s="5" t="s">
        <v>17684</v>
      </c>
      <c r="K57" s="183" t="s">
        <v>17841</v>
      </c>
      <c r="L57" s="183" t="s">
        <v>18005</v>
      </c>
      <c r="M57" s="5"/>
      <c r="N57" s="183" t="str">
        <f t="shared" si="6"/>
        <v>제08장 집단-집단에 대한 기초 개념&gt;02&gt;2-2&gt;</v>
      </c>
      <c r="O57" s="183" t="str">
        <f t="shared" si="7"/>
        <v>제08장 집단-집단에 대한 기초 개념&gt;제02절 집단의 발달단계&gt;03</v>
      </c>
      <c r="P57" s="183" t="str">
        <f t="shared" si="8"/>
        <v>기출&gt;2024&gt;3</v>
      </c>
      <c r="Q57" s="183" t="str">
        <f t="shared" si="9"/>
        <v>기출&gt;2024&gt;2-2</v>
      </c>
    </row>
    <row r="58" spans="2:17" ht="14.45" customHeight="1">
      <c r="B58" s="186">
        <f t="shared" si="5"/>
        <v>55</v>
      </c>
      <c r="C58" s="203">
        <v>2024</v>
      </c>
      <c r="D58" s="167" t="s">
        <v>17638</v>
      </c>
      <c r="E58" s="167" t="s">
        <v>17619</v>
      </c>
      <c r="F58" s="5" t="s">
        <v>17701</v>
      </c>
      <c r="G58" s="167" t="s">
        <v>17609</v>
      </c>
      <c r="H58" s="126" t="s">
        <v>17702</v>
      </c>
      <c r="I58" s="167" t="s">
        <v>17609</v>
      </c>
      <c r="J58" s="5" t="s">
        <v>17703</v>
      </c>
      <c r="K58" s="183" t="s">
        <v>17851</v>
      </c>
      <c r="L58" s="183" t="s">
        <v>18005</v>
      </c>
      <c r="M58" s="5"/>
      <c r="N58" s="183" t="str">
        <f t="shared" si="6"/>
        <v>제10장 집단-권력・임파워먼트・조직정치&gt;01&gt;3-1&gt;</v>
      </c>
      <c r="O58" s="183" t="str">
        <f t="shared" si="7"/>
        <v>제10장 집단-권력・임파워먼트・조직정치&gt;제01절 권력&gt;01</v>
      </c>
      <c r="P58" s="183" t="str">
        <f t="shared" si="8"/>
        <v>기출&gt;2024&gt;2</v>
      </c>
      <c r="Q58" s="183" t="str">
        <f t="shared" si="9"/>
        <v>기출&gt;2024&gt;3-1</v>
      </c>
    </row>
    <row r="59" spans="2:17" ht="14.45" customHeight="1">
      <c r="B59" s="186">
        <f t="shared" si="5"/>
        <v>56</v>
      </c>
      <c r="C59" s="203">
        <v>2024</v>
      </c>
      <c r="D59" s="167" t="s">
        <v>17641</v>
      </c>
      <c r="E59" s="167" t="s">
        <v>17615</v>
      </c>
      <c r="F59" s="5" t="s">
        <v>17701</v>
      </c>
      <c r="G59" s="167" t="s">
        <v>17614</v>
      </c>
      <c r="H59" s="126" t="s">
        <v>17704</v>
      </c>
      <c r="I59" s="167" t="s">
        <v>17614</v>
      </c>
      <c r="J59" s="5" t="s">
        <v>17705</v>
      </c>
      <c r="K59" s="183" t="s">
        <v>17852</v>
      </c>
      <c r="L59" s="183" t="s">
        <v>18005</v>
      </c>
      <c r="M59" s="5"/>
      <c r="N59" s="183" t="str">
        <f t="shared" si="6"/>
        <v>제10장 집단-권력・임파워먼트・조직정치&gt;02&gt;3-2&gt;</v>
      </c>
      <c r="O59" s="183" t="str">
        <f t="shared" si="7"/>
        <v>제10장 집단-권력・임파워먼트・조직정치&gt;제02절 임파워먼트&gt;02</v>
      </c>
      <c r="P59" s="183" t="str">
        <f t="shared" si="8"/>
        <v>기출&gt;2024&gt;1</v>
      </c>
      <c r="Q59" s="183" t="str">
        <f t="shared" si="9"/>
        <v>기출&gt;2024&gt;3-2</v>
      </c>
    </row>
    <row r="60" spans="2:17" ht="14.45" customHeight="1">
      <c r="B60" s="186">
        <f t="shared" si="5"/>
        <v>57</v>
      </c>
      <c r="C60" s="203">
        <v>2023</v>
      </c>
      <c r="D60" s="167" t="s">
        <v>17606</v>
      </c>
      <c r="E60" s="167" t="s">
        <v>17738</v>
      </c>
      <c r="F60" s="5" t="s">
        <v>17747</v>
      </c>
      <c r="G60" s="167" t="s">
        <v>17625</v>
      </c>
      <c r="H60" s="168" t="s">
        <v>17748</v>
      </c>
      <c r="I60" s="167" t="s">
        <v>17617</v>
      </c>
      <c r="J60" s="5" t="s">
        <v>17749</v>
      </c>
      <c r="K60" s="183" t="s">
        <v>17887</v>
      </c>
      <c r="L60" s="183" t="s">
        <v>18005</v>
      </c>
      <c r="M60" s="5"/>
      <c r="N60" s="183" t="str">
        <f t="shared" si="6"/>
        <v>제15장 조직-조직구조의 설계&gt;07&gt;1-1&gt;</v>
      </c>
      <c r="O60" s="183" t="str">
        <f t="shared" si="7"/>
        <v>제15장 조직-조직구조의 설계&gt;제03절 조직설계에 영향을 미치는 상황변수&gt;03</v>
      </c>
      <c r="P60" s="183" t="str">
        <f t="shared" si="8"/>
        <v>기출&gt;2023&gt;7</v>
      </c>
      <c r="Q60" s="183" t="str">
        <f t="shared" si="9"/>
        <v>기출&gt;2023&gt;1-1</v>
      </c>
    </row>
    <row r="61" spans="2:17" ht="14.45" customHeight="1">
      <c r="B61" s="186">
        <f t="shared" si="5"/>
        <v>58</v>
      </c>
      <c r="C61" s="203">
        <v>2023</v>
      </c>
      <c r="D61" s="167" t="s">
        <v>17612</v>
      </c>
      <c r="E61" s="167" t="s">
        <v>17616</v>
      </c>
      <c r="F61" s="5" t="s">
        <v>17741</v>
      </c>
      <c r="G61" s="167" t="s">
        <v>17767</v>
      </c>
      <c r="H61" s="126" t="s">
        <v>17768</v>
      </c>
      <c r="I61" s="167" t="s">
        <v>17609</v>
      </c>
      <c r="J61" s="5" t="s">
        <v>17769</v>
      </c>
      <c r="K61" s="183" t="s">
        <v>17898</v>
      </c>
      <c r="L61" s="183" t="s">
        <v>18005</v>
      </c>
      <c r="M61" s="5"/>
      <c r="N61" s="183" t="str">
        <f t="shared" si="6"/>
        <v>제15장 조직-조직구조의 설계&gt;08&gt;1-2&gt;</v>
      </c>
      <c r="O61" s="183" t="str">
        <f t="shared" si="7"/>
        <v>제15장 조직-조직구조의 설계&gt;제05절 글로벌 환경을 위한 조직설계&gt;01</v>
      </c>
      <c r="P61" s="183" t="str">
        <f t="shared" si="8"/>
        <v>기출&gt;2023&gt;6</v>
      </c>
      <c r="Q61" s="183" t="str">
        <f t="shared" si="9"/>
        <v>기출&gt;2023&gt;1-2</v>
      </c>
    </row>
    <row r="62" spans="2:17" ht="14.45" customHeight="1">
      <c r="B62" s="186">
        <f t="shared" si="5"/>
        <v>59</v>
      </c>
      <c r="C62" s="203">
        <v>2023</v>
      </c>
      <c r="D62" s="167" t="s">
        <v>17695</v>
      </c>
      <c r="E62" s="167" t="s">
        <v>17681</v>
      </c>
      <c r="F62" s="5" t="s">
        <v>17741</v>
      </c>
      <c r="G62" s="167" t="s">
        <v>17655</v>
      </c>
      <c r="H62" s="126" t="s">
        <v>17770</v>
      </c>
      <c r="I62" s="167" t="s">
        <v>17632</v>
      </c>
      <c r="J62" s="5" t="s">
        <v>17774</v>
      </c>
      <c r="K62" s="183" t="s">
        <v>17902</v>
      </c>
      <c r="L62" s="183" t="s">
        <v>18005</v>
      </c>
      <c r="M62" s="5"/>
      <c r="N62" s="183" t="str">
        <f t="shared" si="6"/>
        <v>제15장 조직-조직구조의 설계&gt;09&gt;1-3&gt;</v>
      </c>
      <c r="O62" s="183" t="str">
        <f t="shared" si="7"/>
        <v>제15장 조직-조직구조의 설계&gt;제06절 조직의 성장과 쇠퇴&gt;04</v>
      </c>
      <c r="P62" s="183" t="str">
        <f t="shared" si="8"/>
        <v>기출&gt;2023&gt;5</v>
      </c>
      <c r="Q62" s="183" t="str">
        <f t="shared" si="9"/>
        <v>기출&gt;2023&gt;1-3</v>
      </c>
    </row>
    <row r="63" spans="2:17" ht="14.45" customHeight="1">
      <c r="B63" s="186">
        <f t="shared" si="5"/>
        <v>60</v>
      </c>
      <c r="C63" s="203">
        <v>2023</v>
      </c>
      <c r="D63" s="167" t="s">
        <v>17675</v>
      </c>
      <c r="E63" s="167" t="s">
        <v>17607</v>
      </c>
      <c r="F63" s="5" t="s">
        <v>17676</v>
      </c>
      <c r="G63" s="167" t="s">
        <v>17609</v>
      </c>
      <c r="H63" s="126" t="s">
        <v>17677</v>
      </c>
      <c r="I63" s="167" t="s">
        <v>17609</v>
      </c>
      <c r="J63" s="5" t="s">
        <v>17678</v>
      </c>
      <c r="K63" s="183" t="s">
        <v>17836</v>
      </c>
      <c r="L63" s="183" t="s">
        <v>18005</v>
      </c>
      <c r="M63" s="5"/>
      <c r="N63" s="183" t="str">
        <f t="shared" si="6"/>
        <v>제07장 개인-학습&gt;01&gt;2-1&gt;</v>
      </c>
      <c r="O63" s="183" t="str">
        <f t="shared" si="7"/>
        <v>제07장 개인-학습&gt;제03절 학습에 의한 행동수정&gt;01</v>
      </c>
      <c r="P63" s="183" t="str">
        <f t="shared" si="8"/>
        <v>기출&gt;2023&gt;4</v>
      </c>
      <c r="Q63" s="183" t="str">
        <f t="shared" si="9"/>
        <v>기출&gt;2023&gt;2-1</v>
      </c>
    </row>
    <row r="64" spans="2:17" ht="14.45" customHeight="1">
      <c r="B64" s="186">
        <f t="shared" si="5"/>
        <v>61</v>
      </c>
      <c r="C64" s="203">
        <v>2023</v>
      </c>
      <c r="D64" s="167" t="s">
        <v>17627</v>
      </c>
      <c r="E64" s="167" t="s">
        <v>17613</v>
      </c>
      <c r="F64" s="5" t="s">
        <v>17676</v>
      </c>
      <c r="G64" s="167" t="s">
        <v>17614</v>
      </c>
      <c r="H64" s="126" t="s">
        <v>17677</v>
      </c>
      <c r="I64" s="167" t="s">
        <v>17614</v>
      </c>
      <c r="J64" s="5" t="s">
        <v>17679</v>
      </c>
      <c r="K64" s="183" t="s">
        <v>17837</v>
      </c>
      <c r="L64" s="183" t="s">
        <v>18005</v>
      </c>
      <c r="M64" s="5"/>
      <c r="N64" s="183" t="str">
        <f t="shared" si="6"/>
        <v>제07장 개인-학습&gt;02&gt;2-2&gt;</v>
      </c>
      <c r="O64" s="183" t="str">
        <f t="shared" si="7"/>
        <v>제07장 개인-학습&gt;제03절 학습에 의한 행동수정&gt;02</v>
      </c>
      <c r="P64" s="183" t="str">
        <f t="shared" si="8"/>
        <v>기출&gt;2023&gt;3</v>
      </c>
      <c r="Q64" s="183" t="str">
        <f t="shared" si="9"/>
        <v>기출&gt;2023&gt;2-2</v>
      </c>
    </row>
    <row r="65" spans="2:17" ht="14.45" customHeight="1">
      <c r="B65" s="186">
        <f t="shared" si="5"/>
        <v>62</v>
      </c>
      <c r="C65" s="203">
        <v>2023</v>
      </c>
      <c r="D65" s="167" t="s">
        <v>17638</v>
      </c>
      <c r="E65" s="167" t="s">
        <v>17619</v>
      </c>
      <c r="F65" s="5" t="s">
        <v>17646</v>
      </c>
      <c r="G65" s="167" t="s">
        <v>17609</v>
      </c>
      <c r="H65" s="168" t="s">
        <v>17647</v>
      </c>
      <c r="I65" s="167" t="s">
        <v>17609</v>
      </c>
      <c r="J65" s="5" t="s">
        <v>124</v>
      </c>
      <c r="K65" s="183" t="s">
        <v>17809</v>
      </c>
      <c r="L65" s="183" t="s">
        <v>18005</v>
      </c>
      <c r="M65" s="5"/>
      <c r="N65" s="183" t="str">
        <f t="shared" si="6"/>
        <v>제04장 개인-태도 및 신뢰&gt;01&gt;3-1&gt;</v>
      </c>
      <c r="O65" s="183" t="str">
        <f t="shared" si="7"/>
        <v>제04장 개인-태도 및 신뢰&gt;제01절 태도에 대한 개관&gt;01</v>
      </c>
      <c r="P65" s="183" t="str">
        <f t="shared" si="8"/>
        <v>기출&gt;2023&gt;2</v>
      </c>
      <c r="Q65" s="183" t="str">
        <f t="shared" si="9"/>
        <v>기출&gt;2023&gt;3-1</v>
      </c>
    </row>
    <row r="66" spans="2:17" ht="14.45" customHeight="1">
      <c r="B66" s="186">
        <f t="shared" si="5"/>
        <v>63</v>
      </c>
      <c r="C66" s="203">
        <v>2023</v>
      </c>
      <c r="D66" s="167" t="s">
        <v>17641</v>
      </c>
      <c r="E66" s="167" t="s">
        <v>17615</v>
      </c>
      <c r="F66" s="5" t="s">
        <v>17646</v>
      </c>
      <c r="G66" s="167" t="s">
        <v>17614</v>
      </c>
      <c r="H66" s="126" t="s">
        <v>17650</v>
      </c>
      <c r="I66" s="167" t="s">
        <v>17609</v>
      </c>
      <c r="J66" s="5" t="s">
        <v>17651</v>
      </c>
      <c r="K66" s="183" t="s">
        <v>17813</v>
      </c>
      <c r="L66" s="183" t="s">
        <v>18005</v>
      </c>
      <c r="M66" s="5"/>
      <c r="N66" s="183" t="str">
        <f t="shared" si="6"/>
        <v>제04장 개인-태도 및 신뢰&gt;02&gt;3-2&gt;</v>
      </c>
      <c r="O66" s="183" t="str">
        <f t="shared" si="7"/>
        <v>제04장 개인-태도 및 신뢰&gt;제03절 태도의 변화&gt;01</v>
      </c>
      <c r="P66" s="183" t="str">
        <f t="shared" si="8"/>
        <v>기출&gt;2023&gt;1</v>
      </c>
      <c r="Q66" s="183" t="str">
        <f t="shared" si="9"/>
        <v>기출&gt;2023&gt;3-2</v>
      </c>
    </row>
    <row r="67" spans="2:17" ht="14.45" customHeight="1">
      <c r="B67" s="186">
        <f t="shared" si="5"/>
        <v>64</v>
      </c>
      <c r="C67" s="203">
        <v>2022</v>
      </c>
      <c r="D67" s="167" t="s">
        <v>17606</v>
      </c>
      <c r="E67" s="167" t="s">
        <v>17616</v>
      </c>
      <c r="F67" s="5" t="s">
        <v>17690</v>
      </c>
      <c r="G67" s="167" t="s">
        <v>17609</v>
      </c>
      <c r="H67" s="126" t="s">
        <v>17691</v>
      </c>
      <c r="I67" s="167" t="s">
        <v>17609</v>
      </c>
      <c r="J67" s="5" t="s">
        <v>17692</v>
      </c>
      <c r="K67" s="183" t="s">
        <v>17845</v>
      </c>
      <c r="L67" s="183" t="s">
        <v>18005</v>
      </c>
      <c r="M67" s="5"/>
      <c r="N67" s="183" t="str">
        <f t="shared" si="6"/>
        <v>제09장 집단-갈등 및 협상&gt;01&gt;1-1&gt;</v>
      </c>
      <c r="O67" s="183" t="str">
        <f t="shared" si="7"/>
        <v>제09장 집단-갈등 및 협상&gt;제01절 갈등에 대한 개관&gt;01</v>
      </c>
      <c r="P67" s="183" t="str">
        <f t="shared" si="8"/>
        <v>기출&gt;2022&gt;6</v>
      </c>
      <c r="Q67" s="183" t="str">
        <f t="shared" si="9"/>
        <v>기출&gt;2022&gt;1-1</v>
      </c>
    </row>
    <row r="68" spans="2:17" ht="14.45" customHeight="1">
      <c r="B68" s="186">
        <f t="shared" ref="B68:B99" si="10">ROW()-3</f>
        <v>65</v>
      </c>
      <c r="C68" s="203">
        <v>2022</v>
      </c>
      <c r="D68" s="167" t="s">
        <v>17612</v>
      </c>
      <c r="E68" s="167" t="s">
        <v>17681</v>
      </c>
      <c r="F68" s="5" t="s">
        <v>17690</v>
      </c>
      <c r="G68" s="167" t="s">
        <v>17614</v>
      </c>
      <c r="H68" s="126" t="s">
        <v>17693</v>
      </c>
      <c r="I68" s="167" t="s">
        <v>17609</v>
      </c>
      <c r="J68" s="5" t="s">
        <v>17694</v>
      </c>
      <c r="K68" s="183" t="s">
        <v>17846</v>
      </c>
      <c r="L68" s="183" t="s">
        <v>18005</v>
      </c>
      <c r="M68" s="5"/>
      <c r="N68" s="183" t="str">
        <f t="shared" ref="N68:N99" si="11">F68&amp;"&gt;"&amp;G68&amp;"&gt;"&amp;D68&amp;"&gt;"&amp;M68</f>
        <v>제09장 집단-갈등 및 협상&gt;02&gt;1-2&gt;</v>
      </c>
      <c r="O68" s="183" t="str">
        <f t="shared" ref="O68:O99" si="12">F68&amp;"&gt;"&amp;H68&amp;"&gt;"&amp;I68</f>
        <v>제09장 집단-갈등 및 협상&gt;제03절 갈등의 관리&gt;01</v>
      </c>
      <c r="P68" s="183" t="str">
        <f t="shared" ref="P68:P99" si="13">L68&amp;"&gt;"&amp;C68&amp;"&gt;"&amp;E68</f>
        <v>기출&gt;2022&gt;5</v>
      </c>
      <c r="Q68" s="183" t="str">
        <f t="shared" ref="Q68:Q99" si="14">L68&amp;"&gt;"&amp;C68&amp;"&gt;"&amp;D68</f>
        <v>기출&gt;2022&gt;1-2</v>
      </c>
    </row>
    <row r="69" spans="2:17" ht="14.45" customHeight="1">
      <c r="B69" s="186">
        <f t="shared" si="10"/>
        <v>66</v>
      </c>
      <c r="C69" s="203">
        <v>2022</v>
      </c>
      <c r="D69" s="167" t="s">
        <v>17695</v>
      </c>
      <c r="E69" s="167" t="s">
        <v>17607</v>
      </c>
      <c r="F69" s="5" t="s">
        <v>17690</v>
      </c>
      <c r="G69" s="167" t="s">
        <v>17617</v>
      </c>
      <c r="H69" s="126" t="s">
        <v>17693</v>
      </c>
      <c r="I69" s="167" t="s">
        <v>17614</v>
      </c>
      <c r="J69" s="5" t="s">
        <v>17696</v>
      </c>
      <c r="K69" s="183" t="s">
        <v>17847</v>
      </c>
      <c r="L69" s="183" t="s">
        <v>18005</v>
      </c>
      <c r="M69" s="5"/>
      <c r="N69" s="183" t="str">
        <f t="shared" si="11"/>
        <v>제09장 집단-갈등 및 협상&gt;03&gt;1-3&gt;</v>
      </c>
      <c r="O69" s="183" t="str">
        <f t="shared" si="12"/>
        <v>제09장 집단-갈등 및 협상&gt;제03절 갈등의 관리&gt;02</v>
      </c>
      <c r="P69" s="183" t="str">
        <f t="shared" si="13"/>
        <v>기출&gt;2022&gt;4</v>
      </c>
      <c r="Q69" s="183" t="str">
        <f t="shared" si="14"/>
        <v>기출&gt;2022&gt;1-3</v>
      </c>
    </row>
    <row r="70" spans="2:17" ht="14.45" customHeight="1">
      <c r="B70" s="186">
        <f t="shared" si="10"/>
        <v>67</v>
      </c>
      <c r="C70" s="203">
        <v>2022</v>
      </c>
      <c r="D70" s="167" t="s">
        <v>17619</v>
      </c>
      <c r="E70" s="167" t="s">
        <v>17613</v>
      </c>
      <c r="F70" s="5" t="s">
        <v>17726</v>
      </c>
      <c r="G70" s="167" t="s">
        <v>17609</v>
      </c>
      <c r="H70" s="126" t="s">
        <v>17729</v>
      </c>
      <c r="I70" s="167" t="s">
        <v>17609</v>
      </c>
      <c r="J70" s="5" t="s">
        <v>17730</v>
      </c>
      <c r="K70" s="183" t="s">
        <v>17874</v>
      </c>
      <c r="L70" s="183" t="s">
        <v>18005</v>
      </c>
      <c r="M70" s="5"/>
      <c r="N70" s="183" t="str">
        <f t="shared" si="11"/>
        <v>제13장 집단-의사결정&gt;01&gt;2&gt;</v>
      </c>
      <c r="O70" s="183" t="str">
        <f t="shared" si="12"/>
        <v>제13장 집단-의사결정&gt;제04절 의사결정의 전형적 오류&gt;01</v>
      </c>
      <c r="P70" s="183" t="str">
        <f t="shared" si="13"/>
        <v>기출&gt;2022&gt;3</v>
      </c>
      <c r="Q70" s="183" t="str">
        <f t="shared" si="14"/>
        <v>기출&gt;2022&gt;2</v>
      </c>
    </row>
    <row r="71" spans="2:17" ht="14.45" customHeight="1">
      <c r="B71" s="186">
        <f t="shared" si="10"/>
        <v>68</v>
      </c>
      <c r="C71" s="203">
        <v>2022</v>
      </c>
      <c r="D71" s="167" t="s">
        <v>17638</v>
      </c>
      <c r="E71" s="167" t="s">
        <v>17619</v>
      </c>
      <c r="F71" s="5" t="s">
        <v>17741</v>
      </c>
      <c r="G71" s="167" t="s">
        <v>17670</v>
      </c>
      <c r="H71" s="126" t="s">
        <v>17744</v>
      </c>
      <c r="I71" s="167" t="s">
        <v>17632</v>
      </c>
      <c r="J71" s="5" t="s">
        <v>17750</v>
      </c>
      <c r="K71" s="183" t="s">
        <v>17888</v>
      </c>
      <c r="L71" s="183" t="s">
        <v>18005</v>
      </c>
      <c r="M71" s="5"/>
      <c r="N71" s="183" t="str">
        <f t="shared" si="11"/>
        <v>제15장 조직-조직구조의 설계&gt;10&gt;3-1&gt;</v>
      </c>
      <c r="O71" s="183" t="str">
        <f t="shared" si="12"/>
        <v>제15장 조직-조직구조의 설계&gt;제03절 조직설계에 영향을 미치는 상황변수&gt;04</v>
      </c>
      <c r="P71" s="183" t="str">
        <f t="shared" si="13"/>
        <v>기출&gt;2022&gt;2</v>
      </c>
      <c r="Q71" s="183" t="str">
        <f t="shared" si="14"/>
        <v>기출&gt;2022&gt;3-1</v>
      </c>
    </row>
    <row r="72" spans="2:17" ht="14.45" customHeight="1">
      <c r="B72" s="186">
        <f t="shared" si="10"/>
        <v>69</v>
      </c>
      <c r="C72" s="203">
        <v>2022</v>
      </c>
      <c r="D72" s="167" t="s">
        <v>17641</v>
      </c>
      <c r="E72" s="167" t="s">
        <v>17615</v>
      </c>
      <c r="F72" s="5" t="s">
        <v>17741</v>
      </c>
      <c r="G72" s="167" t="s">
        <v>17671</v>
      </c>
      <c r="H72" s="126" t="s">
        <v>17744</v>
      </c>
      <c r="I72" s="167" t="s">
        <v>17634</v>
      </c>
      <c r="J72" s="5" t="s">
        <v>17751</v>
      </c>
      <c r="K72" s="183" t="s">
        <v>17889</v>
      </c>
      <c r="L72" s="183" t="s">
        <v>18005</v>
      </c>
      <c r="M72" s="5"/>
      <c r="N72" s="183" t="str">
        <f t="shared" si="11"/>
        <v>제15장 조직-조직구조의 설계&gt;11&gt;3-2&gt;</v>
      </c>
      <c r="O72" s="183" t="str">
        <f t="shared" si="12"/>
        <v>제15장 조직-조직구조의 설계&gt;제03절 조직설계에 영향을 미치는 상황변수&gt;05</v>
      </c>
      <c r="P72" s="183" t="str">
        <f t="shared" si="13"/>
        <v>기출&gt;2022&gt;1</v>
      </c>
      <c r="Q72" s="183" t="str">
        <f t="shared" si="14"/>
        <v>기출&gt;2022&gt;3-2</v>
      </c>
    </row>
    <row r="73" spans="2:17" ht="14.45" customHeight="1">
      <c r="B73" s="186">
        <f t="shared" si="10"/>
        <v>70</v>
      </c>
      <c r="C73" s="203">
        <v>2021</v>
      </c>
      <c r="D73" s="167" t="s">
        <v>17606</v>
      </c>
      <c r="E73" s="167" t="s">
        <v>17616</v>
      </c>
      <c r="F73" s="5" t="s">
        <v>17741</v>
      </c>
      <c r="G73" s="167" t="s">
        <v>17673</v>
      </c>
      <c r="H73" s="126" t="s">
        <v>17744</v>
      </c>
      <c r="I73" s="167" t="s">
        <v>17622</v>
      </c>
      <c r="J73" s="5" t="s">
        <v>17752</v>
      </c>
      <c r="K73" s="183" t="s">
        <v>17890</v>
      </c>
      <c r="L73" s="183" t="s">
        <v>18005</v>
      </c>
      <c r="M73" s="5"/>
      <c r="N73" s="183" t="str">
        <f t="shared" si="11"/>
        <v>제15장 조직-조직구조의 설계&gt;12&gt;1-1&gt;</v>
      </c>
      <c r="O73" s="183" t="str">
        <f t="shared" si="12"/>
        <v>제15장 조직-조직구조의 설계&gt;제03절 조직설계에 영향을 미치는 상황변수&gt;06</v>
      </c>
      <c r="P73" s="183" t="str">
        <f t="shared" si="13"/>
        <v>기출&gt;2021&gt;6</v>
      </c>
      <c r="Q73" s="183" t="str">
        <f t="shared" si="14"/>
        <v>기출&gt;2021&gt;1-1</v>
      </c>
    </row>
    <row r="74" spans="2:17" ht="14.45" customHeight="1">
      <c r="B74" s="186">
        <f t="shared" si="10"/>
        <v>71</v>
      </c>
      <c r="C74" s="203">
        <v>2021</v>
      </c>
      <c r="D74" s="167" t="s">
        <v>17612</v>
      </c>
      <c r="E74" s="167" t="s">
        <v>17681</v>
      </c>
      <c r="F74" s="5" t="s">
        <v>17747</v>
      </c>
      <c r="G74" s="167" t="s">
        <v>17753</v>
      </c>
      <c r="H74" s="126" t="s">
        <v>17744</v>
      </c>
      <c r="I74" s="167" t="s">
        <v>17625</v>
      </c>
      <c r="J74" s="5" t="s">
        <v>17754</v>
      </c>
      <c r="K74" s="183" t="s">
        <v>17891</v>
      </c>
      <c r="L74" s="183" t="s">
        <v>18005</v>
      </c>
      <c r="M74" s="5"/>
      <c r="N74" s="183" t="str">
        <f t="shared" si="11"/>
        <v>제15장 조직-조직구조의 설계&gt;13&gt;1-2&gt;</v>
      </c>
      <c r="O74" s="183" t="str">
        <f t="shared" si="12"/>
        <v>제15장 조직-조직구조의 설계&gt;제03절 조직설계에 영향을 미치는 상황변수&gt;07</v>
      </c>
      <c r="P74" s="183" t="str">
        <f t="shared" si="13"/>
        <v>기출&gt;2021&gt;5</v>
      </c>
      <c r="Q74" s="183" t="str">
        <f t="shared" si="14"/>
        <v>기출&gt;2021&gt;1-2</v>
      </c>
    </row>
    <row r="75" spans="2:17" ht="14.45" customHeight="1">
      <c r="B75" s="186">
        <f t="shared" si="10"/>
        <v>72</v>
      </c>
      <c r="C75" s="203">
        <v>2021</v>
      </c>
      <c r="D75" s="167" t="s">
        <v>17695</v>
      </c>
      <c r="E75" s="167" t="s">
        <v>17607</v>
      </c>
      <c r="F75" s="5" t="s">
        <v>17741</v>
      </c>
      <c r="G75" s="167" t="s">
        <v>17755</v>
      </c>
      <c r="H75" s="126" t="s">
        <v>17744</v>
      </c>
      <c r="I75" s="167" t="s">
        <v>17645</v>
      </c>
      <c r="J75" s="5" t="s">
        <v>17756</v>
      </c>
      <c r="K75" s="183" t="s">
        <v>17892</v>
      </c>
      <c r="L75" s="183" t="s">
        <v>18005</v>
      </c>
      <c r="M75" s="5"/>
      <c r="N75" s="183" t="str">
        <f t="shared" si="11"/>
        <v>제15장 조직-조직구조의 설계&gt;14&gt;1-3&gt;</v>
      </c>
      <c r="O75" s="183" t="str">
        <f t="shared" si="12"/>
        <v>제15장 조직-조직구조의 설계&gt;제03절 조직설계에 영향을 미치는 상황변수&gt;08</v>
      </c>
      <c r="P75" s="183" t="str">
        <f t="shared" si="13"/>
        <v>기출&gt;2021&gt;4</v>
      </c>
      <c r="Q75" s="183" t="str">
        <f t="shared" si="14"/>
        <v>기출&gt;2021&gt;1-3</v>
      </c>
    </row>
    <row r="76" spans="2:17" ht="14.45" customHeight="1">
      <c r="B76" s="186">
        <f t="shared" si="10"/>
        <v>73</v>
      </c>
      <c r="C76" s="203">
        <v>2021</v>
      </c>
      <c r="D76" s="167" t="s">
        <v>17619</v>
      </c>
      <c r="E76" s="167" t="s">
        <v>17613</v>
      </c>
      <c r="F76" s="5" t="s">
        <v>17732</v>
      </c>
      <c r="G76" s="167" t="s">
        <v>17614</v>
      </c>
      <c r="H76" s="126" t="s">
        <v>17734</v>
      </c>
      <c r="I76" s="167" t="s">
        <v>17609</v>
      </c>
      <c r="J76" s="5" t="s">
        <v>125</v>
      </c>
      <c r="K76" s="183" t="s">
        <v>17878</v>
      </c>
      <c r="L76" s="183" t="s">
        <v>18005</v>
      </c>
      <c r="M76" s="5"/>
      <c r="N76" s="183" t="str">
        <f t="shared" si="11"/>
        <v>제13장 집단-의사결정&gt;02&gt;2&gt;</v>
      </c>
      <c r="O76" s="183" t="str">
        <f t="shared" si="12"/>
        <v>제13장 집단-의사결정&gt;제07절 조직 의사결정&gt;01</v>
      </c>
      <c r="P76" s="183" t="str">
        <f t="shared" si="13"/>
        <v>기출&gt;2021&gt;3</v>
      </c>
      <c r="Q76" s="183" t="str">
        <f t="shared" si="14"/>
        <v>기출&gt;2021&gt;2</v>
      </c>
    </row>
    <row r="77" spans="2:17" ht="14.45" customHeight="1">
      <c r="B77" s="186">
        <f t="shared" si="10"/>
        <v>74</v>
      </c>
      <c r="C77" s="203">
        <v>2021</v>
      </c>
      <c r="D77" s="167" t="s">
        <v>17638</v>
      </c>
      <c r="E77" s="167" t="s">
        <v>17619</v>
      </c>
      <c r="F77" s="5" t="s">
        <v>17636</v>
      </c>
      <c r="G77" s="167" t="s">
        <v>17609</v>
      </c>
      <c r="H77" s="126" t="s">
        <v>17639</v>
      </c>
      <c r="I77" s="167" t="s">
        <v>17609</v>
      </c>
      <c r="J77" s="5" t="s">
        <v>17640</v>
      </c>
      <c r="K77" s="183" t="s">
        <v>17803</v>
      </c>
      <c r="L77" s="183" t="s">
        <v>18005</v>
      </c>
      <c r="M77" s="5"/>
      <c r="N77" s="183" t="str">
        <f t="shared" si="11"/>
        <v>제03장 개인-지각&gt;01&gt;3-1&gt;</v>
      </c>
      <c r="O77" s="183" t="str">
        <f t="shared" si="12"/>
        <v>제03장 개인-지각&gt;제03절 대인지각에 관한 이론&gt;01</v>
      </c>
      <c r="P77" s="183" t="str">
        <f t="shared" si="13"/>
        <v>기출&gt;2021&gt;2</v>
      </c>
      <c r="Q77" s="183" t="str">
        <f t="shared" si="14"/>
        <v>기출&gt;2021&gt;3-1</v>
      </c>
    </row>
    <row r="78" spans="2:17" ht="14.45" customHeight="1">
      <c r="B78" s="186">
        <f t="shared" si="10"/>
        <v>75</v>
      </c>
      <c r="C78" s="203">
        <v>2021</v>
      </c>
      <c r="D78" s="167" t="s">
        <v>17641</v>
      </c>
      <c r="E78" s="167" t="s">
        <v>17615</v>
      </c>
      <c r="F78" s="5" t="s">
        <v>17636</v>
      </c>
      <c r="G78" s="167" t="s">
        <v>17614</v>
      </c>
      <c r="H78" s="126" t="s">
        <v>17639</v>
      </c>
      <c r="I78" s="167" t="s">
        <v>17614</v>
      </c>
      <c r="J78" s="5" t="s">
        <v>17642</v>
      </c>
      <c r="K78" s="183" t="s">
        <v>17804</v>
      </c>
      <c r="L78" s="183" t="s">
        <v>18005</v>
      </c>
      <c r="M78" s="5"/>
      <c r="N78" s="183" t="str">
        <f t="shared" si="11"/>
        <v>제03장 개인-지각&gt;02&gt;3-2&gt;</v>
      </c>
      <c r="O78" s="183" t="str">
        <f t="shared" si="12"/>
        <v>제03장 개인-지각&gt;제03절 대인지각에 관한 이론&gt;02</v>
      </c>
      <c r="P78" s="183" t="str">
        <f t="shared" si="13"/>
        <v>기출&gt;2021&gt;1</v>
      </c>
      <c r="Q78" s="183" t="str">
        <f t="shared" si="14"/>
        <v>기출&gt;2021&gt;3-2</v>
      </c>
    </row>
    <row r="79" spans="2:17" ht="14.45" customHeight="1">
      <c r="B79" s="186">
        <f t="shared" si="10"/>
        <v>76</v>
      </c>
      <c r="C79" s="203">
        <v>2020</v>
      </c>
      <c r="D79" s="167" t="s">
        <v>17606</v>
      </c>
      <c r="E79" s="167" t="s">
        <v>17738</v>
      </c>
      <c r="F79" s="5" t="s">
        <v>17735</v>
      </c>
      <c r="G79" s="167" t="s">
        <v>17609</v>
      </c>
      <c r="H79" s="126" t="s">
        <v>17739</v>
      </c>
      <c r="I79" s="167" t="s">
        <v>17609</v>
      </c>
      <c r="J79" s="5" t="s">
        <v>127</v>
      </c>
      <c r="K79" s="183" t="s">
        <v>17880</v>
      </c>
      <c r="L79" s="183" t="s">
        <v>18005</v>
      </c>
      <c r="M79" s="5"/>
      <c r="N79" s="183" t="str">
        <f t="shared" si="11"/>
        <v>제14장 조직-조직구조&gt;01&gt;1-1&gt;</v>
      </c>
      <c r="O79" s="183" t="str">
        <f t="shared" si="12"/>
        <v>제14장 조직-조직구조&gt;제04절 현대적 조직구조&gt;01</v>
      </c>
      <c r="P79" s="183" t="str">
        <f t="shared" si="13"/>
        <v>기출&gt;2020&gt;7</v>
      </c>
      <c r="Q79" s="183" t="str">
        <f t="shared" si="14"/>
        <v>기출&gt;2020&gt;1-1</v>
      </c>
    </row>
    <row r="80" spans="2:17" ht="14.45" customHeight="1">
      <c r="B80" s="186">
        <f t="shared" si="10"/>
        <v>77</v>
      </c>
      <c r="C80" s="203">
        <v>2020</v>
      </c>
      <c r="D80" s="167" t="s">
        <v>17612</v>
      </c>
      <c r="E80" s="167" t="s">
        <v>17616</v>
      </c>
      <c r="F80" s="5" t="s">
        <v>17735</v>
      </c>
      <c r="G80" s="167" t="s">
        <v>17614</v>
      </c>
      <c r="H80" s="126" t="s">
        <v>17739</v>
      </c>
      <c r="I80" s="167" t="s">
        <v>17614</v>
      </c>
      <c r="J80" s="5" t="s">
        <v>128</v>
      </c>
      <c r="K80" s="183" t="s">
        <v>17881</v>
      </c>
      <c r="L80" s="183" t="s">
        <v>18005</v>
      </c>
      <c r="M80" s="5"/>
      <c r="N80" s="183" t="str">
        <f t="shared" si="11"/>
        <v>제14장 조직-조직구조&gt;02&gt;1-2&gt;</v>
      </c>
      <c r="O80" s="183" t="str">
        <f t="shared" si="12"/>
        <v>제14장 조직-조직구조&gt;제04절 현대적 조직구조&gt;02</v>
      </c>
      <c r="P80" s="183" t="str">
        <f t="shared" si="13"/>
        <v>기출&gt;2020&gt;6</v>
      </c>
      <c r="Q80" s="183" t="str">
        <f t="shared" si="14"/>
        <v>기출&gt;2020&gt;1-2</v>
      </c>
    </row>
    <row r="81" spans="2:17" ht="14.45" customHeight="1">
      <c r="B81" s="186">
        <f t="shared" si="10"/>
        <v>78</v>
      </c>
      <c r="C81" s="203">
        <v>2020</v>
      </c>
      <c r="D81" s="167" t="s">
        <v>17695</v>
      </c>
      <c r="E81" s="167" t="s">
        <v>17681</v>
      </c>
      <c r="F81" s="5" t="s">
        <v>17690</v>
      </c>
      <c r="G81" s="167" t="s">
        <v>17664</v>
      </c>
      <c r="H81" s="126" t="s">
        <v>17697</v>
      </c>
      <c r="I81" s="167" t="s">
        <v>17609</v>
      </c>
      <c r="J81" s="5" t="s">
        <v>17698</v>
      </c>
      <c r="K81" s="183" t="s">
        <v>17848</v>
      </c>
      <c r="L81" s="183" t="s">
        <v>18005</v>
      </c>
      <c r="M81" s="5"/>
      <c r="N81" s="183" t="str">
        <f t="shared" si="11"/>
        <v>제09장 집단-갈등 및 협상&gt;04&gt;1-3&gt;</v>
      </c>
      <c r="O81" s="183" t="str">
        <f t="shared" si="12"/>
        <v>제09장 집단-갈등 및 협상&gt;제06절 협상의 전략과 조건&gt;01</v>
      </c>
      <c r="P81" s="183" t="str">
        <f t="shared" si="13"/>
        <v>기출&gt;2020&gt;5</v>
      </c>
      <c r="Q81" s="183" t="str">
        <f t="shared" si="14"/>
        <v>기출&gt;2020&gt;1-3</v>
      </c>
    </row>
    <row r="82" spans="2:17" ht="14.45" customHeight="1">
      <c r="B82" s="186">
        <f t="shared" si="10"/>
        <v>79</v>
      </c>
      <c r="C82" s="203">
        <v>2020</v>
      </c>
      <c r="D82" s="167" t="s">
        <v>17619</v>
      </c>
      <c r="E82" s="167" t="s">
        <v>17607</v>
      </c>
      <c r="F82" s="5" t="s">
        <v>17628</v>
      </c>
      <c r="G82" s="167" t="s">
        <v>17609</v>
      </c>
      <c r="H82" s="126" t="s">
        <v>17635</v>
      </c>
      <c r="I82" s="167" t="s">
        <v>17609</v>
      </c>
      <c r="J82" s="5" t="s">
        <v>798</v>
      </c>
      <c r="K82" s="183" t="s">
        <v>17800</v>
      </c>
      <c r="L82" s="183" t="s">
        <v>18005</v>
      </c>
      <c r="M82" s="5"/>
      <c r="N82" s="183" t="str">
        <f t="shared" si="11"/>
        <v>제02장 개인-개인차&gt;01&gt;2&gt;</v>
      </c>
      <c r="O82" s="183" t="str">
        <f t="shared" si="12"/>
        <v>제02장 개인-개인차&gt;제03절 가치관&gt;01</v>
      </c>
      <c r="P82" s="183" t="str">
        <f t="shared" si="13"/>
        <v>기출&gt;2020&gt;4</v>
      </c>
      <c r="Q82" s="183" t="str">
        <f t="shared" si="14"/>
        <v>기출&gt;2020&gt;2</v>
      </c>
    </row>
    <row r="83" spans="2:17" ht="14.45" customHeight="1">
      <c r="B83" s="186">
        <f t="shared" si="10"/>
        <v>80</v>
      </c>
      <c r="C83" s="203">
        <v>2020</v>
      </c>
      <c r="D83" s="167" t="s">
        <v>17619</v>
      </c>
      <c r="E83" s="167" t="s">
        <v>17619</v>
      </c>
      <c r="F83" s="5" t="s">
        <v>17661</v>
      </c>
      <c r="G83" s="167" t="s">
        <v>17667</v>
      </c>
      <c r="H83" s="126" t="s">
        <v>17668</v>
      </c>
      <c r="I83" s="167" t="s">
        <v>17609</v>
      </c>
      <c r="J83" s="5" t="s">
        <v>798</v>
      </c>
      <c r="K83" s="183" t="s">
        <v>17800</v>
      </c>
      <c r="L83" s="183" t="s">
        <v>18005</v>
      </c>
      <c r="M83" s="5"/>
      <c r="N83" s="183" t="str">
        <f t="shared" si="11"/>
        <v>제06장 개인-동기부여&gt;03&gt;2&gt;</v>
      </c>
      <c r="O83" s="183" t="str">
        <f t="shared" si="12"/>
        <v>제06장 개인-동기부여&gt;제04절 내재적 동기이론&gt;01</v>
      </c>
      <c r="P83" s="183" t="str">
        <f t="shared" si="13"/>
        <v>기출&gt;2020&gt;2</v>
      </c>
      <c r="Q83" s="183" t="str">
        <f t="shared" si="14"/>
        <v>기출&gt;2020&gt;2</v>
      </c>
    </row>
    <row r="84" spans="2:17" ht="14.45" customHeight="1">
      <c r="B84" s="186">
        <f t="shared" si="10"/>
        <v>81</v>
      </c>
      <c r="C84" s="203">
        <v>2020</v>
      </c>
      <c r="D84" s="167" t="s">
        <v>17613</v>
      </c>
      <c r="E84" s="167" t="s">
        <v>17615</v>
      </c>
      <c r="F84" s="5" t="s">
        <v>17741</v>
      </c>
      <c r="G84" s="167" t="s">
        <v>17757</v>
      </c>
      <c r="H84" s="126" t="s">
        <v>17744</v>
      </c>
      <c r="I84" s="167" t="s">
        <v>17655</v>
      </c>
      <c r="J84" s="5" t="s">
        <v>17758</v>
      </c>
      <c r="K84" s="183" t="s">
        <v>17893</v>
      </c>
      <c r="L84" s="183" t="s">
        <v>18005</v>
      </c>
      <c r="M84" s="5"/>
      <c r="N84" s="183" t="str">
        <f t="shared" si="11"/>
        <v>제15장 조직-조직구조의 설계&gt;15&gt;3&gt;</v>
      </c>
      <c r="O84" s="183" t="str">
        <f t="shared" si="12"/>
        <v>제15장 조직-조직구조의 설계&gt;제03절 조직설계에 영향을 미치는 상황변수&gt;09</v>
      </c>
      <c r="P84" s="183" t="str">
        <f t="shared" si="13"/>
        <v>기출&gt;2020&gt;1</v>
      </c>
      <c r="Q84" s="183" t="str">
        <f t="shared" si="14"/>
        <v>기출&gt;2020&gt;3</v>
      </c>
    </row>
    <row r="85" spans="2:17" ht="14.45" customHeight="1">
      <c r="B85" s="186">
        <f t="shared" si="10"/>
        <v>82</v>
      </c>
      <c r="C85" s="203">
        <v>2019</v>
      </c>
      <c r="D85" s="167" t="s">
        <v>17606</v>
      </c>
      <c r="E85" s="167" t="s">
        <v>17607</v>
      </c>
      <c r="F85" s="5" t="s">
        <v>17741</v>
      </c>
      <c r="G85" s="167" t="s">
        <v>17775</v>
      </c>
      <c r="H85" s="126" t="s">
        <v>17770</v>
      </c>
      <c r="I85" s="167" t="s">
        <v>17634</v>
      </c>
      <c r="J85" s="5" t="s">
        <v>17776</v>
      </c>
      <c r="K85" s="183" t="s">
        <v>17903</v>
      </c>
      <c r="L85" s="183" t="s">
        <v>18005</v>
      </c>
      <c r="M85" s="5"/>
      <c r="N85" s="183" t="str">
        <f t="shared" si="11"/>
        <v>제15장 조직-조직구조의 설계&gt;16&gt;1-1&gt;</v>
      </c>
      <c r="O85" s="183" t="str">
        <f t="shared" si="12"/>
        <v>제15장 조직-조직구조의 설계&gt;제06절 조직의 성장과 쇠퇴&gt;05</v>
      </c>
      <c r="P85" s="183" t="str">
        <f t="shared" si="13"/>
        <v>기출&gt;2019&gt;4</v>
      </c>
      <c r="Q85" s="183" t="str">
        <f t="shared" si="14"/>
        <v>기출&gt;2019&gt;1-1</v>
      </c>
    </row>
    <row r="86" spans="2:17" ht="14.45" customHeight="1">
      <c r="B86" s="186">
        <f t="shared" si="10"/>
        <v>83</v>
      </c>
      <c r="C86" s="203">
        <v>2019</v>
      </c>
      <c r="D86" s="167" t="s">
        <v>17612</v>
      </c>
      <c r="E86" s="167" t="s">
        <v>17613</v>
      </c>
      <c r="F86" s="5" t="s">
        <v>17682</v>
      </c>
      <c r="G86" s="167" t="s">
        <v>18028</v>
      </c>
      <c r="H86" s="126" t="s">
        <v>18132</v>
      </c>
      <c r="I86" s="167" t="s">
        <v>17609</v>
      </c>
      <c r="J86" s="5" t="s">
        <v>17689</v>
      </c>
      <c r="K86" s="183" t="s">
        <v>17844</v>
      </c>
      <c r="L86" s="183" t="s">
        <v>18005</v>
      </c>
      <c r="M86" s="5"/>
      <c r="N86" s="183" t="str">
        <f t="shared" si="11"/>
        <v>제08장 집단-집단에 대한 기초 개념&gt;03&gt;1-2&gt;</v>
      </c>
      <c r="O86" s="183" t="str">
        <f t="shared" si="12"/>
        <v>제08장 집단-집단에 대한 기초 개념&gt;제04절 집단성과 향상을 위한 방안(팀의 활용)&gt;01</v>
      </c>
      <c r="P86" s="183" t="str">
        <f t="shared" si="13"/>
        <v>기출&gt;2019&gt;3</v>
      </c>
      <c r="Q86" s="183" t="str">
        <f t="shared" si="14"/>
        <v>기출&gt;2019&gt;1-2</v>
      </c>
    </row>
    <row r="87" spans="2:17" ht="14.45" customHeight="1">
      <c r="B87" s="186">
        <f t="shared" si="10"/>
        <v>84</v>
      </c>
      <c r="C87" s="203">
        <v>2019</v>
      </c>
      <c r="D87" s="167" t="s">
        <v>17619</v>
      </c>
      <c r="E87" s="167" t="s">
        <v>17619</v>
      </c>
      <c r="F87" s="5" t="s">
        <v>17646</v>
      </c>
      <c r="G87" s="167" t="s">
        <v>17617</v>
      </c>
      <c r="H87" s="126" t="s">
        <v>17652</v>
      </c>
      <c r="I87" s="167" t="s">
        <v>17609</v>
      </c>
      <c r="J87" s="5" t="s">
        <v>17653</v>
      </c>
      <c r="K87" s="183" t="s">
        <v>17814</v>
      </c>
      <c r="L87" s="183" t="s">
        <v>18005</v>
      </c>
      <c r="M87" s="5"/>
      <c r="N87" s="183" t="str">
        <f t="shared" si="11"/>
        <v>제04장 개인-태도 및 신뢰&gt;03&gt;2&gt;</v>
      </c>
      <c r="O87" s="183" t="str">
        <f t="shared" si="12"/>
        <v>제04장 개인-태도 및 신뢰&gt;제04절 직무와 관련된 태도&gt;01</v>
      </c>
      <c r="P87" s="183" t="str">
        <f t="shared" si="13"/>
        <v>기출&gt;2019&gt;2</v>
      </c>
      <c r="Q87" s="183" t="str">
        <f t="shared" si="14"/>
        <v>기출&gt;2019&gt;2</v>
      </c>
    </row>
    <row r="88" spans="2:17" ht="14.45" customHeight="1">
      <c r="B88" s="186">
        <f t="shared" si="10"/>
        <v>85</v>
      </c>
      <c r="C88" s="203">
        <v>2019</v>
      </c>
      <c r="D88" s="167" t="s">
        <v>17613</v>
      </c>
      <c r="E88" s="167" t="s">
        <v>17615</v>
      </c>
      <c r="F88" s="5" t="s">
        <v>17717</v>
      </c>
      <c r="G88" s="167" t="s">
        <v>17667</v>
      </c>
      <c r="H88" s="126" t="s">
        <v>17722</v>
      </c>
      <c r="I88" s="167" t="s">
        <v>17617</v>
      </c>
      <c r="J88" s="5" t="s">
        <v>17724</v>
      </c>
      <c r="K88" s="183" t="s">
        <v>17866</v>
      </c>
      <c r="L88" s="183" t="s">
        <v>18005</v>
      </c>
      <c r="M88" s="5"/>
      <c r="N88" s="183" t="str">
        <f t="shared" si="11"/>
        <v>제12장 집단-리더십&gt;03&gt;3&gt;</v>
      </c>
      <c r="O88" s="183" t="str">
        <f t="shared" si="12"/>
        <v>제12장 집단-리더십&gt;제05절 현대적 리더십 이론&gt;03</v>
      </c>
      <c r="P88" s="183" t="str">
        <f t="shared" si="13"/>
        <v>기출&gt;2019&gt;1</v>
      </c>
      <c r="Q88" s="183" t="str">
        <f t="shared" si="14"/>
        <v>기출&gt;2019&gt;3</v>
      </c>
    </row>
    <row r="89" spans="2:17" ht="14.45" customHeight="1">
      <c r="B89" s="186">
        <f t="shared" si="10"/>
        <v>86</v>
      </c>
      <c r="C89" s="203">
        <v>2018</v>
      </c>
      <c r="D89" s="167" t="s">
        <v>17606</v>
      </c>
      <c r="E89" s="167" t="s">
        <v>17607</v>
      </c>
      <c r="F89" s="5" t="s">
        <v>17608</v>
      </c>
      <c r="G89" s="167" t="s">
        <v>17609</v>
      </c>
      <c r="H89" s="126" t="s">
        <v>17610</v>
      </c>
      <c r="I89" s="167" t="s">
        <v>17609</v>
      </c>
      <c r="J89" s="5" t="s">
        <v>17611</v>
      </c>
      <c r="K89" s="183" t="s">
        <v>17792</v>
      </c>
      <c r="L89" s="183" t="s">
        <v>18005</v>
      </c>
      <c r="M89" s="5"/>
      <c r="N89" s="183" t="str">
        <f t="shared" si="11"/>
        <v>제01장 경영조직론의 기초&gt;01&gt;1-1&gt;</v>
      </c>
      <c r="O89" s="183" t="str">
        <f t="shared" si="12"/>
        <v>제01장 경영조직론의 기초&gt;제03절 조직 이론의 발전&gt;01</v>
      </c>
      <c r="P89" s="183" t="str">
        <f t="shared" si="13"/>
        <v>기출&gt;2018&gt;4</v>
      </c>
      <c r="Q89" s="183" t="str">
        <f t="shared" si="14"/>
        <v>기출&gt;2018&gt;1-1</v>
      </c>
    </row>
    <row r="90" spans="2:17" ht="14.45" customHeight="1">
      <c r="B90" s="186">
        <f t="shared" si="10"/>
        <v>87</v>
      </c>
      <c r="C90" s="203">
        <v>2018</v>
      </c>
      <c r="D90" s="167" t="s">
        <v>17612</v>
      </c>
      <c r="E90" s="167" t="s">
        <v>17613</v>
      </c>
      <c r="F90" s="5" t="s">
        <v>17608</v>
      </c>
      <c r="G90" s="167" t="s">
        <v>17614</v>
      </c>
      <c r="H90" s="126" t="s">
        <v>17610</v>
      </c>
      <c r="I90" s="167" t="s">
        <v>17614</v>
      </c>
      <c r="J90" s="5" t="s">
        <v>1027</v>
      </c>
      <c r="K90" s="183" t="s">
        <v>17793</v>
      </c>
      <c r="L90" s="183" t="s">
        <v>18005</v>
      </c>
      <c r="M90" s="5"/>
      <c r="N90" s="183" t="str">
        <f t="shared" si="11"/>
        <v>제01장 경영조직론의 기초&gt;02&gt;1-2&gt;</v>
      </c>
      <c r="O90" s="183" t="str">
        <f t="shared" si="12"/>
        <v>제01장 경영조직론의 기초&gt;제03절 조직 이론의 발전&gt;02</v>
      </c>
      <c r="P90" s="183" t="str">
        <f t="shared" si="13"/>
        <v>기출&gt;2018&gt;3</v>
      </c>
      <c r="Q90" s="183" t="str">
        <f t="shared" si="14"/>
        <v>기출&gt;2018&gt;1-2</v>
      </c>
    </row>
    <row r="91" spans="2:17" ht="14.45" customHeight="1">
      <c r="B91" s="186">
        <f t="shared" si="10"/>
        <v>88</v>
      </c>
      <c r="C91" s="203">
        <v>2018</v>
      </c>
      <c r="D91" s="167" t="s">
        <v>17619</v>
      </c>
      <c r="E91" s="167" t="s">
        <v>17619</v>
      </c>
      <c r="F91" s="5" t="s">
        <v>17732</v>
      </c>
      <c r="G91" s="167" t="s">
        <v>17617</v>
      </c>
      <c r="H91" s="126" t="s">
        <v>17733</v>
      </c>
      <c r="I91" s="167" t="s">
        <v>17609</v>
      </c>
      <c r="J91" s="5" t="s">
        <v>126</v>
      </c>
      <c r="K91" s="183" t="s">
        <v>17877</v>
      </c>
      <c r="L91" s="183" t="s">
        <v>18005</v>
      </c>
      <c r="M91" s="5"/>
      <c r="N91" s="183" t="str">
        <f t="shared" si="11"/>
        <v>제13장 집단-의사결정&gt;03&gt;2&gt;</v>
      </c>
      <c r="O91" s="183" t="str">
        <f t="shared" si="12"/>
        <v>제13장 집단-의사결정&gt;제06절 집단 의사결정&gt;01</v>
      </c>
      <c r="P91" s="183" t="str">
        <f t="shared" si="13"/>
        <v>기출&gt;2018&gt;2</v>
      </c>
      <c r="Q91" s="183" t="str">
        <f t="shared" si="14"/>
        <v>기출&gt;2018&gt;2</v>
      </c>
    </row>
    <row r="92" spans="2:17" ht="14.45" customHeight="1">
      <c r="B92" s="186">
        <f t="shared" si="10"/>
        <v>89</v>
      </c>
      <c r="C92" s="203">
        <v>2018</v>
      </c>
      <c r="D92" s="167" t="s">
        <v>17613</v>
      </c>
      <c r="E92" s="167" t="s">
        <v>17615</v>
      </c>
      <c r="F92" s="5" t="s">
        <v>17676</v>
      </c>
      <c r="G92" s="167" t="s">
        <v>17667</v>
      </c>
      <c r="H92" s="126" t="s">
        <v>17677</v>
      </c>
      <c r="I92" s="167" t="s">
        <v>17617</v>
      </c>
      <c r="J92" s="5" t="s">
        <v>17680</v>
      </c>
      <c r="K92" s="183" t="s">
        <v>17838</v>
      </c>
      <c r="L92" s="183" t="s">
        <v>18005</v>
      </c>
      <c r="M92" s="5"/>
      <c r="N92" s="183" t="str">
        <f t="shared" si="11"/>
        <v>제07장 개인-학습&gt;03&gt;3&gt;</v>
      </c>
      <c r="O92" s="183" t="str">
        <f t="shared" si="12"/>
        <v>제07장 개인-학습&gt;제03절 학습에 의한 행동수정&gt;03</v>
      </c>
      <c r="P92" s="183" t="str">
        <f t="shared" si="13"/>
        <v>기출&gt;2018&gt;1</v>
      </c>
      <c r="Q92" s="183" t="str">
        <f t="shared" si="14"/>
        <v>기출&gt;2018&gt;3</v>
      </c>
    </row>
    <row r="93" spans="2:17" ht="14.45" customHeight="1">
      <c r="B93" s="186">
        <f t="shared" si="10"/>
        <v>90</v>
      </c>
      <c r="C93" s="203">
        <v>2017</v>
      </c>
      <c r="D93" s="167" t="s">
        <v>17606</v>
      </c>
      <c r="E93" s="167" t="s">
        <v>17607</v>
      </c>
      <c r="F93" s="5" t="s">
        <v>17779</v>
      </c>
      <c r="G93" s="167" t="s">
        <v>17609</v>
      </c>
      <c r="H93" s="126" t="s">
        <v>17780</v>
      </c>
      <c r="I93" s="167" t="s">
        <v>17609</v>
      </c>
      <c r="J93" s="5" t="s">
        <v>17781</v>
      </c>
      <c r="K93" s="183" t="s">
        <v>17905</v>
      </c>
      <c r="L93" s="183" t="s">
        <v>18005</v>
      </c>
      <c r="M93" s="5"/>
      <c r="N93" s="183" t="str">
        <f t="shared" si="11"/>
        <v>제16장 조직-조직문화와 조직윤리&gt;01&gt;1-1&gt;</v>
      </c>
      <c r="O93" s="183" t="str">
        <f t="shared" si="12"/>
        <v>제16장 조직-조직문화와 조직윤리&gt;제01절 조직문화&gt;01</v>
      </c>
      <c r="P93" s="183" t="str">
        <f t="shared" si="13"/>
        <v>기출&gt;2017&gt;4</v>
      </c>
      <c r="Q93" s="183" t="str">
        <f t="shared" si="14"/>
        <v>기출&gt;2017&gt;1-1</v>
      </c>
    </row>
    <row r="94" spans="2:17" ht="14.45" customHeight="1">
      <c r="B94" s="186">
        <f t="shared" si="10"/>
        <v>91</v>
      </c>
      <c r="C94" s="203">
        <v>2017</v>
      </c>
      <c r="D94" s="167" t="s">
        <v>17612</v>
      </c>
      <c r="E94" s="167" t="s">
        <v>17613</v>
      </c>
      <c r="F94" s="5" t="s">
        <v>17717</v>
      </c>
      <c r="G94" s="167" t="s">
        <v>17664</v>
      </c>
      <c r="H94" s="126" t="s">
        <v>17718</v>
      </c>
      <c r="I94" s="167" t="s">
        <v>17609</v>
      </c>
      <c r="J94" s="5" t="s">
        <v>17719</v>
      </c>
      <c r="K94" s="183" t="s">
        <v>17863</v>
      </c>
      <c r="L94" s="183" t="s">
        <v>18005</v>
      </c>
      <c r="M94" s="5"/>
      <c r="N94" s="183" t="str">
        <f t="shared" si="11"/>
        <v>제12장 집단-리더십&gt;04&gt;1-2&gt;</v>
      </c>
      <c r="O94" s="183" t="str">
        <f t="shared" si="12"/>
        <v>제12장 집단-리더십&gt;제04절 리더십 상황이론&gt;01</v>
      </c>
      <c r="P94" s="183" t="str">
        <f t="shared" si="13"/>
        <v>기출&gt;2017&gt;3</v>
      </c>
      <c r="Q94" s="183" t="str">
        <f t="shared" si="14"/>
        <v>기출&gt;2017&gt;1-2</v>
      </c>
    </row>
    <row r="95" spans="2:17" ht="14.45" customHeight="1">
      <c r="B95" s="186">
        <f t="shared" si="10"/>
        <v>92</v>
      </c>
      <c r="C95" s="203">
        <v>2017</v>
      </c>
      <c r="D95" s="167" t="s">
        <v>17619</v>
      </c>
      <c r="E95" s="167" t="s">
        <v>17619</v>
      </c>
      <c r="F95" s="5" t="s">
        <v>17741</v>
      </c>
      <c r="G95" s="167" t="s">
        <v>17765</v>
      </c>
      <c r="H95" s="126" t="s">
        <v>17766</v>
      </c>
      <c r="I95" s="167" t="s">
        <v>17609</v>
      </c>
      <c r="J95" s="5" t="s">
        <v>1020</v>
      </c>
      <c r="K95" s="183" t="s">
        <v>17897</v>
      </c>
      <c r="L95" s="183" t="s">
        <v>18005</v>
      </c>
      <c r="M95" s="5"/>
      <c r="N95" s="183" t="str">
        <f t="shared" si="11"/>
        <v>제15장 조직-조직구조의 설계&gt;17&gt;2&gt;</v>
      </c>
      <c r="O95" s="183" t="str">
        <f t="shared" si="12"/>
        <v>제15장 조직-조직구조의 설계&gt;제04절 조직의 통제와 조정 수단&gt;01</v>
      </c>
      <c r="P95" s="183" t="str">
        <f t="shared" si="13"/>
        <v>기출&gt;2017&gt;2</v>
      </c>
      <c r="Q95" s="183" t="str">
        <f t="shared" si="14"/>
        <v>기출&gt;2017&gt;2</v>
      </c>
    </row>
    <row r="96" spans="2:17" ht="14.45" customHeight="1">
      <c r="B96" s="186">
        <f t="shared" si="10"/>
        <v>93</v>
      </c>
      <c r="C96" s="203">
        <v>2017</v>
      </c>
      <c r="D96" s="167" t="s">
        <v>17613</v>
      </c>
      <c r="E96" s="167" t="s">
        <v>17615</v>
      </c>
      <c r="F96" s="5" t="s">
        <v>17741</v>
      </c>
      <c r="G96" s="167" t="s">
        <v>17743</v>
      </c>
      <c r="H96" s="126" t="s">
        <v>17742</v>
      </c>
      <c r="I96" s="167" t="s">
        <v>17614</v>
      </c>
      <c r="J96" s="5" t="s">
        <v>132</v>
      </c>
      <c r="K96" s="183" t="s">
        <v>17884</v>
      </c>
      <c r="L96" s="183" t="s">
        <v>18005</v>
      </c>
      <c r="M96" s="5"/>
      <c r="N96" s="183" t="str">
        <f t="shared" si="11"/>
        <v>제15장 조직-조직구조의 설계&gt;18&gt;3&gt;</v>
      </c>
      <c r="O96" s="183" t="str">
        <f t="shared" si="12"/>
        <v>제15장 조직-조직구조의 설계&gt;제02절 조직 내부특성을 설명하는 구조변수&gt;02</v>
      </c>
      <c r="P96" s="183" t="str">
        <f t="shared" si="13"/>
        <v>기출&gt;2017&gt;1</v>
      </c>
      <c r="Q96" s="183" t="str">
        <f t="shared" si="14"/>
        <v>기출&gt;2017&gt;3</v>
      </c>
    </row>
    <row r="97" spans="2:17" ht="14.45" customHeight="1">
      <c r="B97" s="186">
        <f t="shared" si="10"/>
        <v>94</v>
      </c>
      <c r="C97" s="203">
        <v>2016</v>
      </c>
      <c r="D97" s="167" t="s">
        <v>17615</v>
      </c>
      <c r="E97" s="167" t="s">
        <v>17607</v>
      </c>
      <c r="F97" s="5" t="s">
        <v>17741</v>
      </c>
      <c r="G97" s="167" t="s">
        <v>17759</v>
      </c>
      <c r="H97" s="126" t="s">
        <v>17744</v>
      </c>
      <c r="I97" s="167" t="s">
        <v>17670</v>
      </c>
      <c r="J97" s="5" t="s">
        <v>17760</v>
      </c>
      <c r="K97" s="183" t="s">
        <v>17894</v>
      </c>
      <c r="L97" s="183" t="s">
        <v>18005</v>
      </c>
      <c r="M97" s="5"/>
      <c r="N97" s="183" t="str">
        <f t="shared" si="11"/>
        <v>제15장 조직-조직구조의 설계&gt;19&gt;1&gt;</v>
      </c>
      <c r="O97" s="183" t="str">
        <f t="shared" si="12"/>
        <v>제15장 조직-조직구조의 설계&gt;제03절 조직설계에 영향을 미치는 상황변수&gt;10</v>
      </c>
      <c r="P97" s="183" t="str">
        <f t="shared" si="13"/>
        <v>기출&gt;2016&gt;4</v>
      </c>
      <c r="Q97" s="183" t="str">
        <f t="shared" si="14"/>
        <v>기출&gt;2016&gt;1</v>
      </c>
    </row>
    <row r="98" spans="2:17" ht="14.45" customHeight="1">
      <c r="B98" s="186">
        <f t="shared" si="10"/>
        <v>95</v>
      </c>
      <c r="C98" s="203">
        <v>2016</v>
      </c>
      <c r="D98" s="167" t="s">
        <v>17619</v>
      </c>
      <c r="E98" s="167" t="s">
        <v>17613</v>
      </c>
      <c r="F98" s="5" t="s">
        <v>17784</v>
      </c>
      <c r="G98" s="167" t="s">
        <v>17609</v>
      </c>
      <c r="H98" s="126" t="s">
        <v>17786</v>
      </c>
      <c r="I98" s="167" t="s">
        <v>17609</v>
      </c>
      <c r="J98" s="5" t="s">
        <v>796</v>
      </c>
      <c r="K98" s="183" t="s">
        <v>17839</v>
      </c>
      <c r="L98" s="183" t="s">
        <v>18005</v>
      </c>
      <c r="M98" s="5"/>
      <c r="N98" s="183" t="str">
        <f t="shared" si="11"/>
        <v>제17장 조직-조직의 발달&gt;01&gt;2&gt;</v>
      </c>
      <c r="O98" s="183" t="str">
        <f t="shared" si="12"/>
        <v>제17장 조직-조직의 발달&gt;제03절 지식경영을 위한 학습조직의 설계방안&gt;01</v>
      </c>
      <c r="P98" s="183" t="str">
        <f t="shared" si="13"/>
        <v>기출&gt;2016&gt;3</v>
      </c>
      <c r="Q98" s="183" t="str">
        <f t="shared" si="14"/>
        <v>기출&gt;2016&gt;2</v>
      </c>
    </row>
    <row r="99" spans="2:17" ht="14.45" customHeight="1">
      <c r="B99" s="186">
        <f t="shared" si="10"/>
        <v>96</v>
      </c>
      <c r="C99" s="203">
        <v>2016</v>
      </c>
      <c r="D99" s="167" t="s">
        <v>17619</v>
      </c>
      <c r="E99" s="167" t="s">
        <v>17619</v>
      </c>
      <c r="F99" s="5" t="s">
        <v>17676</v>
      </c>
      <c r="G99" s="167" t="s">
        <v>17664</v>
      </c>
      <c r="H99" s="126" t="s">
        <v>17677</v>
      </c>
      <c r="I99" s="167" t="s">
        <v>17632</v>
      </c>
      <c r="J99" s="5" t="s">
        <v>796</v>
      </c>
      <c r="K99" s="183" t="s">
        <v>17839</v>
      </c>
      <c r="L99" s="183" t="s">
        <v>18005</v>
      </c>
      <c r="M99" s="5"/>
      <c r="N99" s="183" t="str">
        <f t="shared" si="11"/>
        <v>제07장 개인-학습&gt;04&gt;2&gt;</v>
      </c>
      <c r="O99" s="183" t="str">
        <f t="shared" si="12"/>
        <v>제07장 개인-학습&gt;제03절 학습에 의한 행동수정&gt;04</v>
      </c>
      <c r="P99" s="183" t="str">
        <f t="shared" si="13"/>
        <v>기출&gt;2016&gt;2</v>
      </c>
      <c r="Q99" s="183" t="str">
        <f t="shared" si="14"/>
        <v>기출&gt;2016&gt;2</v>
      </c>
    </row>
    <row r="100" spans="2:17" ht="14.45" customHeight="1">
      <c r="B100" s="186">
        <f t="shared" ref="B100:B126" si="15">ROW()-3</f>
        <v>97</v>
      </c>
      <c r="C100" s="203">
        <v>2016</v>
      </c>
      <c r="D100" s="167" t="s">
        <v>17613</v>
      </c>
      <c r="E100" s="167" t="s">
        <v>17615</v>
      </c>
      <c r="F100" s="5" t="s">
        <v>17682</v>
      </c>
      <c r="G100" s="167" t="s">
        <v>18026</v>
      </c>
      <c r="H100" s="126" t="s">
        <v>17686</v>
      </c>
      <c r="I100" s="167" t="s">
        <v>17609</v>
      </c>
      <c r="J100" s="5" t="s">
        <v>17687</v>
      </c>
      <c r="K100" s="183" t="s">
        <v>17842</v>
      </c>
      <c r="L100" s="183" t="s">
        <v>18005</v>
      </c>
      <c r="M100" s="5"/>
      <c r="N100" s="183" t="str">
        <f t="shared" ref="N100:N126" si="16">F100&amp;"&gt;"&amp;G100&amp;"&gt;"&amp;D100&amp;"&gt;"&amp;M100</f>
        <v>제08장 집단-집단에 대한 기초 개념&gt;04&gt;3&gt;</v>
      </c>
      <c r="O100" s="183" t="str">
        <f t="shared" ref="O100:O126" si="17">F100&amp;"&gt;"&amp;H100&amp;"&gt;"&amp;I100</f>
        <v>제08장 집단-집단에 대한 기초 개념&gt;제03절 집단성과 영향 요인&gt;01</v>
      </c>
      <c r="P100" s="183" t="str">
        <f t="shared" ref="P100:P126" si="18">L100&amp;"&gt;"&amp;C100&amp;"&gt;"&amp;E100</f>
        <v>기출&gt;2016&gt;1</v>
      </c>
      <c r="Q100" s="183" t="str">
        <f t="shared" ref="Q100:Q126" si="19">L100&amp;"&gt;"&amp;C100&amp;"&gt;"&amp;D100</f>
        <v>기출&gt;2016&gt;3</v>
      </c>
    </row>
    <row r="101" spans="2:17" ht="14.45" customHeight="1">
      <c r="B101" s="186">
        <f t="shared" si="15"/>
        <v>98</v>
      </c>
      <c r="C101" s="203">
        <v>2015</v>
      </c>
      <c r="D101" s="167" t="s">
        <v>17615</v>
      </c>
      <c r="E101" s="167" t="s">
        <v>17616</v>
      </c>
      <c r="F101" s="5" t="s">
        <v>17608</v>
      </c>
      <c r="G101" s="167" t="s">
        <v>17617</v>
      </c>
      <c r="H101" s="126" t="s">
        <v>17610</v>
      </c>
      <c r="I101" s="167" t="s">
        <v>17617</v>
      </c>
      <c r="J101" s="5" t="s">
        <v>17618</v>
      </c>
      <c r="K101" s="183" t="s">
        <v>17794</v>
      </c>
      <c r="L101" s="183" t="s">
        <v>18005</v>
      </c>
      <c r="M101" s="5"/>
      <c r="N101" s="183" t="str">
        <f t="shared" si="16"/>
        <v>제01장 경영조직론의 기초&gt;03&gt;1&gt;</v>
      </c>
      <c r="O101" s="183" t="str">
        <f t="shared" si="17"/>
        <v>제01장 경영조직론의 기초&gt;제03절 조직 이론의 발전&gt;03</v>
      </c>
      <c r="P101" s="183" t="str">
        <f t="shared" si="18"/>
        <v>기출&gt;2015&gt;6</v>
      </c>
      <c r="Q101" s="183" t="str">
        <f t="shared" si="19"/>
        <v>기출&gt;2015&gt;1</v>
      </c>
    </row>
    <row r="102" spans="2:17" ht="14.45" customHeight="1">
      <c r="B102" s="186">
        <f t="shared" si="15"/>
        <v>99</v>
      </c>
      <c r="C102" s="203">
        <v>2015</v>
      </c>
      <c r="D102" s="167" t="s">
        <v>17619</v>
      </c>
      <c r="E102" s="167" t="s">
        <v>17613</v>
      </c>
      <c r="F102" s="5" t="s">
        <v>17661</v>
      </c>
      <c r="G102" s="167" t="s">
        <v>17664</v>
      </c>
      <c r="H102" s="126" t="s">
        <v>18075</v>
      </c>
      <c r="I102" s="167" t="s">
        <v>17617</v>
      </c>
      <c r="J102" s="5" t="s">
        <v>17665</v>
      </c>
      <c r="K102" s="183" t="s">
        <v>17828</v>
      </c>
      <c r="L102" s="183" t="s">
        <v>18005</v>
      </c>
      <c r="M102" s="5"/>
      <c r="N102" s="183" t="str">
        <f t="shared" si="16"/>
        <v>제06장 개인-동기부여&gt;04&gt;2&gt;</v>
      </c>
      <c r="O102" s="183" t="str">
        <f t="shared" si="17"/>
        <v>제06장 개인-동기부여&gt;제03절 인지적 동기이론(과정이론)&gt;03</v>
      </c>
      <c r="P102" s="183" t="str">
        <f t="shared" si="18"/>
        <v>기출&gt;2015&gt;3</v>
      </c>
      <c r="Q102" s="183" t="str">
        <f t="shared" si="19"/>
        <v>기출&gt;2015&gt;2</v>
      </c>
    </row>
    <row r="103" spans="2:17" ht="14.45" customHeight="1">
      <c r="B103" s="186">
        <f t="shared" si="15"/>
        <v>100</v>
      </c>
      <c r="C103" s="203">
        <v>2015</v>
      </c>
      <c r="D103" s="167" t="s">
        <v>17613</v>
      </c>
      <c r="E103" s="167" t="s">
        <v>17619</v>
      </c>
      <c r="F103" s="5" t="s">
        <v>17735</v>
      </c>
      <c r="G103" s="167" t="s">
        <v>17667</v>
      </c>
      <c r="H103" s="126" t="s">
        <v>17737</v>
      </c>
      <c r="I103" s="167" t="s">
        <v>17609</v>
      </c>
      <c r="J103" s="5" t="s">
        <v>133</v>
      </c>
      <c r="K103" s="183" t="s">
        <v>17857</v>
      </c>
      <c r="L103" s="183" t="s">
        <v>18005</v>
      </c>
      <c r="M103" s="5"/>
      <c r="N103" s="183" t="str">
        <f t="shared" si="16"/>
        <v>제14장 조직-조직구조&gt;03&gt;3&gt;</v>
      </c>
      <c r="O103" s="183" t="str">
        <f t="shared" si="17"/>
        <v>제14장 조직-조직구조&gt;제03절 조직구조의 기본유형&gt;01</v>
      </c>
      <c r="P103" s="183" t="str">
        <f t="shared" si="18"/>
        <v>기출&gt;2015&gt;2</v>
      </c>
      <c r="Q103" s="183" t="str">
        <f t="shared" si="19"/>
        <v>기출&gt;2015&gt;3</v>
      </c>
    </row>
    <row r="104" spans="2:17" ht="14.45" customHeight="1">
      <c r="B104" s="186">
        <f t="shared" si="15"/>
        <v>101</v>
      </c>
      <c r="C104" s="203">
        <v>2015</v>
      </c>
      <c r="D104" s="167" t="s">
        <v>17613</v>
      </c>
      <c r="E104" s="167" t="s">
        <v>17615</v>
      </c>
      <c r="F104" s="5" t="s">
        <v>17708</v>
      </c>
      <c r="G104" s="167" t="s">
        <v>17609</v>
      </c>
      <c r="H104" s="126" t="s">
        <v>17710</v>
      </c>
      <c r="I104" s="167" t="s">
        <v>17609</v>
      </c>
      <c r="J104" s="5" t="s">
        <v>133</v>
      </c>
      <c r="K104" s="183" t="s">
        <v>17857</v>
      </c>
      <c r="L104" s="183" t="s">
        <v>18005</v>
      </c>
      <c r="M104" s="5"/>
      <c r="N104" s="183" t="str">
        <f t="shared" si="16"/>
        <v>제11장 집단-커뮤니케이션(의사소통)&gt;01&gt;3&gt;</v>
      </c>
      <c r="O104" s="183" t="str">
        <f t="shared" si="17"/>
        <v>제11장 집단-커뮤니케이션(의사소통)&gt;제04절 커뮤니케이션의 유형&gt;01</v>
      </c>
      <c r="P104" s="183" t="str">
        <f t="shared" si="18"/>
        <v>기출&gt;2015&gt;1</v>
      </c>
      <c r="Q104" s="183" t="str">
        <f t="shared" si="19"/>
        <v>기출&gt;2015&gt;3</v>
      </c>
    </row>
    <row r="105" spans="2:17" ht="14.45" customHeight="1">
      <c r="B105" s="186">
        <f t="shared" si="15"/>
        <v>102</v>
      </c>
      <c r="C105" s="203">
        <v>2014</v>
      </c>
      <c r="D105" s="167" t="s">
        <v>17615</v>
      </c>
      <c r="E105" s="167" t="s">
        <v>17607</v>
      </c>
      <c r="F105" s="5" t="s">
        <v>17741</v>
      </c>
      <c r="G105" s="167" t="s">
        <v>17761</v>
      </c>
      <c r="H105" s="126" t="s">
        <v>17744</v>
      </c>
      <c r="I105" s="167" t="s">
        <v>17671</v>
      </c>
      <c r="J105" s="5" t="s">
        <v>17762</v>
      </c>
      <c r="K105" s="183" t="s">
        <v>17895</v>
      </c>
      <c r="L105" s="183" t="s">
        <v>18005</v>
      </c>
      <c r="M105" s="5"/>
      <c r="N105" s="183" t="str">
        <f t="shared" si="16"/>
        <v>제15장 조직-조직구조의 설계&gt;20&gt;1&gt;</v>
      </c>
      <c r="O105" s="183" t="str">
        <f t="shared" si="17"/>
        <v>제15장 조직-조직구조의 설계&gt;제03절 조직설계에 영향을 미치는 상황변수&gt;11</v>
      </c>
      <c r="P105" s="183" t="str">
        <f t="shared" si="18"/>
        <v>기출&gt;2014&gt;4</v>
      </c>
      <c r="Q105" s="183" t="str">
        <f t="shared" si="19"/>
        <v>기출&gt;2014&gt;1</v>
      </c>
    </row>
    <row r="106" spans="2:17" ht="14.45" customHeight="1">
      <c r="B106" s="186">
        <f t="shared" si="15"/>
        <v>103</v>
      </c>
      <c r="C106" s="203">
        <v>2014</v>
      </c>
      <c r="D106" s="167" t="s">
        <v>17619</v>
      </c>
      <c r="E106" s="167" t="s">
        <v>17613</v>
      </c>
      <c r="F106" s="5" t="s">
        <v>17661</v>
      </c>
      <c r="G106" s="167" t="s">
        <v>17634</v>
      </c>
      <c r="H106" s="126" t="s">
        <v>18129</v>
      </c>
      <c r="I106" s="167" t="s">
        <v>17609</v>
      </c>
      <c r="J106" s="5" t="s">
        <v>792</v>
      </c>
      <c r="K106" s="183" t="s">
        <v>17825</v>
      </c>
      <c r="L106" s="183" t="s">
        <v>18005</v>
      </c>
      <c r="M106" s="5"/>
      <c r="N106" s="183" t="str">
        <f t="shared" si="16"/>
        <v>제06장 개인-동기부여&gt;05&gt;2&gt;</v>
      </c>
      <c r="O106" s="183" t="str">
        <f t="shared" si="17"/>
        <v>제06장 개인-동기부여&gt;제02절 욕구이론(내용이론)&gt;01</v>
      </c>
      <c r="P106" s="183" t="str">
        <f t="shared" si="18"/>
        <v>기출&gt;2014&gt;3</v>
      </c>
      <c r="Q106" s="183" t="str">
        <f t="shared" si="19"/>
        <v>기출&gt;2014&gt;2</v>
      </c>
    </row>
    <row r="107" spans="2:17" ht="14.45" customHeight="1">
      <c r="B107" s="186">
        <f t="shared" si="15"/>
        <v>104</v>
      </c>
      <c r="C107" s="203">
        <v>2014</v>
      </c>
      <c r="D107" s="167" t="s">
        <v>17619</v>
      </c>
      <c r="E107" s="167" t="s">
        <v>17619</v>
      </c>
      <c r="F107" s="5" t="s">
        <v>17661</v>
      </c>
      <c r="G107" s="167" t="s">
        <v>17622</v>
      </c>
      <c r="H107" s="126" t="s">
        <v>18075</v>
      </c>
      <c r="I107" s="167" t="s">
        <v>17632</v>
      </c>
      <c r="J107" s="5" t="s">
        <v>792</v>
      </c>
      <c r="K107" s="183" t="s">
        <v>17825</v>
      </c>
      <c r="L107" s="183" t="s">
        <v>18005</v>
      </c>
      <c r="M107" s="5"/>
      <c r="N107" s="183" t="str">
        <f t="shared" si="16"/>
        <v>제06장 개인-동기부여&gt;06&gt;2&gt;</v>
      </c>
      <c r="O107" s="183" t="str">
        <f t="shared" si="17"/>
        <v>제06장 개인-동기부여&gt;제03절 인지적 동기이론(과정이론)&gt;04</v>
      </c>
      <c r="P107" s="183" t="str">
        <f t="shared" si="18"/>
        <v>기출&gt;2014&gt;2</v>
      </c>
      <c r="Q107" s="183" t="str">
        <f t="shared" si="19"/>
        <v>기출&gt;2014&gt;2</v>
      </c>
    </row>
    <row r="108" spans="2:17" ht="14.45" customHeight="1">
      <c r="B108" s="186">
        <f t="shared" si="15"/>
        <v>105</v>
      </c>
      <c r="C108" s="203">
        <v>2014</v>
      </c>
      <c r="D108" s="167" t="s">
        <v>17613</v>
      </c>
      <c r="E108" s="167" t="s">
        <v>17615</v>
      </c>
      <c r="F108" s="5" t="s">
        <v>17712</v>
      </c>
      <c r="G108" s="167" t="s">
        <v>17614</v>
      </c>
      <c r="H108" s="126" t="s">
        <v>17713</v>
      </c>
      <c r="I108" s="167" t="s">
        <v>17609</v>
      </c>
      <c r="J108" s="5" t="s">
        <v>17714</v>
      </c>
      <c r="K108" s="183" t="s">
        <v>17861</v>
      </c>
      <c r="L108" s="183" t="s">
        <v>18005</v>
      </c>
      <c r="M108" s="5"/>
      <c r="N108" s="183" t="str">
        <f t="shared" si="16"/>
        <v>제11장 집단-커뮤니케이션(의사소통)&gt;02&gt;3&gt;</v>
      </c>
      <c r="O108" s="183" t="str">
        <f t="shared" si="17"/>
        <v>제11장 집단-커뮤니케이션(의사소통)&gt;제06절 커뮤니케이션 장애요인&gt;01</v>
      </c>
      <c r="P108" s="183" t="str">
        <f t="shared" si="18"/>
        <v>기출&gt;2014&gt;1</v>
      </c>
      <c r="Q108" s="183" t="str">
        <f t="shared" si="19"/>
        <v>기출&gt;2014&gt;3</v>
      </c>
    </row>
    <row r="109" spans="2:17" ht="14.45" customHeight="1">
      <c r="B109" s="186">
        <f t="shared" si="15"/>
        <v>106</v>
      </c>
      <c r="C109" s="203">
        <v>2013</v>
      </c>
      <c r="D109" s="167" t="s">
        <v>17615</v>
      </c>
      <c r="E109" s="167" t="s">
        <v>17616</v>
      </c>
      <c r="F109" s="5" t="s">
        <v>17779</v>
      </c>
      <c r="G109" s="167" t="s">
        <v>17614</v>
      </c>
      <c r="H109" s="126" t="s">
        <v>17780</v>
      </c>
      <c r="I109" s="167" t="s">
        <v>17614</v>
      </c>
      <c r="J109" s="5" t="s">
        <v>790</v>
      </c>
      <c r="K109" s="183" t="s">
        <v>17906</v>
      </c>
      <c r="L109" s="183" t="s">
        <v>18005</v>
      </c>
      <c r="M109" s="5"/>
      <c r="N109" s="183" t="str">
        <f t="shared" si="16"/>
        <v>제16장 조직-조직문화와 조직윤리&gt;02&gt;1&gt;</v>
      </c>
      <c r="O109" s="183" t="str">
        <f t="shared" si="17"/>
        <v>제16장 조직-조직문화와 조직윤리&gt;제01절 조직문화&gt;02</v>
      </c>
      <c r="P109" s="183" t="str">
        <f t="shared" si="18"/>
        <v>기출&gt;2013&gt;6</v>
      </c>
      <c r="Q109" s="183" t="str">
        <f t="shared" si="19"/>
        <v>기출&gt;2013&gt;1</v>
      </c>
    </row>
    <row r="110" spans="2:17" ht="14.45" customHeight="1">
      <c r="B110" s="186">
        <f t="shared" si="15"/>
        <v>107</v>
      </c>
      <c r="C110" s="203">
        <v>2013</v>
      </c>
      <c r="D110" s="167" t="s">
        <v>17619</v>
      </c>
      <c r="E110" s="167" t="s">
        <v>17619</v>
      </c>
      <c r="F110" s="5" t="s">
        <v>17690</v>
      </c>
      <c r="G110" s="167" t="s">
        <v>17685</v>
      </c>
      <c r="H110" s="126" t="s">
        <v>17697</v>
      </c>
      <c r="I110" s="167" t="s">
        <v>17614</v>
      </c>
      <c r="J110" s="5" t="s">
        <v>17699</v>
      </c>
      <c r="K110" s="183" t="s">
        <v>17849</v>
      </c>
      <c r="L110" s="183" t="s">
        <v>18005</v>
      </c>
      <c r="M110" s="5"/>
      <c r="N110" s="183" t="str">
        <f t="shared" si="16"/>
        <v>제09장 집단-갈등 및 협상&gt;05&gt;2&gt;</v>
      </c>
      <c r="O110" s="183" t="str">
        <f t="shared" si="17"/>
        <v>제09장 집단-갈등 및 협상&gt;제06절 협상의 전략과 조건&gt;02</v>
      </c>
      <c r="P110" s="183" t="str">
        <f t="shared" si="18"/>
        <v>기출&gt;2013&gt;2</v>
      </c>
      <c r="Q110" s="183" t="str">
        <f t="shared" si="19"/>
        <v>기출&gt;2013&gt;2</v>
      </c>
    </row>
    <row r="111" spans="2:17" ht="14.45" customHeight="1">
      <c r="B111" s="186">
        <f t="shared" si="15"/>
        <v>108</v>
      </c>
      <c r="C111" s="203">
        <v>2013</v>
      </c>
      <c r="D111" s="167" t="s">
        <v>17613</v>
      </c>
      <c r="E111" s="167" t="s">
        <v>17615</v>
      </c>
      <c r="F111" s="5" t="s">
        <v>17784</v>
      </c>
      <c r="G111" s="167" t="s">
        <v>17614</v>
      </c>
      <c r="H111" s="126" t="s">
        <v>17786</v>
      </c>
      <c r="I111" s="167" t="s">
        <v>17614</v>
      </c>
      <c r="J111" s="5" t="s">
        <v>17787</v>
      </c>
      <c r="K111" s="183" t="s">
        <v>17910</v>
      </c>
      <c r="L111" s="183" t="s">
        <v>18005</v>
      </c>
      <c r="M111" s="5"/>
      <c r="N111" s="183" t="str">
        <f t="shared" si="16"/>
        <v>제17장 조직-조직의 발달&gt;02&gt;3&gt;</v>
      </c>
      <c r="O111" s="183" t="str">
        <f t="shared" si="17"/>
        <v>제17장 조직-조직의 발달&gt;제03절 지식경영을 위한 학습조직의 설계방안&gt;02</v>
      </c>
      <c r="P111" s="183" t="str">
        <f t="shared" si="18"/>
        <v>기출&gt;2013&gt;1</v>
      </c>
      <c r="Q111" s="183" t="str">
        <f t="shared" si="19"/>
        <v>기출&gt;2013&gt;3</v>
      </c>
    </row>
    <row r="112" spans="2:17" ht="14.45" customHeight="1">
      <c r="B112" s="186">
        <f t="shared" si="15"/>
        <v>109</v>
      </c>
      <c r="C112" s="203">
        <v>2012</v>
      </c>
      <c r="D112" s="167" t="s">
        <v>17615</v>
      </c>
      <c r="E112" s="167" t="s">
        <v>17613</v>
      </c>
      <c r="F112" s="5" t="s">
        <v>17717</v>
      </c>
      <c r="G112" s="167" t="s">
        <v>17685</v>
      </c>
      <c r="H112" s="126" t="s">
        <v>17722</v>
      </c>
      <c r="I112" s="167" t="s">
        <v>17632</v>
      </c>
      <c r="J112" s="5" t="s">
        <v>17725</v>
      </c>
      <c r="K112" s="183" t="s">
        <v>17867</v>
      </c>
      <c r="L112" s="183" t="s">
        <v>18005</v>
      </c>
      <c r="M112" s="5"/>
      <c r="N112" s="183" t="str">
        <f t="shared" si="16"/>
        <v>제12장 집단-리더십&gt;05&gt;1&gt;</v>
      </c>
      <c r="O112" s="183" t="str">
        <f t="shared" si="17"/>
        <v>제12장 집단-리더십&gt;제05절 현대적 리더십 이론&gt;04</v>
      </c>
      <c r="P112" s="183" t="str">
        <f t="shared" si="18"/>
        <v>기출&gt;2012&gt;3</v>
      </c>
      <c r="Q112" s="183" t="str">
        <f t="shared" si="19"/>
        <v>기출&gt;2012&gt;1</v>
      </c>
    </row>
    <row r="113" spans="2:17" ht="14.45" customHeight="1">
      <c r="B113" s="186">
        <f t="shared" si="15"/>
        <v>110</v>
      </c>
      <c r="C113" s="203">
        <v>2012</v>
      </c>
      <c r="D113" s="167" t="s">
        <v>17619</v>
      </c>
      <c r="E113" s="167" t="s">
        <v>17619</v>
      </c>
      <c r="F113" s="5" t="s">
        <v>17608</v>
      </c>
      <c r="G113" s="167" t="s">
        <v>18026</v>
      </c>
      <c r="H113" s="126" t="s">
        <v>17621</v>
      </c>
      <c r="I113" s="167" t="s">
        <v>17622</v>
      </c>
      <c r="J113" s="5" t="s">
        <v>17623</v>
      </c>
      <c r="K113" s="183" t="s">
        <v>17795</v>
      </c>
      <c r="L113" s="183" t="s">
        <v>18005</v>
      </c>
      <c r="M113" s="5"/>
      <c r="N113" s="183" t="str">
        <f t="shared" si="16"/>
        <v>제01장 경영조직론의 기초&gt;04&gt;2&gt;</v>
      </c>
      <c r="O113" s="183" t="str">
        <f t="shared" si="17"/>
        <v>제01장 경영조직론의 기초&gt;제03절 조직 이론의 발전&gt;06</v>
      </c>
      <c r="P113" s="183" t="str">
        <f t="shared" si="18"/>
        <v>기출&gt;2012&gt;2</v>
      </c>
      <c r="Q113" s="183" t="str">
        <f t="shared" si="19"/>
        <v>기출&gt;2012&gt;2</v>
      </c>
    </row>
    <row r="114" spans="2:17" ht="14.45" customHeight="1">
      <c r="B114" s="186">
        <f t="shared" si="15"/>
        <v>111</v>
      </c>
      <c r="C114" s="203">
        <v>2012</v>
      </c>
      <c r="D114" s="167" t="s">
        <v>17613</v>
      </c>
      <c r="E114" s="167" t="s">
        <v>17615</v>
      </c>
      <c r="F114" s="5" t="s">
        <v>17735</v>
      </c>
      <c r="G114" s="167" t="s">
        <v>17664</v>
      </c>
      <c r="H114" s="126" t="s">
        <v>17736</v>
      </c>
      <c r="I114" s="167" t="s">
        <v>17609</v>
      </c>
      <c r="J114" s="5" t="s">
        <v>129</v>
      </c>
      <c r="K114" s="183" t="s">
        <v>17879</v>
      </c>
      <c r="L114" s="183" t="s">
        <v>18005</v>
      </c>
      <c r="M114" s="5"/>
      <c r="N114" s="183" t="str">
        <f t="shared" si="16"/>
        <v>제14장 조직-조직구조&gt;04&gt;3&gt;</v>
      </c>
      <c r="O114" s="183" t="str">
        <f t="shared" si="17"/>
        <v>제14장 조직-조직구조&gt;제02절 민츠버그의 조직구조 유형&gt;01</v>
      </c>
      <c r="P114" s="183" t="str">
        <f t="shared" si="18"/>
        <v>기출&gt;2012&gt;1</v>
      </c>
      <c r="Q114" s="183" t="str">
        <f t="shared" si="19"/>
        <v>기출&gt;2012&gt;3</v>
      </c>
    </row>
    <row r="115" spans="2:17" ht="14.45" customHeight="1">
      <c r="B115" s="186">
        <f t="shared" si="15"/>
        <v>112</v>
      </c>
      <c r="C115" s="203">
        <v>2011</v>
      </c>
      <c r="D115" s="167" t="s">
        <v>17615</v>
      </c>
      <c r="E115" s="167" t="s">
        <v>17613</v>
      </c>
      <c r="F115" s="5" t="s">
        <v>17741</v>
      </c>
      <c r="G115" s="167" t="s">
        <v>17763</v>
      </c>
      <c r="H115" s="126" t="s">
        <v>17748</v>
      </c>
      <c r="I115" s="167" t="s">
        <v>17673</v>
      </c>
      <c r="J115" s="5" t="s">
        <v>17764</v>
      </c>
      <c r="K115" s="183" t="s">
        <v>17896</v>
      </c>
      <c r="L115" s="183" t="s">
        <v>18005</v>
      </c>
      <c r="M115" s="5"/>
      <c r="N115" s="183" t="str">
        <f t="shared" si="16"/>
        <v>제15장 조직-조직구조의 설계&gt;21&gt;1&gt;</v>
      </c>
      <c r="O115" s="183" t="str">
        <f t="shared" si="17"/>
        <v>제15장 조직-조직구조의 설계&gt;제03절 조직설계에 영향을 미치는 상황변수&gt;12</v>
      </c>
      <c r="P115" s="183" t="str">
        <f t="shared" si="18"/>
        <v>기출&gt;2011&gt;3</v>
      </c>
      <c r="Q115" s="183" t="str">
        <f t="shared" si="19"/>
        <v>기출&gt;2011&gt;1</v>
      </c>
    </row>
    <row r="116" spans="2:17" ht="14.45" customHeight="1">
      <c r="B116" s="186">
        <f t="shared" si="15"/>
        <v>113</v>
      </c>
      <c r="C116" s="203">
        <v>2011</v>
      </c>
      <c r="D116" s="167" t="s">
        <v>17619</v>
      </c>
      <c r="E116" s="167" t="s">
        <v>17619</v>
      </c>
      <c r="F116" s="5" t="s">
        <v>17682</v>
      </c>
      <c r="G116" s="167" t="s">
        <v>18027</v>
      </c>
      <c r="H116" s="126" t="s">
        <v>17686</v>
      </c>
      <c r="I116" s="167" t="s">
        <v>17614</v>
      </c>
      <c r="J116" s="5" t="s">
        <v>17688</v>
      </c>
      <c r="K116" s="183" t="s">
        <v>17843</v>
      </c>
      <c r="L116" s="183" t="s">
        <v>18005</v>
      </c>
      <c r="M116" s="5"/>
      <c r="N116" s="183" t="str">
        <f t="shared" si="16"/>
        <v>제08장 집단-집단에 대한 기초 개념&gt;05&gt;2&gt;</v>
      </c>
      <c r="O116" s="183" t="str">
        <f t="shared" si="17"/>
        <v>제08장 집단-집단에 대한 기초 개념&gt;제03절 집단성과 영향 요인&gt;02</v>
      </c>
      <c r="P116" s="183" t="str">
        <f t="shared" si="18"/>
        <v>기출&gt;2011&gt;2</v>
      </c>
      <c r="Q116" s="183" t="str">
        <f t="shared" si="19"/>
        <v>기출&gt;2011&gt;2</v>
      </c>
    </row>
    <row r="117" spans="2:17" ht="14.45" customHeight="1">
      <c r="B117" s="186">
        <f t="shared" si="15"/>
        <v>114</v>
      </c>
      <c r="C117" s="203">
        <v>2011</v>
      </c>
      <c r="D117" s="167" t="s">
        <v>17613</v>
      </c>
      <c r="E117" s="167" t="s">
        <v>17615</v>
      </c>
      <c r="F117" s="5" t="s">
        <v>17712</v>
      </c>
      <c r="G117" s="167" t="s">
        <v>17617</v>
      </c>
      <c r="H117" s="126" t="s">
        <v>17715</v>
      </c>
      <c r="I117" s="167" t="s">
        <v>17609</v>
      </c>
      <c r="J117" s="5" t="s">
        <v>17716</v>
      </c>
      <c r="K117" s="183" t="s">
        <v>17862</v>
      </c>
      <c r="L117" s="183" t="s">
        <v>18005</v>
      </c>
      <c r="M117" s="5"/>
      <c r="N117" s="183" t="str">
        <f t="shared" si="16"/>
        <v>제11장 집단-커뮤니케이션(의사소통)&gt;03&gt;3&gt;</v>
      </c>
      <c r="O117" s="183" t="str">
        <f t="shared" si="17"/>
        <v>제11장 집단-커뮤니케이션(의사소통)&gt;제07절 커뮤니케이션 개선방안&gt;01</v>
      </c>
      <c r="P117" s="183" t="str">
        <f t="shared" si="18"/>
        <v>기출&gt;2011&gt;1</v>
      </c>
      <c r="Q117" s="183" t="str">
        <f t="shared" si="19"/>
        <v>기출&gt;2011&gt;3</v>
      </c>
    </row>
    <row r="118" spans="2:17" ht="14.45" customHeight="1">
      <c r="B118" s="186">
        <f t="shared" si="15"/>
        <v>115</v>
      </c>
      <c r="C118" s="203">
        <v>2010</v>
      </c>
      <c r="D118" s="167" t="s">
        <v>17615</v>
      </c>
      <c r="E118" s="167" t="s">
        <v>17613</v>
      </c>
      <c r="F118" s="5" t="s">
        <v>17608</v>
      </c>
      <c r="G118" s="167" t="s">
        <v>18027</v>
      </c>
      <c r="H118" s="126" t="s">
        <v>17621</v>
      </c>
      <c r="I118" s="167" t="s">
        <v>17625</v>
      </c>
      <c r="J118" s="5" t="s">
        <v>17626</v>
      </c>
      <c r="K118" s="183" t="s">
        <v>17796</v>
      </c>
      <c r="L118" s="183" t="s">
        <v>18005</v>
      </c>
      <c r="M118" s="5"/>
      <c r="N118" s="183" t="str">
        <f t="shared" si="16"/>
        <v>제01장 경영조직론의 기초&gt;05&gt;1&gt;</v>
      </c>
      <c r="O118" s="183" t="str">
        <f t="shared" si="17"/>
        <v>제01장 경영조직론의 기초&gt;제03절 조직 이론의 발전&gt;07</v>
      </c>
      <c r="P118" s="183" t="str">
        <f t="shared" si="18"/>
        <v>기출&gt;2010&gt;3</v>
      </c>
      <c r="Q118" s="183" t="str">
        <f t="shared" si="19"/>
        <v>기출&gt;2010&gt;1</v>
      </c>
    </row>
    <row r="119" spans="2:17" ht="14.45" customHeight="1">
      <c r="B119" s="186">
        <f t="shared" si="15"/>
        <v>116</v>
      </c>
      <c r="C119" s="203">
        <v>2010</v>
      </c>
      <c r="D119" s="167" t="s">
        <v>17619</v>
      </c>
      <c r="E119" s="167" t="s">
        <v>17619</v>
      </c>
      <c r="F119" s="5" t="s">
        <v>17690</v>
      </c>
      <c r="G119" s="167" t="s">
        <v>17620</v>
      </c>
      <c r="H119" s="126" t="s">
        <v>17697</v>
      </c>
      <c r="I119" s="167" t="s">
        <v>17617</v>
      </c>
      <c r="J119" s="5" t="s">
        <v>17700</v>
      </c>
      <c r="K119" s="183" t="s">
        <v>17850</v>
      </c>
      <c r="L119" s="183" t="s">
        <v>18005</v>
      </c>
      <c r="M119" s="5"/>
      <c r="N119" s="183" t="str">
        <f t="shared" si="16"/>
        <v>제09장 집단-갈등 및 협상&gt;06&gt;2&gt;</v>
      </c>
      <c r="O119" s="183" t="str">
        <f t="shared" si="17"/>
        <v>제09장 집단-갈등 및 협상&gt;제06절 협상의 전략과 조건&gt;03</v>
      </c>
      <c r="P119" s="183" t="str">
        <f t="shared" si="18"/>
        <v>기출&gt;2010&gt;2</v>
      </c>
      <c r="Q119" s="183" t="str">
        <f t="shared" si="19"/>
        <v>기출&gt;2010&gt;2</v>
      </c>
    </row>
    <row r="120" spans="2:17" ht="14.45" customHeight="1">
      <c r="B120" s="186">
        <f t="shared" si="15"/>
        <v>117</v>
      </c>
      <c r="C120" s="203">
        <v>2010</v>
      </c>
      <c r="D120" s="167" t="s">
        <v>17613</v>
      </c>
      <c r="E120" s="167" t="s">
        <v>17615</v>
      </c>
      <c r="F120" s="5" t="s">
        <v>17656</v>
      </c>
      <c r="G120" s="167" t="s">
        <v>17609</v>
      </c>
      <c r="H120" s="126" t="s">
        <v>18116</v>
      </c>
      <c r="I120" s="167" t="s">
        <v>17609</v>
      </c>
      <c r="J120" s="5" t="s">
        <v>17658</v>
      </c>
      <c r="K120" s="183" t="s">
        <v>17821</v>
      </c>
      <c r="L120" s="183" t="s">
        <v>18005</v>
      </c>
      <c r="M120" s="5"/>
      <c r="N120" s="183" t="str">
        <f t="shared" si="16"/>
        <v>제05장 개인-감정 및 스트레스&gt;01&gt;3&gt;</v>
      </c>
      <c r="O120" s="183" t="str">
        <f t="shared" si="17"/>
        <v>제05장 개인-감정 및 스트레스&gt;제03절 감정과 조직생활(감정노동)&gt;01</v>
      </c>
      <c r="P120" s="183" t="str">
        <f t="shared" si="18"/>
        <v>기출&gt;2010&gt;1</v>
      </c>
      <c r="Q120" s="183" t="str">
        <f t="shared" si="19"/>
        <v>기출&gt;2010&gt;3</v>
      </c>
    </row>
    <row r="121" spans="2:17" ht="14.45" customHeight="1">
      <c r="B121" s="186">
        <f t="shared" si="15"/>
        <v>118</v>
      </c>
      <c r="C121" s="203">
        <v>2009</v>
      </c>
      <c r="D121" s="167" t="s">
        <v>17615</v>
      </c>
      <c r="E121" s="167" t="s">
        <v>17613</v>
      </c>
      <c r="F121" s="5" t="s">
        <v>17661</v>
      </c>
      <c r="G121" s="167" t="s">
        <v>17624</v>
      </c>
      <c r="H121" s="126" t="s">
        <v>18075</v>
      </c>
      <c r="I121" s="167" t="s">
        <v>17634</v>
      </c>
      <c r="J121" s="5" t="s">
        <v>17666</v>
      </c>
      <c r="K121" s="183" t="s">
        <v>17829</v>
      </c>
      <c r="L121" s="183" t="s">
        <v>18005</v>
      </c>
      <c r="M121" s="5"/>
      <c r="N121" s="183" t="str">
        <f t="shared" si="16"/>
        <v>제06장 개인-동기부여&gt;07&gt;1&gt;</v>
      </c>
      <c r="O121" s="183" t="str">
        <f t="shared" si="17"/>
        <v>제06장 개인-동기부여&gt;제03절 인지적 동기이론(과정이론)&gt;05</v>
      </c>
      <c r="P121" s="183" t="str">
        <f t="shared" si="18"/>
        <v>기출&gt;2009&gt;3</v>
      </c>
      <c r="Q121" s="183" t="str">
        <f t="shared" si="19"/>
        <v>기출&gt;2009&gt;1</v>
      </c>
    </row>
    <row r="122" spans="2:17" ht="14.45" customHeight="1">
      <c r="B122" s="186">
        <f t="shared" si="15"/>
        <v>119</v>
      </c>
      <c r="C122" s="203">
        <v>2009</v>
      </c>
      <c r="D122" s="167" t="s">
        <v>17675</v>
      </c>
      <c r="E122" s="167" t="s">
        <v>17619</v>
      </c>
      <c r="F122" s="5" t="s">
        <v>17735</v>
      </c>
      <c r="G122" s="167" t="s">
        <v>17685</v>
      </c>
      <c r="H122" s="126" t="s">
        <v>17739</v>
      </c>
      <c r="I122" s="167" t="s">
        <v>17617</v>
      </c>
      <c r="J122" s="5" t="s">
        <v>130</v>
      </c>
      <c r="K122" s="183" t="s">
        <v>17882</v>
      </c>
      <c r="L122" s="183" t="s">
        <v>18005</v>
      </c>
      <c r="M122" s="5"/>
      <c r="N122" s="183" t="str">
        <f t="shared" si="16"/>
        <v>제14장 조직-조직구조&gt;05&gt;2-1&gt;</v>
      </c>
      <c r="O122" s="183" t="str">
        <f t="shared" si="17"/>
        <v>제14장 조직-조직구조&gt;제04절 현대적 조직구조&gt;03</v>
      </c>
      <c r="P122" s="183" t="str">
        <f t="shared" si="18"/>
        <v>기출&gt;2009&gt;2</v>
      </c>
      <c r="Q122" s="183" t="str">
        <f t="shared" si="19"/>
        <v>기출&gt;2009&gt;2-1</v>
      </c>
    </row>
    <row r="123" spans="2:17" ht="14.45" customHeight="1">
      <c r="B123" s="186">
        <f t="shared" si="15"/>
        <v>120</v>
      </c>
      <c r="C123" s="203">
        <v>2009</v>
      </c>
      <c r="D123" s="167" t="s">
        <v>17627</v>
      </c>
      <c r="E123" s="167" t="s">
        <v>17615</v>
      </c>
      <c r="F123" s="5" t="s">
        <v>17784</v>
      </c>
      <c r="G123" s="167" t="s">
        <v>17617</v>
      </c>
      <c r="H123" s="126" t="s">
        <v>17785</v>
      </c>
      <c r="I123" s="167" t="s">
        <v>17609</v>
      </c>
      <c r="J123" s="5" t="s">
        <v>1452</v>
      </c>
      <c r="K123" s="183" t="s">
        <v>17907</v>
      </c>
      <c r="L123" s="183" t="s">
        <v>18005</v>
      </c>
      <c r="M123" s="5"/>
      <c r="N123" s="183" t="str">
        <f t="shared" si="16"/>
        <v>제17장 조직-조직의 발달&gt;03&gt;2-2&gt;</v>
      </c>
      <c r="O123" s="183" t="str">
        <f t="shared" si="17"/>
        <v>제17장 조직-조직의 발달&gt;제01절 조직변화&gt;01</v>
      </c>
      <c r="P123" s="183" t="str">
        <f t="shared" si="18"/>
        <v>기출&gt;2009&gt;1</v>
      </c>
      <c r="Q123" s="183" t="str">
        <f t="shared" si="19"/>
        <v>기출&gt;2009&gt;2-2</v>
      </c>
    </row>
    <row r="124" spans="2:17" ht="14.45" customHeight="1">
      <c r="B124" s="186">
        <f t="shared" si="15"/>
        <v>121</v>
      </c>
      <c r="C124" s="203">
        <v>2008</v>
      </c>
      <c r="D124" s="167" t="s">
        <v>17615</v>
      </c>
      <c r="E124" s="167" t="s">
        <v>17613</v>
      </c>
      <c r="F124" s="5" t="s">
        <v>17741</v>
      </c>
      <c r="G124" s="167" t="s">
        <v>17777</v>
      </c>
      <c r="H124" s="126" t="s">
        <v>17770</v>
      </c>
      <c r="I124" s="167" t="s">
        <v>17622</v>
      </c>
      <c r="J124" s="5" t="s">
        <v>17778</v>
      </c>
      <c r="K124" s="183" t="s">
        <v>17904</v>
      </c>
      <c r="L124" s="183" t="s">
        <v>18005</v>
      </c>
      <c r="M124" s="5"/>
      <c r="N124" s="183" t="str">
        <f t="shared" si="16"/>
        <v>제15장 조직-조직구조의 설계&gt;22&gt;1&gt;</v>
      </c>
      <c r="O124" s="183" t="str">
        <f t="shared" si="17"/>
        <v>제15장 조직-조직구조의 설계&gt;제06절 조직의 성장과 쇠퇴&gt;06</v>
      </c>
      <c r="P124" s="183" t="str">
        <f t="shared" si="18"/>
        <v>기출&gt;2008&gt;3</v>
      </c>
      <c r="Q124" s="183" t="str">
        <f t="shared" si="19"/>
        <v>기출&gt;2008&gt;1</v>
      </c>
    </row>
    <row r="125" spans="2:17" ht="14.45" customHeight="1">
      <c r="B125" s="186">
        <f t="shared" si="15"/>
        <v>122</v>
      </c>
      <c r="C125" s="203">
        <v>2008</v>
      </c>
      <c r="D125" s="167" t="s">
        <v>17675</v>
      </c>
      <c r="E125" s="167" t="s">
        <v>17619</v>
      </c>
      <c r="F125" s="5" t="s">
        <v>17701</v>
      </c>
      <c r="G125" s="167" t="s">
        <v>17617</v>
      </c>
      <c r="H125" s="126" t="s">
        <v>17706</v>
      </c>
      <c r="I125" s="167" t="s">
        <v>17617</v>
      </c>
      <c r="J125" s="5" t="s">
        <v>17707</v>
      </c>
      <c r="K125" s="183" t="s">
        <v>17853</v>
      </c>
      <c r="L125" s="183" t="s">
        <v>18005</v>
      </c>
      <c r="M125" s="5"/>
      <c r="N125" s="183" t="str">
        <f t="shared" si="16"/>
        <v>제10장 집단-권력・임파워먼트・조직정치&gt;03&gt;2-1&gt;</v>
      </c>
      <c r="O125" s="183" t="str">
        <f t="shared" si="17"/>
        <v>제10장 집단-권력・임파워먼트・조직정치&gt;제03절 조직정치&gt;03</v>
      </c>
      <c r="P125" s="183" t="str">
        <f t="shared" si="18"/>
        <v>기출&gt;2008&gt;2</v>
      </c>
      <c r="Q125" s="183" t="str">
        <f t="shared" si="19"/>
        <v>기출&gt;2008&gt;2-1</v>
      </c>
    </row>
    <row r="126" spans="2:17" ht="14.45" customHeight="1">
      <c r="B126" s="186">
        <f t="shared" si="15"/>
        <v>123</v>
      </c>
      <c r="C126" s="203">
        <v>2008</v>
      </c>
      <c r="D126" s="167" t="s">
        <v>17627</v>
      </c>
      <c r="E126" s="167" t="s">
        <v>17615</v>
      </c>
      <c r="F126" s="5" t="s">
        <v>17628</v>
      </c>
      <c r="G126" s="167" t="s">
        <v>17614</v>
      </c>
      <c r="H126" s="126" t="s">
        <v>17629</v>
      </c>
      <c r="I126" s="167" t="s">
        <v>17609</v>
      </c>
      <c r="J126" s="5" t="s">
        <v>17630</v>
      </c>
      <c r="K126" s="183" t="s">
        <v>17797</v>
      </c>
      <c r="L126" s="183" t="s">
        <v>18005</v>
      </c>
      <c r="M126" s="5" t="s">
        <v>17631</v>
      </c>
      <c r="N126" s="183" t="str">
        <f t="shared" si="16"/>
        <v>제02장 개인-개인차&gt;02&gt;2-2&gt;내면적다양성&gt;능력의개발&gt;창의력개발</v>
      </c>
      <c r="O126" s="183" t="str">
        <f t="shared" si="17"/>
        <v>제02장 개인-개인차&gt;제01절 다양성&gt;01</v>
      </c>
      <c r="P126" s="183" t="str">
        <f t="shared" si="18"/>
        <v>기출&gt;2008&gt;1</v>
      </c>
      <c r="Q126" s="183"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4" activePane="bottomLeft" state="frozen"/>
      <selection pane="bottomLeft" activeCell="G9" sqref="G9"/>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7.7109375" style="6" customWidth="1"/>
    <col min="6" max="6" width="3.28515625" style="6" customWidth="1"/>
    <col min="7" max="7" width="90.7109375" style="1" customWidth="1"/>
    <col min="8" max="8" width="4.42578125" style="4" customWidth="1"/>
    <col min="9" max="9" width="7.28515625" style="4" customWidth="1"/>
    <col min="10" max="10" width="3.28515625" style="2" customWidth="1"/>
    <col min="11" max="11" width="19.7109375" style="2" customWidth="1"/>
    <col min="12" max="12" width="6.7109375" style="2" customWidth="1"/>
    <col min="13" max="14" width="5.7109375" style="2" customWidth="1"/>
    <col min="15" max="16384" width="9.140625" style="1"/>
  </cols>
  <sheetData>
    <row r="1" spans="2:14" ht="14.45" customHeight="1" thickBot="1"/>
    <row r="2" spans="2:14" ht="14.45" customHeight="1">
      <c r="B2" s="1086" t="s">
        <v>17790</v>
      </c>
      <c r="C2" s="380"/>
      <c r="D2" s="1125" t="s">
        <v>463</v>
      </c>
      <c r="E2" s="378"/>
      <c r="F2" s="378"/>
      <c r="G2" s="1126"/>
      <c r="H2" s="379" t="s">
        <v>2068</v>
      </c>
      <c r="I2" s="1087"/>
      <c r="J2" s="185" t="s">
        <v>18004</v>
      </c>
      <c r="K2" s="189" t="s">
        <v>18007</v>
      </c>
      <c r="L2" s="189" t="s">
        <v>18193</v>
      </c>
      <c r="M2" s="1125" t="s">
        <v>17995</v>
      </c>
      <c r="N2" s="1126"/>
    </row>
    <row r="3" spans="2:14" ht="14.45" customHeight="1" thickBot="1">
      <c r="B3" s="22" t="s">
        <v>34</v>
      </c>
      <c r="C3" s="170" t="s">
        <v>35</v>
      </c>
      <c r="D3" s="212" t="s">
        <v>0</v>
      </c>
      <c r="E3" s="178" t="s">
        <v>674</v>
      </c>
      <c r="F3" s="338"/>
      <c r="G3" s="213" t="s">
        <v>17791</v>
      </c>
      <c r="H3" s="259" t="s">
        <v>17994</v>
      </c>
      <c r="I3" s="260" t="s">
        <v>18045</v>
      </c>
      <c r="J3" s="214"/>
      <c r="K3" s="215"/>
      <c r="L3" s="258"/>
      <c r="M3" s="212" t="s">
        <v>814</v>
      </c>
      <c r="N3" s="213" t="s">
        <v>815</v>
      </c>
    </row>
    <row r="4" spans="2:14" ht="14.45" customHeight="1">
      <c r="B4" s="261" t="s">
        <v>18047</v>
      </c>
      <c r="C4" s="262" t="s">
        <v>18107</v>
      </c>
      <c r="D4" s="263" t="s">
        <v>117</v>
      </c>
      <c r="E4" s="264" t="s">
        <v>743</v>
      </c>
      <c r="F4" s="264"/>
      <c r="G4" s="265" t="s">
        <v>677</v>
      </c>
      <c r="H4" s="266" t="s">
        <v>17911</v>
      </c>
      <c r="I4" s="267">
        <v>3037</v>
      </c>
      <c r="J4" s="268" t="s">
        <v>18190</v>
      </c>
      <c r="K4" s="269"/>
      <c r="L4" s="250" t="str">
        <f t="shared" ref="L4:L67" si="0">B4&amp;"-"&amp;C4&amp;"-"&amp;IF(D4="요약",1,IF(D4="기출",2,IF(D4="예상",3,IF(D4="이론",4,5))))&amp;E4</f>
        <v>제01장 경영조직론의 기초개념-제01절 경영학과 조직-1경영조직론의 기초개념</v>
      </c>
      <c r="M4" s="1127"/>
      <c r="N4" s="1128"/>
    </row>
    <row r="5" spans="2:14" ht="14.45" customHeight="1">
      <c r="B5" s="270" t="s">
        <v>18046</v>
      </c>
      <c r="C5" s="271" t="s">
        <v>18051</v>
      </c>
      <c r="D5" s="272" t="s">
        <v>676</v>
      </c>
      <c r="E5" s="273" t="s">
        <v>169</v>
      </c>
      <c r="F5" s="273"/>
      <c r="G5" s="274" t="s">
        <v>427</v>
      </c>
      <c r="H5" s="275" t="s">
        <v>1856</v>
      </c>
      <c r="I5" s="276">
        <v>1909</v>
      </c>
      <c r="J5" s="277" t="s">
        <v>18190</v>
      </c>
      <c r="K5" s="278"/>
      <c r="L5" s="251" t="str">
        <f t="shared" si="0"/>
        <v>제01장 경영조직론의 기초개념-제01절 경영학과 조직-4다니엘 카츠, 로버트 칸</v>
      </c>
      <c r="M5" s="1129"/>
      <c r="N5" s="1130"/>
    </row>
    <row r="6" spans="2:14" ht="14.45" customHeight="1">
      <c r="B6" s="270" t="s">
        <v>18046</v>
      </c>
      <c r="C6" s="271" t="s">
        <v>18051</v>
      </c>
      <c r="D6" s="272" t="s">
        <v>676</v>
      </c>
      <c r="E6" s="279" t="s">
        <v>820</v>
      </c>
      <c r="F6" s="279"/>
      <c r="G6" s="274" t="s">
        <v>1114</v>
      </c>
      <c r="H6" s="275" t="s">
        <v>1851</v>
      </c>
      <c r="I6" s="276">
        <v>2023</v>
      </c>
      <c r="J6" s="277" t="s">
        <v>18190</v>
      </c>
      <c r="K6" s="278"/>
      <c r="L6" s="251" t="str">
        <f t="shared" si="0"/>
        <v>제01장 경영조직론의 기초개념-제01절 경영학과 조직-4로버트 캐플란, 데이비드 노튼</v>
      </c>
      <c r="M6" s="1129"/>
      <c r="N6" s="1130"/>
    </row>
    <row r="7" spans="2:14" ht="14.45" customHeight="1">
      <c r="B7" s="270" t="s">
        <v>18046</v>
      </c>
      <c r="C7" s="271" t="s">
        <v>18051</v>
      </c>
      <c r="D7" s="272" t="s">
        <v>676</v>
      </c>
      <c r="E7" s="273" t="s">
        <v>611</v>
      </c>
      <c r="F7" s="273"/>
      <c r="G7" s="274" t="s">
        <v>1116</v>
      </c>
      <c r="H7" s="275" t="s">
        <v>1852</v>
      </c>
      <c r="I7" s="276">
        <v>3944</v>
      </c>
      <c r="J7" s="277" t="s">
        <v>18190</v>
      </c>
      <c r="K7" s="278"/>
      <c r="L7" s="251" t="str">
        <f t="shared" si="0"/>
        <v>제01장 경영조직론의 기초개념-제01절 경영학과 조직-4로버트 퀸, 존 로버우</v>
      </c>
      <c r="M7" s="1129"/>
      <c r="N7" s="1130"/>
    </row>
    <row r="8" spans="2:14" ht="14.45" customHeight="1">
      <c r="B8" s="270" t="s">
        <v>18046</v>
      </c>
      <c r="C8" s="271" t="s">
        <v>18051</v>
      </c>
      <c r="D8" s="272" t="s">
        <v>676</v>
      </c>
      <c r="E8" s="273" t="s">
        <v>166</v>
      </c>
      <c r="F8" s="273"/>
      <c r="G8" s="274" t="s">
        <v>613</v>
      </c>
      <c r="H8" s="275" t="s">
        <v>1853</v>
      </c>
      <c r="I8" s="276">
        <v>2066</v>
      </c>
      <c r="J8" s="277" t="s">
        <v>18190</v>
      </c>
      <c r="K8" s="278"/>
      <c r="L8" s="251" t="str">
        <f t="shared" si="0"/>
        <v>제01장 경영조직론의 기초개념-제01절 경영학과 조직-4로버트 퀸, 킴 카메론</v>
      </c>
      <c r="M8" s="1129"/>
      <c r="N8" s="1130"/>
    </row>
    <row r="9" spans="2:14" ht="14.45" customHeight="1">
      <c r="B9" s="270" t="s">
        <v>18046</v>
      </c>
      <c r="C9" s="271" t="s">
        <v>18051</v>
      </c>
      <c r="D9" s="272" t="s">
        <v>676</v>
      </c>
      <c r="E9" s="273" t="s">
        <v>163</v>
      </c>
      <c r="F9" s="273"/>
      <c r="G9" s="274" t="s">
        <v>651</v>
      </c>
      <c r="H9" s="275" t="s">
        <v>2061</v>
      </c>
      <c r="I9" s="276">
        <v>2079</v>
      </c>
      <c r="J9" s="277" t="s">
        <v>18190</v>
      </c>
      <c r="K9" s="278" t="s">
        <v>18018</v>
      </c>
      <c r="L9" s="251" t="str">
        <f t="shared" si="0"/>
        <v>제01장 경영조직론의 기초개념-제01절 경영학과 조직-4마이클 포터</v>
      </c>
      <c r="M9" s="1129"/>
      <c r="N9" s="1130"/>
    </row>
    <row r="10" spans="2:14" ht="14.45" customHeight="1">
      <c r="B10" s="270" t="s">
        <v>18046</v>
      </c>
      <c r="C10" s="271" t="s">
        <v>18051</v>
      </c>
      <c r="D10" s="272" t="s">
        <v>676</v>
      </c>
      <c r="E10" s="273" t="s">
        <v>163</v>
      </c>
      <c r="F10" s="273"/>
      <c r="G10" s="274" t="s">
        <v>410</v>
      </c>
      <c r="H10" s="275" t="s">
        <v>2062</v>
      </c>
      <c r="I10" s="276">
        <v>2072</v>
      </c>
      <c r="J10" s="277" t="s">
        <v>18190</v>
      </c>
      <c r="K10" s="278" t="s">
        <v>18018</v>
      </c>
      <c r="L10" s="251" t="str">
        <f t="shared" si="0"/>
        <v>제01장 경영조직론의 기초개념-제01절 경영학과 조직-4마이클 포터</v>
      </c>
      <c r="M10" s="1129"/>
      <c r="N10" s="1130"/>
    </row>
    <row r="11" spans="2:14" ht="14.45" customHeight="1">
      <c r="B11" s="270" t="s">
        <v>18046</v>
      </c>
      <c r="C11" s="271" t="s">
        <v>18051</v>
      </c>
      <c r="D11" s="272" t="s">
        <v>165</v>
      </c>
      <c r="E11" s="279" t="s">
        <v>821</v>
      </c>
      <c r="F11" s="279"/>
      <c r="G11" s="274" t="s">
        <v>822</v>
      </c>
      <c r="H11" s="275" t="s">
        <v>1850</v>
      </c>
      <c r="I11" s="276">
        <v>1692</v>
      </c>
      <c r="J11" s="277" t="s">
        <v>18190</v>
      </c>
      <c r="K11" s="278"/>
      <c r="L11" s="251" t="str">
        <f t="shared" si="0"/>
        <v>제01장 경영조직론의 기초개념-제01절 경영학과 조직-4아담 스미스</v>
      </c>
      <c r="M11" s="1129"/>
      <c r="N11" s="1130"/>
    </row>
    <row r="12" spans="2:14" ht="14.45" customHeight="1">
      <c r="B12" s="270" t="s">
        <v>18046</v>
      </c>
      <c r="C12" s="271" t="s">
        <v>18051</v>
      </c>
      <c r="D12" s="272" t="s">
        <v>676</v>
      </c>
      <c r="E12" s="273" t="s">
        <v>167</v>
      </c>
      <c r="F12" s="273"/>
      <c r="G12" s="274" t="s">
        <v>614</v>
      </c>
      <c r="H12" s="275" t="s">
        <v>1854</v>
      </c>
      <c r="I12" s="276">
        <v>1622</v>
      </c>
      <c r="J12" s="277" t="s">
        <v>18190</v>
      </c>
      <c r="K12" s="278"/>
      <c r="L12" s="251" t="str">
        <f t="shared" si="0"/>
        <v>제01장 경영조직론의 기초개념-제01절 경영학과 조직-4아미타이 에치오니</v>
      </c>
      <c r="M12" s="1129"/>
      <c r="N12" s="1130"/>
    </row>
    <row r="13" spans="2:14" ht="14.45" customHeight="1">
      <c r="B13" s="270" t="s">
        <v>18046</v>
      </c>
      <c r="C13" s="271" t="s">
        <v>18051</v>
      </c>
      <c r="D13" s="272" t="s">
        <v>676</v>
      </c>
      <c r="E13" s="273" t="s">
        <v>407</v>
      </c>
      <c r="F13" s="273"/>
      <c r="G13" s="274" t="s">
        <v>406</v>
      </c>
      <c r="H13" s="275" t="s">
        <v>2059</v>
      </c>
      <c r="I13" s="276">
        <v>1986</v>
      </c>
      <c r="J13" s="277" t="s">
        <v>18190</v>
      </c>
      <c r="K13" s="278" t="s">
        <v>18018</v>
      </c>
      <c r="L13" s="251" t="str">
        <f t="shared" si="0"/>
        <v>제01장 경영조직론의 기초개념-제01절 경영학과 조직-4앨버트 험프리</v>
      </c>
      <c r="M13" s="1129"/>
      <c r="N13" s="1130"/>
    </row>
    <row r="14" spans="2:14" ht="14.45" customHeight="1">
      <c r="B14" s="270" t="s">
        <v>18046</v>
      </c>
      <c r="C14" s="271" t="s">
        <v>18051</v>
      </c>
      <c r="D14" s="272" t="s">
        <v>676</v>
      </c>
      <c r="E14" s="273" t="s">
        <v>405</v>
      </c>
      <c r="F14" s="273"/>
      <c r="G14" s="274" t="s">
        <v>404</v>
      </c>
      <c r="H14" s="275" t="s">
        <v>2058</v>
      </c>
      <c r="I14" s="276">
        <v>1915</v>
      </c>
      <c r="J14" s="277" t="s">
        <v>18190</v>
      </c>
      <c r="K14" s="278" t="s">
        <v>18018</v>
      </c>
      <c r="L14" s="251" t="str">
        <f t="shared" si="0"/>
        <v>제01장 경영조직론의 기초개념-제01절 경영학과 조직-4이고르 앤소프</v>
      </c>
      <c r="M14" s="1129"/>
      <c r="N14" s="1130"/>
    </row>
    <row r="15" spans="2:14" ht="14.45" customHeight="1">
      <c r="B15" s="270" t="s">
        <v>18046</v>
      </c>
      <c r="C15" s="271" t="s">
        <v>18051</v>
      </c>
      <c r="D15" s="272" t="s">
        <v>676</v>
      </c>
      <c r="E15" s="273" t="s">
        <v>403</v>
      </c>
      <c r="F15" s="273"/>
      <c r="G15" s="274" t="s">
        <v>402</v>
      </c>
      <c r="H15" s="275" t="s">
        <v>2057</v>
      </c>
      <c r="I15" s="276">
        <v>1890</v>
      </c>
      <c r="J15" s="277" t="s">
        <v>18190</v>
      </c>
      <c r="K15" s="278" t="s">
        <v>18019</v>
      </c>
      <c r="L15" s="251" t="str">
        <f t="shared" si="0"/>
        <v>제01장 경영조직론의 기초개념-제01절 경영학과 조직-4찰스 웨스트 처치먼</v>
      </c>
      <c r="M15" s="1129"/>
      <c r="N15" s="1130"/>
    </row>
    <row r="16" spans="2:14" ht="14.45" customHeight="1">
      <c r="B16" s="270" t="s">
        <v>18046</v>
      </c>
      <c r="C16" s="271" t="s">
        <v>18051</v>
      </c>
      <c r="D16" s="272" t="s">
        <v>676</v>
      </c>
      <c r="E16" s="273" t="s">
        <v>409</v>
      </c>
      <c r="F16" s="273"/>
      <c r="G16" s="274" t="s">
        <v>408</v>
      </c>
      <c r="H16" s="275" t="s">
        <v>2060</v>
      </c>
      <c r="I16" s="276">
        <v>1926</v>
      </c>
      <c r="J16" s="277" t="s">
        <v>18190</v>
      </c>
      <c r="K16" s="278" t="s">
        <v>18018</v>
      </c>
      <c r="L16" s="251" t="str">
        <f t="shared" si="0"/>
        <v>제01장 경영조직론의 기초개념-제01절 경영학과 조직-4케네스 앤드류스</v>
      </c>
      <c r="M16" s="1129"/>
      <c r="N16" s="1130"/>
    </row>
    <row r="17" spans="2:14" ht="14.45" customHeight="1">
      <c r="B17" s="270" t="s">
        <v>18046</v>
      </c>
      <c r="C17" s="280" t="s">
        <v>18051</v>
      </c>
      <c r="D17" s="281" t="s">
        <v>676</v>
      </c>
      <c r="E17" s="282" t="s">
        <v>426</v>
      </c>
      <c r="F17" s="282"/>
      <c r="G17" s="283" t="s">
        <v>168</v>
      </c>
      <c r="H17" s="284" t="s">
        <v>1855</v>
      </c>
      <c r="I17" s="285">
        <v>1936</v>
      </c>
      <c r="J17" s="286" t="s">
        <v>18190</v>
      </c>
      <c r="K17" s="287"/>
      <c r="L17" s="252" t="str">
        <f t="shared" si="0"/>
        <v>제01장 경영조직론의 기초개념-제01절 경영학과 조직-4피터 블라우, 윌리엄 리처드 스콧</v>
      </c>
      <c r="M17" s="1131"/>
      <c r="N17" s="1132"/>
    </row>
    <row r="18" spans="2:14" ht="14.45" customHeight="1">
      <c r="B18" s="270" t="s">
        <v>18046</v>
      </c>
      <c r="C18" s="288" t="s">
        <v>18109</v>
      </c>
      <c r="D18" s="289" t="s">
        <v>675</v>
      </c>
      <c r="E18" s="290" t="s">
        <v>743</v>
      </c>
      <c r="F18" s="290"/>
      <c r="G18" s="291" t="s">
        <v>678</v>
      </c>
      <c r="H18" s="292" t="s">
        <v>17912</v>
      </c>
      <c r="I18" s="293">
        <v>1641</v>
      </c>
      <c r="J18" s="294" t="s">
        <v>18190</v>
      </c>
      <c r="K18" s="295"/>
      <c r="L18" s="253" t="str">
        <f t="shared" si="0"/>
        <v>제01장 경영조직론의 기초개념-제02절 조직 이론의 의의-1경영조직론의 기초개념</v>
      </c>
      <c r="M18" s="1133"/>
      <c r="N18" s="1134"/>
    </row>
    <row r="19" spans="2:14" ht="14.45" customHeight="1">
      <c r="B19" s="270" t="s">
        <v>18046</v>
      </c>
      <c r="C19" s="296" t="s">
        <v>17621</v>
      </c>
      <c r="D19" s="297" t="s">
        <v>675</v>
      </c>
      <c r="E19" s="298" t="s">
        <v>743</v>
      </c>
      <c r="F19" s="298"/>
      <c r="G19" s="299" t="s">
        <v>18050</v>
      </c>
      <c r="H19" s="300" t="s">
        <v>17913</v>
      </c>
      <c r="I19" s="301">
        <v>4373</v>
      </c>
      <c r="J19" s="302" t="s">
        <v>18190</v>
      </c>
      <c r="K19" s="303"/>
      <c r="L19" s="254" t="str">
        <f t="shared" si="0"/>
        <v>제01장 경영조직론의 기초개념-제03절 조직 이론의 발전-1경영조직론의 기초개념</v>
      </c>
      <c r="M19" s="1135"/>
      <c r="N19" s="1136"/>
    </row>
    <row r="20" spans="2:14" ht="14.45" customHeight="1">
      <c r="B20" s="270" t="s">
        <v>18046</v>
      </c>
      <c r="C20" s="271" t="s">
        <v>17621</v>
      </c>
      <c r="D20" s="272" t="s">
        <v>18005</v>
      </c>
      <c r="E20" s="304" t="s">
        <v>608</v>
      </c>
      <c r="F20" s="304"/>
      <c r="G20" s="274" t="s">
        <v>447</v>
      </c>
      <c r="H20" s="275" t="s">
        <v>17796</v>
      </c>
      <c r="I20" s="276">
        <v>3575</v>
      </c>
      <c r="J20" s="277" t="s">
        <v>18190</v>
      </c>
      <c r="K20" s="278"/>
      <c r="L20" s="251" t="str">
        <f t="shared" si="0"/>
        <v>제01장 경영조직론의 기초개념-제03절 조직 이론의 발전-22010-1</v>
      </c>
      <c r="M20" s="1129"/>
      <c r="N20" s="1130"/>
    </row>
    <row r="21" spans="2:14" ht="14.45" customHeight="1">
      <c r="B21" s="270" t="s">
        <v>18046</v>
      </c>
      <c r="C21" s="271" t="s">
        <v>17621</v>
      </c>
      <c r="D21" s="272" t="s">
        <v>18005</v>
      </c>
      <c r="E21" s="273" t="s">
        <v>445</v>
      </c>
      <c r="F21" s="273"/>
      <c r="G21" s="274" t="s">
        <v>446</v>
      </c>
      <c r="H21" s="275" t="s">
        <v>17795</v>
      </c>
      <c r="I21" s="276">
        <v>1587</v>
      </c>
      <c r="J21" s="277" t="s">
        <v>18190</v>
      </c>
      <c r="K21" s="278"/>
      <c r="L21" s="251" t="str">
        <f t="shared" si="0"/>
        <v>제01장 경영조직론의 기초개념-제03절 조직 이론의 발전-22012-2</v>
      </c>
      <c r="M21" s="1129"/>
      <c r="N21" s="1130"/>
    </row>
    <row r="22" spans="2:14" ht="14.45" customHeight="1">
      <c r="B22" s="270" t="s">
        <v>18046</v>
      </c>
      <c r="C22" s="271" t="s">
        <v>17621</v>
      </c>
      <c r="D22" s="272" t="s">
        <v>18005</v>
      </c>
      <c r="E22" s="273" t="s">
        <v>795</v>
      </c>
      <c r="F22" s="273"/>
      <c r="G22" s="274" t="s">
        <v>1038</v>
      </c>
      <c r="H22" s="275" t="s">
        <v>17794</v>
      </c>
      <c r="I22" s="276">
        <v>5505</v>
      </c>
      <c r="J22" s="277" t="s">
        <v>18190</v>
      </c>
      <c r="K22" s="278"/>
      <c r="L22" s="251" t="str">
        <f t="shared" si="0"/>
        <v>제01장 경영조직론의 기초개념-제03절 조직 이론의 발전-22015-1</v>
      </c>
      <c r="M22" s="1129"/>
      <c r="N22" s="1130"/>
    </row>
    <row r="23" spans="2:14" ht="14.45" customHeight="1">
      <c r="B23" s="270" t="s">
        <v>18046</v>
      </c>
      <c r="C23" s="271" t="s">
        <v>17621</v>
      </c>
      <c r="D23" s="272" t="s">
        <v>18005</v>
      </c>
      <c r="E23" s="305" t="s">
        <v>443</v>
      </c>
      <c r="F23" s="305"/>
      <c r="G23" s="274" t="s">
        <v>442</v>
      </c>
      <c r="H23" s="275" t="s">
        <v>17792</v>
      </c>
      <c r="I23" s="276">
        <v>1146</v>
      </c>
      <c r="J23" s="277" t="s">
        <v>18190</v>
      </c>
      <c r="K23" s="278"/>
      <c r="L23" s="251" t="str">
        <f t="shared" si="0"/>
        <v>제01장 경영조직론의 기초개념-제03절 조직 이론의 발전-22018-1-1</v>
      </c>
      <c r="M23" s="1129"/>
      <c r="N23" s="1130"/>
    </row>
    <row r="24" spans="2:14" ht="14.45" customHeight="1">
      <c r="B24" s="270" t="s">
        <v>18046</v>
      </c>
      <c r="C24" s="271" t="s">
        <v>17621</v>
      </c>
      <c r="D24" s="272" t="s">
        <v>18005</v>
      </c>
      <c r="E24" s="273" t="s">
        <v>444</v>
      </c>
      <c r="F24" s="273"/>
      <c r="G24" s="274" t="s">
        <v>1027</v>
      </c>
      <c r="H24" s="275" t="s">
        <v>17793</v>
      </c>
      <c r="I24" s="276">
        <v>2120</v>
      </c>
      <c r="J24" s="277" t="s">
        <v>18190</v>
      </c>
      <c r="K24" s="278"/>
      <c r="L24" s="251" t="str">
        <f t="shared" si="0"/>
        <v>제01장 경영조직론의 기초개념-제03절 조직 이론의 발전-22018-1-2</v>
      </c>
      <c r="M24" s="1129"/>
      <c r="N24" s="1130"/>
    </row>
    <row r="25" spans="2:14" ht="14.45" customHeight="1">
      <c r="B25" s="270" t="s">
        <v>18046</v>
      </c>
      <c r="C25" s="271" t="s">
        <v>17621</v>
      </c>
      <c r="D25" s="272" t="s">
        <v>676</v>
      </c>
      <c r="E25" s="273" t="s">
        <v>1029</v>
      </c>
      <c r="F25" s="273"/>
      <c r="G25" s="274" t="s">
        <v>1025</v>
      </c>
      <c r="H25" s="275" t="s">
        <v>1862</v>
      </c>
      <c r="I25" s="276">
        <v>3806</v>
      </c>
      <c r="J25" s="277" t="s">
        <v>18190</v>
      </c>
      <c r="K25" s="278"/>
      <c r="L25" s="251" t="str">
        <f t="shared" si="0"/>
        <v>제01장 경영조직론의 기초개념-제03절 조직 이론의 발전-4게오르그 짐멜</v>
      </c>
      <c r="M25" s="1129"/>
      <c r="N25" s="1130"/>
    </row>
    <row r="26" spans="2:14" ht="14.45" customHeight="1">
      <c r="B26" s="270" t="s">
        <v>18046</v>
      </c>
      <c r="C26" s="271" t="s">
        <v>17621</v>
      </c>
      <c r="D26" s="272" t="s">
        <v>676</v>
      </c>
      <c r="E26" s="273" t="s">
        <v>179</v>
      </c>
      <c r="F26" s="273"/>
      <c r="G26" s="274" t="s">
        <v>178</v>
      </c>
      <c r="H26" s="275" t="s">
        <v>1871</v>
      </c>
      <c r="I26" s="276">
        <v>2146</v>
      </c>
      <c r="J26" s="277" t="s">
        <v>18190</v>
      </c>
      <c r="K26" s="278"/>
      <c r="L26" s="251" t="str">
        <f t="shared" si="0"/>
        <v>제01장 경영조직론의 기초개념-제03절 조직 이론의 발전-4그레이엄 애스틀리, 앤드류 반 드 벤</v>
      </c>
      <c r="M26" s="1129"/>
      <c r="N26" s="1130"/>
    </row>
    <row r="27" spans="2:14" ht="14.45" customHeight="1">
      <c r="B27" s="270" t="s">
        <v>18046</v>
      </c>
      <c r="C27" s="271" t="s">
        <v>17621</v>
      </c>
      <c r="D27" s="272" t="s">
        <v>676</v>
      </c>
      <c r="E27" s="273" t="s">
        <v>139</v>
      </c>
      <c r="F27" s="273"/>
      <c r="G27" s="274" t="s">
        <v>627</v>
      </c>
      <c r="H27" s="275" t="s">
        <v>1866</v>
      </c>
      <c r="I27" s="276">
        <v>1813</v>
      </c>
      <c r="J27" s="277" t="s">
        <v>18190</v>
      </c>
      <c r="K27" s="278"/>
      <c r="L27" s="251" t="str">
        <f t="shared" si="0"/>
        <v>제01장 경영조직론의 기초개념-제03절 조직 이론의 발전-4더글라스 맥그리거</v>
      </c>
      <c r="M27" s="1129"/>
      <c r="N27" s="1130"/>
    </row>
    <row r="28" spans="2:14" ht="14.45" customHeight="1">
      <c r="B28" s="270" t="s">
        <v>18046</v>
      </c>
      <c r="C28" s="271" t="s">
        <v>17621</v>
      </c>
      <c r="D28" s="272" t="s">
        <v>676</v>
      </c>
      <c r="E28" s="273" t="s">
        <v>184</v>
      </c>
      <c r="F28" s="273"/>
      <c r="G28" s="274" t="s">
        <v>183</v>
      </c>
      <c r="H28" s="275" t="s">
        <v>1874</v>
      </c>
      <c r="I28" s="276">
        <v>4240</v>
      </c>
      <c r="J28" s="277" t="s">
        <v>18190</v>
      </c>
      <c r="K28" s="278"/>
      <c r="L28" s="251" t="str">
        <f t="shared" si="0"/>
        <v>제01장 경영조직론의 기초개념-제03절 조직 이론의 발전-4도널드 비어드, 그레고리 데스</v>
      </c>
      <c r="M28" s="1129"/>
      <c r="N28" s="1130"/>
    </row>
    <row r="29" spans="2:14" ht="14.45" customHeight="1">
      <c r="B29" s="270" t="s">
        <v>18046</v>
      </c>
      <c r="C29" s="271" t="s">
        <v>17621</v>
      </c>
      <c r="D29" s="272" t="s">
        <v>676</v>
      </c>
      <c r="E29" s="273" t="s">
        <v>804</v>
      </c>
      <c r="F29" s="273"/>
      <c r="G29" s="274" t="s">
        <v>429</v>
      </c>
      <c r="H29" s="275" t="s">
        <v>1867</v>
      </c>
      <c r="I29" s="276">
        <v>4586</v>
      </c>
      <c r="J29" s="277" t="s">
        <v>18190</v>
      </c>
      <c r="K29" s="278"/>
      <c r="L29" s="251" t="str">
        <f t="shared" si="0"/>
        <v>제01장 경영조직론의 기초개념-제03절 조직 이론의 발전-4루드비히 폰 베르탈란피</v>
      </c>
      <c r="M29" s="1129"/>
      <c r="N29" s="1130"/>
    </row>
    <row r="30" spans="2:14" ht="14.45" customHeight="1">
      <c r="B30" s="270" t="s">
        <v>18046</v>
      </c>
      <c r="C30" s="271" t="s">
        <v>17621</v>
      </c>
      <c r="D30" s="272" t="s">
        <v>676</v>
      </c>
      <c r="E30" s="273" t="s">
        <v>324</v>
      </c>
      <c r="F30" s="273"/>
      <c r="G30" s="274" t="s">
        <v>323</v>
      </c>
      <c r="H30" s="275" t="s">
        <v>1884</v>
      </c>
      <c r="I30" s="276">
        <v>1732</v>
      </c>
      <c r="J30" s="277" t="s">
        <v>18190</v>
      </c>
      <c r="K30" s="278"/>
      <c r="L30" s="251" t="str">
        <f t="shared" si="0"/>
        <v>제01장 경영조직론의 기초개념-제03절 조직 이론의 발전-4마이클 코헨, 제임스 마치, 요한 올센</v>
      </c>
      <c r="M30" s="1129"/>
      <c r="N30" s="1130"/>
    </row>
    <row r="31" spans="2:14" ht="14.45" customHeight="1">
      <c r="B31" s="270" t="s">
        <v>18046</v>
      </c>
      <c r="C31" s="271" t="s">
        <v>17621</v>
      </c>
      <c r="D31" s="272" t="s">
        <v>676</v>
      </c>
      <c r="E31" s="273" t="s">
        <v>163</v>
      </c>
      <c r="F31" s="273"/>
      <c r="G31" s="274" t="s">
        <v>1130</v>
      </c>
      <c r="H31" s="275" t="s">
        <v>1877</v>
      </c>
      <c r="I31" s="276">
        <v>2057</v>
      </c>
      <c r="J31" s="277" t="s">
        <v>18190</v>
      </c>
      <c r="K31" s="278"/>
      <c r="L31" s="251" t="str">
        <f t="shared" si="0"/>
        <v>제01장 경영조직론의 기초개념-제03절 조직 이론의 발전-4마이클 포터</v>
      </c>
      <c r="M31" s="1129"/>
      <c r="N31" s="1130"/>
    </row>
    <row r="32" spans="2:14" ht="14.45" customHeight="1">
      <c r="B32" s="270" t="s">
        <v>18046</v>
      </c>
      <c r="C32" s="271" t="s">
        <v>17621</v>
      </c>
      <c r="D32" s="272" t="s">
        <v>676</v>
      </c>
      <c r="E32" s="273" t="s">
        <v>181</v>
      </c>
      <c r="F32" s="273"/>
      <c r="G32" s="274" t="s">
        <v>180</v>
      </c>
      <c r="H32" s="275" t="s">
        <v>1872</v>
      </c>
      <c r="I32" s="276">
        <v>4129</v>
      </c>
      <c r="J32" s="277" t="s">
        <v>18190</v>
      </c>
      <c r="K32" s="278"/>
      <c r="L32" s="251" t="str">
        <f t="shared" si="0"/>
        <v>제01장 경영조직론의 기초개념-제03절 조직 이론의 발전-4마이클 해넌, 존 프리먼, 하워드 알드리치</v>
      </c>
      <c r="M32" s="1129"/>
      <c r="N32" s="1130"/>
    </row>
    <row r="33" spans="2:14" ht="14.45" customHeight="1">
      <c r="B33" s="270" t="s">
        <v>18046</v>
      </c>
      <c r="C33" s="271" t="s">
        <v>17621</v>
      </c>
      <c r="D33" s="272" t="s">
        <v>676</v>
      </c>
      <c r="E33" s="273" t="s">
        <v>137</v>
      </c>
      <c r="F33" s="273"/>
      <c r="G33" s="274" t="s">
        <v>136</v>
      </c>
      <c r="H33" s="275" t="s">
        <v>1861</v>
      </c>
      <c r="I33" s="276">
        <v>1664</v>
      </c>
      <c r="J33" s="277" t="s">
        <v>18190</v>
      </c>
      <c r="K33" s="278"/>
      <c r="L33" s="251" t="str">
        <f t="shared" si="0"/>
        <v>제01장 경영조직론의 기초개념-제03절 조직 이론의 발전-4막스 베버</v>
      </c>
      <c r="M33" s="1129"/>
      <c r="N33" s="1130"/>
    </row>
    <row r="34" spans="2:14" ht="14.45" customHeight="1">
      <c r="B34" s="270" t="s">
        <v>18046</v>
      </c>
      <c r="C34" s="271" t="s">
        <v>17621</v>
      </c>
      <c r="D34" s="272" t="s">
        <v>676</v>
      </c>
      <c r="E34" s="273" t="s">
        <v>412</v>
      </c>
      <c r="F34" s="273"/>
      <c r="G34" s="274" t="s">
        <v>411</v>
      </c>
      <c r="H34" s="275" t="s">
        <v>2063</v>
      </c>
      <c r="I34" s="276">
        <v>1975</v>
      </c>
      <c r="J34" s="277" t="s">
        <v>18190</v>
      </c>
      <c r="K34" s="278" t="s">
        <v>18019</v>
      </c>
      <c r="L34" s="251" t="str">
        <f t="shared" si="0"/>
        <v>제01장 경영조직론의 기초개념-제03절 조직 이론의 발전-4매리 폴릿</v>
      </c>
      <c r="M34" s="1129"/>
      <c r="N34" s="1130"/>
    </row>
    <row r="35" spans="2:14" ht="14.45" customHeight="1">
      <c r="B35" s="270" t="s">
        <v>18046</v>
      </c>
      <c r="C35" s="271" t="s">
        <v>17621</v>
      </c>
      <c r="D35" s="272" t="s">
        <v>676</v>
      </c>
      <c r="E35" s="273" t="s">
        <v>952</v>
      </c>
      <c r="F35" s="273"/>
      <c r="G35" s="274" t="s">
        <v>451</v>
      </c>
      <c r="H35" s="275" t="s">
        <v>1860</v>
      </c>
      <c r="I35" s="276">
        <v>2011</v>
      </c>
      <c r="J35" s="277" t="s">
        <v>18190</v>
      </c>
      <c r="K35" s="278"/>
      <c r="L35" s="251" t="str">
        <f t="shared" si="0"/>
        <v>제01장 경영조직론의 기초개념-제03절 조직 이론의 발전-4앙리 파욜</v>
      </c>
      <c r="M35" s="1129"/>
      <c r="N35" s="1130"/>
    </row>
    <row r="36" spans="2:14" ht="14.45" customHeight="1">
      <c r="B36" s="270" t="s">
        <v>18046</v>
      </c>
      <c r="C36" s="271" t="s">
        <v>17621</v>
      </c>
      <c r="D36" s="272" t="s">
        <v>676</v>
      </c>
      <c r="E36" s="273" t="s">
        <v>182</v>
      </c>
      <c r="F36" s="273"/>
      <c r="G36" s="274" t="s">
        <v>644</v>
      </c>
      <c r="H36" s="275" t="s">
        <v>1873</v>
      </c>
      <c r="I36" s="276">
        <v>4179</v>
      </c>
      <c r="J36" s="277" t="s">
        <v>18190</v>
      </c>
      <c r="K36" s="278"/>
      <c r="L36" s="251" t="str">
        <f t="shared" si="0"/>
        <v>제01장 경영조직론의 기초개념-제03절 조직 이론의 발전-4올리버 윌리엄슨</v>
      </c>
      <c r="M36" s="1129"/>
      <c r="N36" s="1130"/>
    </row>
    <row r="37" spans="2:14" ht="14.45" customHeight="1">
      <c r="B37" s="270" t="s">
        <v>18046</v>
      </c>
      <c r="C37" s="271" t="s">
        <v>17621</v>
      </c>
      <c r="D37" s="272" t="s">
        <v>676</v>
      </c>
      <c r="E37" s="273" t="s">
        <v>430</v>
      </c>
      <c r="F37" s="273"/>
      <c r="G37" s="274" t="s">
        <v>648</v>
      </c>
      <c r="H37" s="275" t="s">
        <v>1882</v>
      </c>
      <c r="I37" s="276">
        <v>2219</v>
      </c>
      <c r="J37" s="277" t="s">
        <v>18190</v>
      </c>
      <c r="K37" s="278"/>
      <c r="L37" s="251" t="str">
        <f t="shared" si="0"/>
        <v>제01장 경영조직론의 기초개념-제03절 조직 이론의 발전-4윌리엄 리처드 스콧</v>
      </c>
      <c r="M37" s="1129"/>
      <c r="N37" s="1130"/>
    </row>
    <row r="38" spans="2:14" ht="14.45" customHeight="1">
      <c r="B38" s="270" t="s">
        <v>18046</v>
      </c>
      <c r="C38" s="271" t="s">
        <v>17621</v>
      </c>
      <c r="D38" s="272" t="s">
        <v>676</v>
      </c>
      <c r="E38" s="273" t="s">
        <v>650</v>
      </c>
      <c r="F38" s="273"/>
      <c r="G38" s="274" t="s">
        <v>177</v>
      </c>
      <c r="H38" s="275" t="s">
        <v>1870</v>
      </c>
      <c r="I38" s="276">
        <v>3945</v>
      </c>
      <c r="J38" s="277" t="s">
        <v>18190</v>
      </c>
      <c r="K38" s="278"/>
      <c r="L38" s="251" t="str">
        <f t="shared" si="0"/>
        <v>제01장 경영조직론의 기초개념-제03절 조직 이론의 발전-4제프리 페퍼, 제럴드 샐런식</v>
      </c>
      <c r="M38" s="1129"/>
      <c r="N38" s="1130"/>
    </row>
    <row r="39" spans="2:14" ht="14.45" customHeight="1">
      <c r="B39" s="270" t="s">
        <v>18046</v>
      </c>
      <c r="C39" s="271" t="s">
        <v>17621</v>
      </c>
      <c r="D39" s="272" t="s">
        <v>676</v>
      </c>
      <c r="E39" s="273" t="s">
        <v>186</v>
      </c>
      <c r="F39" s="273"/>
      <c r="G39" s="274" t="s">
        <v>18171</v>
      </c>
      <c r="H39" s="275" t="s">
        <v>18170</v>
      </c>
      <c r="I39" s="276">
        <v>383</v>
      </c>
      <c r="J39" s="277" t="s">
        <v>18190</v>
      </c>
      <c r="K39" s="278"/>
      <c r="L39" s="251" t="str">
        <f t="shared" si="0"/>
        <v>제01장 경영조직론의 기초개념-제03절 조직 이론의 발전-4조안 우드워드, 찰스 페로우</v>
      </c>
      <c r="M39" s="1129"/>
      <c r="N39" s="1130"/>
    </row>
    <row r="40" spans="2:14" ht="14.45" customHeight="1">
      <c r="B40" s="270" t="s">
        <v>18046</v>
      </c>
      <c r="C40" s="271" t="s">
        <v>17621</v>
      </c>
      <c r="D40" s="272" t="s">
        <v>676</v>
      </c>
      <c r="E40" s="273" t="s">
        <v>138</v>
      </c>
      <c r="F40" s="273"/>
      <c r="G40" s="274" t="s">
        <v>808</v>
      </c>
      <c r="H40" s="275" t="s">
        <v>1863</v>
      </c>
      <c r="I40" s="276">
        <v>1903</v>
      </c>
      <c r="J40" s="277" t="s">
        <v>18190</v>
      </c>
      <c r="K40" s="278"/>
      <c r="L40" s="251" t="str">
        <f t="shared" si="0"/>
        <v>제01장 경영조직론의 기초개념-제03절 조직 이론의 발전-4조지 엘튼 메이요, 프리츠 뢰슬리스버거</v>
      </c>
      <c r="M40" s="1129"/>
      <c r="N40" s="1130"/>
    </row>
    <row r="41" spans="2:14" ht="14.45" customHeight="1">
      <c r="B41" s="270" t="s">
        <v>18046</v>
      </c>
      <c r="C41" s="271" t="s">
        <v>17621</v>
      </c>
      <c r="D41" s="272" t="s">
        <v>676</v>
      </c>
      <c r="E41" s="273" t="s">
        <v>141</v>
      </c>
      <c r="F41" s="273"/>
      <c r="G41" s="274" t="s">
        <v>140</v>
      </c>
      <c r="H41" s="275" t="s">
        <v>1879</v>
      </c>
      <c r="I41" s="276">
        <v>2365</v>
      </c>
      <c r="J41" s="277" t="s">
        <v>18190</v>
      </c>
      <c r="K41" s="278"/>
      <c r="L41" s="251" t="str">
        <f t="shared" si="0"/>
        <v>제01장 경영조직론의 기초개념-제03절 조직 이론의 발전-4존 W. 마이어, 브라이언 로원</v>
      </c>
      <c r="M41" s="1129"/>
      <c r="N41" s="1130"/>
    </row>
    <row r="42" spans="2:14" ht="14.45" customHeight="1">
      <c r="B42" s="270" t="s">
        <v>18046</v>
      </c>
      <c r="C42" s="271" t="s">
        <v>17621</v>
      </c>
      <c r="D42" s="272" t="s">
        <v>676</v>
      </c>
      <c r="E42" s="273" t="s">
        <v>176</v>
      </c>
      <c r="F42" s="273"/>
      <c r="G42" s="274" t="s">
        <v>621</v>
      </c>
      <c r="H42" s="275" t="s">
        <v>1869</v>
      </c>
      <c r="I42" s="276">
        <v>3522</v>
      </c>
      <c r="J42" s="277" t="s">
        <v>18190</v>
      </c>
      <c r="K42" s="278"/>
      <c r="L42" s="251" t="str">
        <f t="shared" si="0"/>
        <v>제01장 경영조직론의 기초개념-제03절 조직 이론의 발전-4존 차일드</v>
      </c>
      <c r="M42" s="1129"/>
      <c r="N42" s="1130"/>
    </row>
    <row r="43" spans="2:14" ht="14.45" customHeight="1">
      <c r="B43" s="270" t="s">
        <v>18046</v>
      </c>
      <c r="C43" s="271" t="s">
        <v>17621</v>
      </c>
      <c r="D43" s="272" t="s">
        <v>676</v>
      </c>
      <c r="E43" s="273" t="s">
        <v>174</v>
      </c>
      <c r="F43" s="273"/>
      <c r="G43" s="274" t="s">
        <v>173</v>
      </c>
      <c r="H43" s="275" t="s">
        <v>1864</v>
      </c>
      <c r="I43" s="276">
        <v>2035</v>
      </c>
      <c r="J43" s="277" t="s">
        <v>18190</v>
      </c>
      <c r="K43" s="278"/>
      <c r="L43" s="251" t="str">
        <f t="shared" si="0"/>
        <v>제01장 경영조직론의 기초개념-제03절 조직 이론의 발전-4체스터 버나드</v>
      </c>
      <c r="M43" s="1129"/>
      <c r="N43" s="1130"/>
    </row>
    <row r="44" spans="2:14" ht="14.45" customHeight="1">
      <c r="B44" s="270" t="s">
        <v>18046</v>
      </c>
      <c r="C44" s="271" t="s">
        <v>17621</v>
      </c>
      <c r="D44" s="272" t="s">
        <v>676</v>
      </c>
      <c r="E44" s="273" t="s">
        <v>193</v>
      </c>
      <c r="F44" s="273"/>
      <c r="G44" s="274" t="s">
        <v>192</v>
      </c>
      <c r="H44" s="275" t="s">
        <v>1885</v>
      </c>
      <c r="I44" s="276">
        <v>1949</v>
      </c>
      <c r="J44" s="277" t="s">
        <v>18190</v>
      </c>
      <c r="K44" s="278"/>
      <c r="L44" s="251" t="str">
        <f t="shared" si="0"/>
        <v>제01장 경영조직론의 기초개념-제03절 조직 이론의 발전-4칼 웨익</v>
      </c>
      <c r="M44" s="1129"/>
      <c r="N44" s="1130"/>
    </row>
    <row r="45" spans="2:14" ht="14.45" customHeight="1">
      <c r="B45" s="270" t="s">
        <v>18046</v>
      </c>
      <c r="C45" s="271" t="s">
        <v>17621</v>
      </c>
      <c r="D45" s="272" t="s">
        <v>676</v>
      </c>
      <c r="E45" s="273" t="s">
        <v>190</v>
      </c>
      <c r="F45" s="273"/>
      <c r="G45" s="274" t="s">
        <v>189</v>
      </c>
      <c r="H45" s="275" t="s">
        <v>1880</v>
      </c>
      <c r="I45" s="276">
        <v>2093</v>
      </c>
      <c r="J45" s="277" t="s">
        <v>18190</v>
      </c>
      <c r="K45" s="278"/>
      <c r="L45" s="251" t="str">
        <f t="shared" si="0"/>
        <v>제01장 경영조직론의 기초개념-제03절 조직 이론의 발전-4폴 디마지오, 월터 파웰</v>
      </c>
      <c r="M45" s="1129"/>
      <c r="N45" s="1130"/>
    </row>
    <row r="46" spans="2:14" ht="14.45" customHeight="1">
      <c r="B46" s="270" t="s">
        <v>18046</v>
      </c>
      <c r="C46" s="271" t="s">
        <v>17621</v>
      </c>
      <c r="D46" s="272" t="s">
        <v>676</v>
      </c>
      <c r="E46" s="273" t="s">
        <v>618</v>
      </c>
      <c r="F46" s="273"/>
      <c r="G46" s="274" t="s">
        <v>647</v>
      </c>
      <c r="H46" s="275" t="s">
        <v>1868</v>
      </c>
      <c r="I46" s="276">
        <v>4548</v>
      </c>
      <c r="J46" s="277" t="s">
        <v>18190</v>
      </c>
      <c r="K46" s="278"/>
      <c r="L46" s="251" t="str">
        <f t="shared" si="0"/>
        <v>제01장 경영조직론의 기초개념-제03절 조직 이론의 발전-4폴 로런스, 제이 로쉬</v>
      </c>
      <c r="M46" s="1129"/>
      <c r="N46" s="1130"/>
    </row>
    <row r="47" spans="2:14" ht="14.45" customHeight="1">
      <c r="B47" s="270" t="s">
        <v>18046</v>
      </c>
      <c r="C47" s="271" t="s">
        <v>17621</v>
      </c>
      <c r="D47" s="272" t="s">
        <v>676</v>
      </c>
      <c r="E47" s="273" t="s">
        <v>1022</v>
      </c>
      <c r="F47" s="273"/>
      <c r="G47" s="274" t="s">
        <v>1023</v>
      </c>
      <c r="H47" s="275" t="s">
        <v>1858</v>
      </c>
      <c r="I47" s="276">
        <v>3187</v>
      </c>
      <c r="J47" s="277" t="s">
        <v>18190</v>
      </c>
      <c r="K47" s="278"/>
      <c r="L47" s="251" t="str">
        <f t="shared" si="0"/>
        <v>제01장 경영조직론의 기초개념-제03절 조직 이론의 발전-4프랭크 길브레스, 릴리언 길브레스</v>
      </c>
      <c r="M47" s="1129"/>
      <c r="N47" s="1130"/>
    </row>
    <row r="48" spans="2:14" ht="14.45" customHeight="1">
      <c r="B48" s="270" t="s">
        <v>18046</v>
      </c>
      <c r="C48" s="271" t="s">
        <v>17621</v>
      </c>
      <c r="D48" s="272" t="s">
        <v>676</v>
      </c>
      <c r="E48" s="273" t="s">
        <v>428</v>
      </c>
      <c r="F48" s="273"/>
      <c r="G48" s="274" t="s">
        <v>170</v>
      </c>
      <c r="H48" s="275" t="s">
        <v>1857</v>
      </c>
      <c r="I48" s="276">
        <v>1844</v>
      </c>
      <c r="J48" s="277" t="s">
        <v>18190</v>
      </c>
      <c r="K48" s="278"/>
      <c r="L48" s="251" t="str">
        <f t="shared" si="0"/>
        <v>제01장 경영조직론의 기초개념-제03절 조직 이론의 발전-4프레데릭 테일러</v>
      </c>
      <c r="M48" s="1129"/>
      <c r="N48" s="1130"/>
    </row>
    <row r="49" spans="2:14" ht="14.45" customHeight="1">
      <c r="B49" s="270" t="s">
        <v>18046</v>
      </c>
      <c r="C49" s="271" t="s">
        <v>17621</v>
      </c>
      <c r="D49" s="272" t="s">
        <v>676</v>
      </c>
      <c r="E49" s="273" t="s">
        <v>185</v>
      </c>
      <c r="F49" s="273"/>
      <c r="G49" s="274" t="s">
        <v>1041</v>
      </c>
      <c r="H49" s="275" t="s">
        <v>1875</v>
      </c>
      <c r="I49" s="276">
        <v>2293</v>
      </c>
      <c r="J49" s="277" t="s">
        <v>18190</v>
      </c>
      <c r="K49" s="278"/>
      <c r="L49" s="251" t="str">
        <f t="shared" si="0"/>
        <v>제01장 경영조직론의 기초개념-제03절 조직 이론의 발전-4프레드 에머리, 에릭 트리스트</v>
      </c>
      <c r="M49" s="1129"/>
      <c r="N49" s="1130"/>
    </row>
    <row r="50" spans="2:14" ht="14.45" customHeight="1">
      <c r="B50" s="270" t="s">
        <v>18046</v>
      </c>
      <c r="C50" s="271" t="s">
        <v>17621</v>
      </c>
      <c r="D50" s="272" t="s">
        <v>676</v>
      </c>
      <c r="E50" s="273" t="s">
        <v>187</v>
      </c>
      <c r="F50" s="273"/>
      <c r="G50" s="274" t="s">
        <v>1124</v>
      </c>
      <c r="H50" s="275" t="s">
        <v>1876</v>
      </c>
      <c r="I50" s="276">
        <v>2130</v>
      </c>
      <c r="J50" s="277" t="s">
        <v>18190</v>
      </c>
      <c r="K50" s="278"/>
      <c r="L50" s="251" t="str">
        <f t="shared" si="0"/>
        <v>제01장 경영조직론의 기초개념-제03절 조직 이론의 발전-4피터 블라우, 존 차일드</v>
      </c>
      <c r="M50" s="1129"/>
      <c r="N50" s="1130"/>
    </row>
    <row r="51" spans="2:14" ht="14.45" customHeight="1">
      <c r="B51" s="270" t="s">
        <v>18046</v>
      </c>
      <c r="C51" s="271" t="s">
        <v>17621</v>
      </c>
      <c r="D51" s="272" t="s">
        <v>676</v>
      </c>
      <c r="E51" s="273" t="s">
        <v>375</v>
      </c>
      <c r="F51" s="273"/>
      <c r="G51" s="274" t="s">
        <v>374</v>
      </c>
      <c r="H51" s="275" t="s">
        <v>1886</v>
      </c>
      <c r="I51" s="276">
        <v>2005</v>
      </c>
      <c r="J51" s="277" t="s">
        <v>18190</v>
      </c>
      <c r="K51" s="278"/>
      <c r="L51" s="251" t="str">
        <f t="shared" si="0"/>
        <v>제01장 경영조직론의 기초개념-제03절 조직 이론의 발전-4피터 센게</v>
      </c>
      <c r="M51" s="1129"/>
      <c r="N51" s="1130"/>
    </row>
    <row r="52" spans="2:14" ht="14.45" customHeight="1">
      <c r="B52" s="270" t="s">
        <v>18046</v>
      </c>
      <c r="C52" s="271" t="s">
        <v>17621</v>
      </c>
      <c r="D52" s="272" t="s">
        <v>676</v>
      </c>
      <c r="E52" s="273" t="s">
        <v>142</v>
      </c>
      <c r="F52" s="273"/>
      <c r="G52" s="274" t="s">
        <v>607</v>
      </c>
      <c r="H52" s="275" t="s">
        <v>1878</v>
      </c>
      <c r="I52" s="276">
        <v>2667</v>
      </c>
      <c r="J52" s="277" t="s">
        <v>18190</v>
      </c>
      <c r="K52" s="278"/>
      <c r="L52" s="251" t="str">
        <f t="shared" si="0"/>
        <v>제01장 경영조직론의 기초개념-제03절 조직 이론의 발전-4필립 셀즈닉</v>
      </c>
      <c r="M52" s="1129"/>
      <c r="N52" s="1130"/>
    </row>
    <row r="53" spans="2:14" ht="14.45" customHeight="1">
      <c r="B53" s="270" t="s">
        <v>18046</v>
      </c>
      <c r="C53" s="271" t="s">
        <v>17621</v>
      </c>
      <c r="D53" s="272" t="s">
        <v>676</v>
      </c>
      <c r="E53" s="273" t="s">
        <v>188</v>
      </c>
      <c r="F53" s="273"/>
      <c r="G53" s="274" t="s">
        <v>191</v>
      </c>
      <c r="H53" s="275" t="s">
        <v>1883</v>
      </c>
      <c r="I53" s="276">
        <v>4671</v>
      </c>
      <c r="J53" s="277" t="s">
        <v>18190</v>
      </c>
      <c r="K53" s="278"/>
      <c r="L53" s="251" t="str">
        <f t="shared" si="0"/>
        <v>제01장 경영조직론의 기초개념-제03절 조직 이론의 발전-4필립 셀즈닉</v>
      </c>
      <c r="M53" s="1129"/>
      <c r="N53" s="1130"/>
    </row>
    <row r="54" spans="2:14" ht="14.45" customHeight="1">
      <c r="B54" s="270" t="s">
        <v>18046</v>
      </c>
      <c r="C54" s="271" t="s">
        <v>17621</v>
      </c>
      <c r="D54" s="272" t="s">
        <v>676</v>
      </c>
      <c r="E54" s="273" t="s">
        <v>1039</v>
      </c>
      <c r="F54" s="273"/>
      <c r="G54" s="274" t="s">
        <v>1490</v>
      </c>
      <c r="H54" s="275" t="s">
        <v>1881</v>
      </c>
      <c r="I54" s="276">
        <v>2605</v>
      </c>
      <c r="J54" s="277" t="s">
        <v>18190</v>
      </c>
      <c r="K54" s="278"/>
      <c r="L54" s="251" t="str">
        <f t="shared" si="0"/>
        <v>제01장 경영조직론의 기초개념-제03절 조직 이론의 발전-4필립 셀즈닉 등</v>
      </c>
      <c r="M54" s="1129"/>
      <c r="N54" s="1130"/>
    </row>
    <row r="55" spans="2:14" ht="14.45" customHeight="1">
      <c r="B55" s="270" t="s">
        <v>18046</v>
      </c>
      <c r="C55" s="271" t="s">
        <v>17621</v>
      </c>
      <c r="D55" s="272" t="s">
        <v>676</v>
      </c>
      <c r="E55" s="273" t="s">
        <v>159</v>
      </c>
      <c r="F55" s="273"/>
      <c r="G55" s="274" t="s">
        <v>175</v>
      </c>
      <c r="H55" s="275" t="s">
        <v>1865</v>
      </c>
      <c r="I55" s="276">
        <v>4049</v>
      </c>
      <c r="J55" s="277" t="s">
        <v>18190</v>
      </c>
      <c r="K55" s="278"/>
      <c r="L55" s="251" t="str">
        <f t="shared" si="0"/>
        <v>제01장 경영조직론의 기초개념-제03절 조직 이론의 발전-4허버트 사이먼</v>
      </c>
      <c r="M55" s="1129"/>
      <c r="N55" s="1130"/>
    </row>
    <row r="56" spans="2:14" ht="14.45" customHeight="1" thickBot="1">
      <c r="B56" s="306" t="s">
        <v>18046</v>
      </c>
      <c r="C56" s="307" t="s">
        <v>17621</v>
      </c>
      <c r="D56" s="308" t="s">
        <v>676</v>
      </c>
      <c r="E56" s="309" t="s">
        <v>172</v>
      </c>
      <c r="F56" s="309"/>
      <c r="G56" s="310" t="s">
        <v>171</v>
      </c>
      <c r="H56" s="311" t="s">
        <v>1859</v>
      </c>
      <c r="I56" s="312">
        <v>1788</v>
      </c>
      <c r="J56" s="313" t="s">
        <v>18190</v>
      </c>
      <c r="K56" s="314"/>
      <c r="L56" s="255" t="str">
        <f t="shared" si="0"/>
        <v>제01장 경영조직론의 기초개념-제03절 조직 이론의 발전-4헨리 포드</v>
      </c>
      <c r="M56" s="1137"/>
      <c r="N56" s="1138"/>
    </row>
    <row r="57" spans="2:14" ht="14.45" customHeight="1">
      <c r="B57" s="261" t="s">
        <v>17628</v>
      </c>
      <c r="C57" s="262" t="s">
        <v>17629</v>
      </c>
      <c r="D57" s="263" t="s">
        <v>675</v>
      </c>
      <c r="E57" s="264" t="s">
        <v>744</v>
      </c>
      <c r="F57" s="264"/>
      <c r="G57" s="265" t="s">
        <v>679</v>
      </c>
      <c r="H57" s="266" t="s">
        <v>17914</v>
      </c>
      <c r="I57" s="267">
        <v>2482</v>
      </c>
      <c r="J57" s="268" t="s">
        <v>18190</v>
      </c>
      <c r="K57" s="269"/>
      <c r="L57" s="250" t="str">
        <f t="shared" si="0"/>
        <v>제02장 개인-개인차-제01절 다양성-1개인-개인차</v>
      </c>
      <c r="M57" s="1127"/>
      <c r="N57" s="1128"/>
    </row>
    <row r="58" spans="2:14" ht="14.45" customHeight="1">
      <c r="B58" s="194" t="s">
        <v>18008</v>
      </c>
      <c r="C58" s="315" t="s">
        <v>17629</v>
      </c>
      <c r="D58" s="272" t="s">
        <v>18005</v>
      </c>
      <c r="E58" s="273" t="s">
        <v>448</v>
      </c>
      <c r="F58" s="273"/>
      <c r="G58" s="274" t="s">
        <v>449</v>
      </c>
      <c r="H58" s="275" t="s">
        <v>17797</v>
      </c>
      <c r="I58" s="276">
        <v>1458</v>
      </c>
      <c r="J58" s="277" t="s">
        <v>18190</v>
      </c>
      <c r="K58" s="278"/>
      <c r="L58" s="251" t="str">
        <f t="shared" si="0"/>
        <v>제02장 개인-개인차-제01절 다양성-22008-2-2</v>
      </c>
      <c r="M58" s="1129"/>
      <c r="N58" s="1130"/>
    </row>
    <row r="59" spans="2:14" ht="14.45" customHeight="1">
      <c r="B59" s="194" t="s">
        <v>18008</v>
      </c>
      <c r="C59" s="315" t="s">
        <v>17629</v>
      </c>
      <c r="D59" s="272" t="s">
        <v>676</v>
      </c>
      <c r="E59" s="273" t="s">
        <v>199</v>
      </c>
      <c r="F59" s="273"/>
      <c r="G59" s="274" t="s">
        <v>198</v>
      </c>
      <c r="H59" s="275" t="s">
        <v>1891</v>
      </c>
      <c r="I59" s="276">
        <v>1921</v>
      </c>
      <c r="J59" s="277" t="s">
        <v>18190</v>
      </c>
      <c r="K59" s="278"/>
      <c r="L59" s="251" t="str">
        <f t="shared" si="0"/>
        <v>제02장 개인-개인차-제01절 다양성-4그레이엄 월라스</v>
      </c>
      <c r="M59" s="1129"/>
      <c r="N59" s="1130"/>
    </row>
    <row r="60" spans="2:14" ht="14.45" customHeight="1">
      <c r="B60" s="194" t="s">
        <v>18008</v>
      </c>
      <c r="C60" s="315" t="s">
        <v>17629</v>
      </c>
      <c r="D60" s="272" t="s">
        <v>676</v>
      </c>
      <c r="E60" s="273" t="s">
        <v>802</v>
      </c>
      <c r="F60" s="273"/>
      <c r="G60" s="274" t="s">
        <v>196</v>
      </c>
      <c r="H60" s="275" t="s">
        <v>1889</v>
      </c>
      <c r="I60" s="276">
        <v>1949</v>
      </c>
      <c r="J60" s="277" t="s">
        <v>18190</v>
      </c>
      <c r="K60" s="278"/>
      <c r="L60" s="251" t="str">
        <f t="shared" si="0"/>
        <v>제02장 개인-개인차-제01절 다양성-4로버트 카츠</v>
      </c>
      <c r="M60" s="1129"/>
      <c r="N60" s="1130"/>
    </row>
    <row r="61" spans="2:14" ht="14.45" customHeight="1">
      <c r="B61" s="194" t="s">
        <v>18008</v>
      </c>
      <c r="C61" s="315" t="s">
        <v>17629</v>
      </c>
      <c r="D61" s="272" t="s">
        <v>676</v>
      </c>
      <c r="E61" s="273" t="s">
        <v>197</v>
      </c>
      <c r="F61" s="273"/>
      <c r="G61" s="274" t="s">
        <v>622</v>
      </c>
      <c r="H61" s="275" t="s">
        <v>1890</v>
      </c>
      <c r="I61" s="276">
        <v>1928</v>
      </c>
      <c r="J61" s="277" t="s">
        <v>18190</v>
      </c>
      <c r="K61" s="278"/>
      <c r="L61" s="251" t="str">
        <f t="shared" si="0"/>
        <v>제02장 개인-개인차-제01절 다양성-4테레사 에머빌</v>
      </c>
      <c r="M61" s="1129"/>
      <c r="N61" s="1130"/>
    </row>
    <row r="62" spans="2:14" ht="14.45" customHeight="1">
      <c r="B62" s="194" t="s">
        <v>18008</v>
      </c>
      <c r="C62" s="315" t="s">
        <v>17629</v>
      </c>
      <c r="D62" s="272" t="s">
        <v>676</v>
      </c>
      <c r="E62" s="273" t="s">
        <v>195</v>
      </c>
      <c r="F62" s="273"/>
      <c r="G62" s="274" t="s">
        <v>194</v>
      </c>
      <c r="H62" s="275" t="s">
        <v>1887</v>
      </c>
      <c r="I62" s="276">
        <v>2086</v>
      </c>
      <c r="J62" s="277" t="s">
        <v>18190</v>
      </c>
      <c r="K62" s="278"/>
      <c r="L62" s="251" t="str">
        <f t="shared" si="0"/>
        <v>제02장 개인-개인차-제01절 다양성-4테일러 콕스</v>
      </c>
      <c r="M62" s="1129"/>
      <c r="N62" s="1130"/>
    </row>
    <row r="63" spans="2:14" ht="14.45" customHeight="1">
      <c r="B63" s="194" t="s">
        <v>18008</v>
      </c>
      <c r="C63" s="316" t="s">
        <v>17629</v>
      </c>
      <c r="D63" s="281" t="s">
        <v>676</v>
      </c>
      <c r="E63" s="282" t="s">
        <v>143</v>
      </c>
      <c r="F63" s="282"/>
      <c r="G63" s="283" t="s">
        <v>1297</v>
      </c>
      <c r="H63" s="284" t="s">
        <v>1888</v>
      </c>
      <c r="I63" s="285">
        <v>2149</v>
      </c>
      <c r="J63" s="286" t="s">
        <v>18190</v>
      </c>
      <c r="K63" s="287"/>
      <c r="L63" s="252" t="str">
        <f t="shared" si="0"/>
        <v>제02장 개인-개인차-제01절 다양성-4하워드 가드너</v>
      </c>
      <c r="M63" s="1131"/>
      <c r="N63" s="1132"/>
    </row>
    <row r="64" spans="2:14" ht="14.45" customHeight="1">
      <c r="B64" s="194" t="s">
        <v>18008</v>
      </c>
      <c r="C64" s="296" t="s">
        <v>18060</v>
      </c>
      <c r="D64" s="297" t="s">
        <v>675</v>
      </c>
      <c r="E64" s="298" t="s">
        <v>744</v>
      </c>
      <c r="F64" s="298"/>
      <c r="G64" s="299" t="s">
        <v>680</v>
      </c>
      <c r="H64" s="300" t="s">
        <v>17915</v>
      </c>
      <c r="I64" s="301">
        <v>2530</v>
      </c>
      <c r="J64" s="302" t="s">
        <v>18190</v>
      </c>
      <c r="K64" s="303"/>
      <c r="L64" s="254" t="str">
        <f t="shared" si="0"/>
        <v>제02장 개인-개인차-제02절 성격-1개인-개인차</v>
      </c>
      <c r="M64" s="1135"/>
      <c r="N64" s="1136"/>
    </row>
    <row r="65" spans="2:14" ht="14.45" customHeight="1">
      <c r="B65" s="194" t="s">
        <v>18008</v>
      </c>
      <c r="C65" s="315" t="s">
        <v>18060</v>
      </c>
      <c r="D65" s="272" t="s">
        <v>18006</v>
      </c>
      <c r="E65" s="273" t="s">
        <v>18144</v>
      </c>
      <c r="F65" s="273"/>
      <c r="G65" s="274" t="s">
        <v>653</v>
      </c>
      <c r="H65" s="275" t="s">
        <v>17798</v>
      </c>
      <c r="I65" s="276">
        <v>2882</v>
      </c>
      <c r="J65" s="277" t="s">
        <v>18190</v>
      </c>
      <c r="K65" s="278"/>
      <c r="L65" s="251" t="str">
        <f t="shared" si="0"/>
        <v>제02장 개인-개인차-제02절 성격-32.02-1</v>
      </c>
      <c r="M65" s="1129"/>
      <c r="N65" s="1130"/>
    </row>
    <row r="66" spans="2:14" ht="14.45" customHeight="1">
      <c r="B66" s="194" t="s">
        <v>18008</v>
      </c>
      <c r="C66" s="315" t="s">
        <v>18060</v>
      </c>
      <c r="D66" s="272" t="s">
        <v>18006</v>
      </c>
      <c r="E66" s="273" t="s">
        <v>18145</v>
      </c>
      <c r="F66" s="273"/>
      <c r="G66" s="274" t="s">
        <v>654</v>
      </c>
      <c r="H66" s="275" t="s">
        <v>17799</v>
      </c>
      <c r="I66" s="276">
        <v>2712</v>
      </c>
      <c r="J66" s="277" t="s">
        <v>18190</v>
      </c>
      <c r="K66" s="278"/>
      <c r="L66" s="251" t="str">
        <f t="shared" si="0"/>
        <v>제02장 개인-개인차-제02절 성격-32.02-2</v>
      </c>
      <c r="M66" s="1129"/>
      <c r="N66" s="1130"/>
    </row>
    <row r="67" spans="2:14" ht="14.45" customHeight="1">
      <c r="B67" s="194" t="s">
        <v>18008</v>
      </c>
      <c r="C67" s="315" t="s">
        <v>18060</v>
      </c>
      <c r="D67" s="272" t="s">
        <v>676</v>
      </c>
      <c r="E67" s="273" t="s">
        <v>207</v>
      </c>
      <c r="F67" s="273"/>
      <c r="G67" s="274" t="s">
        <v>206</v>
      </c>
      <c r="H67" s="275" t="s">
        <v>1893</v>
      </c>
      <c r="I67" s="276">
        <v>1861</v>
      </c>
      <c r="J67" s="277" t="s">
        <v>18190</v>
      </c>
      <c r="K67" s="278"/>
      <c r="L67" s="251" t="str">
        <f t="shared" si="0"/>
        <v>제02장 개인-개인차-제02절 성격-4고든 올포트</v>
      </c>
      <c r="M67" s="1129"/>
      <c r="N67" s="1130"/>
    </row>
    <row r="68" spans="2:14" ht="14.45" customHeight="1">
      <c r="B68" s="194" t="s">
        <v>18008</v>
      </c>
      <c r="C68" s="315" t="s">
        <v>18060</v>
      </c>
      <c r="D68" s="272" t="s">
        <v>676</v>
      </c>
      <c r="E68" s="273" t="s">
        <v>419</v>
      </c>
      <c r="F68" s="273"/>
      <c r="G68" s="274" t="s">
        <v>778</v>
      </c>
      <c r="H68" s="275" t="s">
        <v>1897</v>
      </c>
      <c r="I68" s="276">
        <v>1970</v>
      </c>
      <c r="J68" s="277" t="s">
        <v>18190</v>
      </c>
      <c r="K68" s="278"/>
      <c r="L68" s="251" t="str">
        <f t="shared" ref="L68:L131" si="1">B68&amp;"-"&amp;C68&amp;"-"&amp;IF(D68="요약",1,IF(D68="기출",2,IF(D68="예상",3,IF(D68="이론",4,5))))&amp;E68</f>
        <v>제02장 개인-개인차-제02절 성격-4레드포드 비스코프</v>
      </c>
      <c r="M68" s="1129"/>
      <c r="N68" s="1130"/>
    </row>
    <row r="69" spans="2:14" ht="14.45" customHeight="1">
      <c r="B69" s="194" t="s">
        <v>18008</v>
      </c>
      <c r="C69" s="315" t="s">
        <v>18060</v>
      </c>
      <c r="D69" s="272" t="s">
        <v>676</v>
      </c>
      <c r="E69" s="273" t="s">
        <v>205</v>
      </c>
      <c r="F69" s="273"/>
      <c r="G69" s="274" t="s">
        <v>204</v>
      </c>
      <c r="H69" s="275" t="s">
        <v>1896</v>
      </c>
      <c r="I69" s="276">
        <v>1936</v>
      </c>
      <c r="J69" s="277" t="s">
        <v>18190</v>
      </c>
      <c r="K69" s="278"/>
      <c r="L69" s="251" t="str">
        <f t="shared" si="1"/>
        <v>제02장 개인-개인차-제02절 성격-4로버트 맥크래, 폴 코스타</v>
      </c>
      <c r="M69" s="1129"/>
      <c r="N69" s="1130"/>
    </row>
    <row r="70" spans="2:14" ht="14.45" customHeight="1">
      <c r="B70" s="194" t="s">
        <v>18008</v>
      </c>
      <c r="C70" s="315" t="s">
        <v>18060</v>
      </c>
      <c r="D70" s="272" t="s">
        <v>676</v>
      </c>
      <c r="E70" s="273" t="s">
        <v>208</v>
      </c>
      <c r="F70" s="273"/>
      <c r="G70" s="274" t="s">
        <v>1296</v>
      </c>
      <c r="H70" s="275" t="s">
        <v>1898</v>
      </c>
      <c r="I70" s="276">
        <v>1948</v>
      </c>
      <c r="J70" s="277" t="s">
        <v>18190</v>
      </c>
      <c r="K70" s="278"/>
      <c r="L70" s="251" t="str">
        <f t="shared" si="1"/>
        <v>제02장 개인-개인차-제02절 성격-4벤자민 슈나이더</v>
      </c>
      <c r="M70" s="1129"/>
      <c r="N70" s="1130"/>
    </row>
    <row r="71" spans="2:14" ht="14.45" customHeight="1">
      <c r="B71" s="194" t="s">
        <v>18008</v>
      </c>
      <c r="C71" s="315" t="s">
        <v>18060</v>
      </c>
      <c r="D71" s="272" t="s">
        <v>676</v>
      </c>
      <c r="E71" s="273" t="s">
        <v>203</v>
      </c>
      <c r="F71" s="273"/>
      <c r="G71" s="274" t="s">
        <v>144</v>
      </c>
      <c r="H71" s="275" t="s">
        <v>1895</v>
      </c>
      <c r="I71" s="276">
        <v>2085</v>
      </c>
      <c r="J71" s="277" t="s">
        <v>18190</v>
      </c>
      <c r="K71" s="278"/>
      <c r="L71" s="251" t="str">
        <f t="shared" si="1"/>
        <v>제02장 개인-개인차-제02절 성격-4이사벨 마이어스, 캐서린 브리그스</v>
      </c>
      <c r="M71" s="1129"/>
      <c r="N71" s="1130"/>
    </row>
    <row r="72" spans="2:14" ht="14.45" customHeight="1">
      <c r="B72" s="194" t="s">
        <v>18008</v>
      </c>
      <c r="C72" s="315" t="s">
        <v>18060</v>
      </c>
      <c r="D72" s="272" t="s">
        <v>676</v>
      </c>
      <c r="E72" s="273" t="s">
        <v>209</v>
      </c>
      <c r="F72" s="273"/>
      <c r="G72" s="274" t="s">
        <v>1032</v>
      </c>
      <c r="H72" s="275" t="s">
        <v>1899</v>
      </c>
      <c r="I72" s="276">
        <v>2191</v>
      </c>
      <c r="J72" s="277" t="s">
        <v>18190</v>
      </c>
      <c r="K72" s="278"/>
      <c r="L72" s="251" t="str">
        <f t="shared" si="1"/>
        <v>제02장 개인-개인차-제02절 성격-4존 홀랜드</v>
      </c>
      <c r="M72" s="1129"/>
      <c r="N72" s="1130"/>
    </row>
    <row r="73" spans="2:14" ht="14.45" customHeight="1">
      <c r="B73" s="194" t="s">
        <v>18008</v>
      </c>
      <c r="C73" s="315" t="s">
        <v>18060</v>
      </c>
      <c r="D73" s="272" t="s">
        <v>676</v>
      </c>
      <c r="E73" s="273" t="s">
        <v>202</v>
      </c>
      <c r="F73" s="273"/>
      <c r="G73" s="274" t="s">
        <v>201</v>
      </c>
      <c r="H73" s="275" t="s">
        <v>1894</v>
      </c>
      <c r="I73" s="276">
        <v>2002</v>
      </c>
      <c r="J73" s="277" t="s">
        <v>18190</v>
      </c>
      <c r="K73" s="278"/>
      <c r="L73" s="251" t="str">
        <f t="shared" si="1"/>
        <v>제02장 개인-개인차-제02절 성격-4지그문트 프로이트</v>
      </c>
      <c r="M73" s="1129"/>
      <c r="N73" s="1130"/>
    </row>
    <row r="74" spans="2:14" ht="14.45" customHeight="1">
      <c r="B74" s="194" t="s">
        <v>18008</v>
      </c>
      <c r="C74" s="316" t="s">
        <v>18060</v>
      </c>
      <c r="D74" s="281" t="s">
        <v>676</v>
      </c>
      <c r="E74" s="282" t="s">
        <v>619</v>
      </c>
      <c r="F74" s="282"/>
      <c r="G74" s="283" t="s">
        <v>200</v>
      </c>
      <c r="H74" s="284" t="s">
        <v>1892</v>
      </c>
      <c r="I74" s="285">
        <v>2095</v>
      </c>
      <c r="J74" s="286" t="s">
        <v>18190</v>
      </c>
      <c r="K74" s="287"/>
      <c r="L74" s="252" t="str">
        <f t="shared" si="1"/>
        <v>제02장 개인-개인차-제02절 성격-4티모시 저지, 에드윈 로크, 케시 더럼</v>
      </c>
      <c r="M74" s="1131"/>
      <c r="N74" s="1132"/>
    </row>
    <row r="75" spans="2:14" ht="14.45" customHeight="1">
      <c r="B75" s="194" t="s">
        <v>18008</v>
      </c>
      <c r="C75" s="296" t="s">
        <v>17635</v>
      </c>
      <c r="D75" s="297" t="s">
        <v>675</v>
      </c>
      <c r="E75" s="298" t="s">
        <v>744</v>
      </c>
      <c r="F75" s="298"/>
      <c r="G75" s="299" t="s">
        <v>1015</v>
      </c>
      <c r="H75" s="300" t="s">
        <v>17916</v>
      </c>
      <c r="I75" s="301">
        <v>2365</v>
      </c>
      <c r="J75" s="302" t="s">
        <v>18190</v>
      </c>
      <c r="K75" s="303"/>
      <c r="L75" s="254" t="str">
        <f t="shared" si="1"/>
        <v>제02장 개인-개인차-제03절 가치관-1개인-개인차</v>
      </c>
      <c r="M75" s="1135"/>
      <c r="N75" s="1136"/>
    </row>
    <row r="76" spans="2:14" ht="14.45" customHeight="1">
      <c r="B76" s="194" t="s">
        <v>18008</v>
      </c>
      <c r="C76" s="315" t="s">
        <v>17635</v>
      </c>
      <c r="D76" s="272" t="s">
        <v>18005</v>
      </c>
      <c r="E76" s="273" t="s">
        <v>799</v>
      </c>
      <c r="F76" s="273"/>
      <c r="G76" s="274" t="s">
        <v>798</v>
      </c>
      <c r="H76" s="275" t="s">
        <v>17800</v>
      </c>
      <c r="I76" s="276">
        <v>2258</v>
      </c>
      <c r="J76" s="277" t="s">
        <v>18190</v>
      </c>
      <c r="K76" s="278"/>
      <c r="L76" s="251" t="str">
        <f t="shared" si="1"/>
        <v>제02장 개인-개인차-제03절 가치관-22020-2</v>
      </c>
      <c r="M76" s="1129"/>
      <c r="N76" s="1130"/>
    </row>
    <row r="77" spans="2:14" ht="14.45" customHeight="1">
      <c r="B77" s="194" t="s">
        <v>18008</v>
      </c>
      <c r="C77" s="315" t="s">
        <v>17635</v>
      </c>
      <c r="D77" s="272" t="s">
        <v>676</v>
      </c>
      <c r="E77" s="273" t="s">
        <v>210</v>
      </c>
      <c r="F77" s="273"/>
      <c r="G77" s="274" t="s">
        <v>783</v>
      </c>
      <c r="H77" s="275" t="s">
        <v>1901</v>
      </c>
      <c r="I77" s="276">
        <v>2131</v>
      </c>
      <c r="J77" s="277" t="s">
        <v>18190</v>
      </c>
      <c r="K77" s="278"/>
      <c r="L77" s="251" t="str">
        <f t="shared" si="1"/>
        <v>제02장 개인-개인차-제03절 가치관-4고든 올포트, 에두아르트 슈프랑거</v>
      </c>
      <c r="M77" s="1129"/>
      <c r="N77" s="1130"/>
    </row>
    <row r="78" spans="2:14" ht="14.45" customHeight="1">
      <c r="B78" s="194" t="s">
        <v>18008</v>
      </c>
      <c r="C78" s="315" t="s">
        <v>17635</v>
      </c>
      <c r="D78" s="272" t="s">
        <v>676</v>
      </c>
      <c r="E78" s="273" t="s">
        <v>157</v>
      </c>
      <c r="F78" s="273"/>
      <c r="G78" s="274" t="s">
        <v>211</v>
      </c>
      <c r="H78" s="275" t="s">
        <v>1903</v>
      </c>
      <c r="I78" s="276">
        <v>1975</v>
      </c>
      <c r="J78" s="277" t="s">
        <v>18190</v>
      </c>
      <c r="K78" s="278"/>
      <c r="L78" s="251" t="str">
        <f t="shared" si="1"/>
        <v>제02장 개인-개인차-제03절 가치관-4로버트 하우스</v>
      </c>
      <c r="M78" s="1129"/>
      <c r="N78" s="1130"/>
    </row>
    <row r="79" spans="2:14" ht="14.45" customHeight="1">
      <c r="B79" s="194" t="s">
        <v>18008</v>
      </c>
      <c r="C79" s="315" t="s">
        <v>17635</v>
      </c>
      <c r="D79" s="272" t="s">
        <v>676</v>
      </c>
      <c r="E79" s="273" t="s">
        <v>145</v>
      </c>
      <c r="F79" s="273"/>
      <c r="G79" s="274" t="s">
        <v>805</v>
      </c>
      <c r="H79" s="275" t="s">
        <v>1900</v>
      </c>
      <c r="I79" s="276">
        <v>1874</v>
      </c>
      <c r="J79" s="277" t="s">
        <v>18190</v>
      </c>
      <c r="K79" s="278"/>
      <c r="L79" s="251" t="str">
        <f t="shared" si="1"/>
        <v>제02장 개인-개인차-제03절 가치관-4밀턴 로키치</v>
      </c>
      <c r="M79" s="1129"/>
      <c r="N79" s="1130"/>
    </row>
    <row r="80" spans="2:14" ht="14.45" customHeight="1">
      <c r="B80" s="194" t="s">
        <v>18008</v>
      </c>
      <c r="C80" s="315" t="s">
        <v>17635</v>
      </c>
      <c r="D80" s="272" t="s">
        <v>676</v>
      </c>
      <c r="E80" s="273" t="s">
        <v>422</v>
      </c>
      <c r="F80" s="273"/>
      <c r="G80" s="274" t="s">
        <v>421</v>
      </c>
      <c r="H80" s="275" t="s">
        <v>1904</v>
      </c>
      <c r="I80" s="276">
        <v>1838</v>
      </c>
      <c r="J80" s="277" t="s">
        <v>18190</v>
      </c>
      <c r="K80" s="278"/>
      <c r="L80" s="251" t="str">
        <f t="shared" si="1"/>
        <v>제02장 개인-개인차-제03절 가치관-4윌리엄 윌슨</v>
      </c>
      <c r="M80" s="1129"/>
      <c r="N80" s="1130"/>
    </row>
    <row r="81" spans="2:14" ht="14.45" customHeight="1" thickBot="1">
      <c r="B81" s="317" t="s">
        <v>18008</v>
      </c>
      <c r="C81" s="318" t="s">
        <v>17635</v>
      </c>
      <c r="D81" s="308" t="s">
        <v>676</v>
      </c>
      <c r="E81" s="309" t="s">
        <v>420</v>
      </c>
      <c r="F81" s="309"/>
      <c r="G81" s="310" t="s">
        <v>450</v>
      </c>
      <c r="H81" s="311" t="s">
        <v>1902</v>
      </c>
      <c r="I81" s="312">
        <v>2159</v>
      </c>
      <c r="J81" s="313" t="s">
        <v>18190</v>
      </c>
      <c r="K81" s="314"/>
      <c r="L81" s="255" t="str">
        <f t="shared" si="1"/>
        <v>제02장 개인-개인차-제03절 가치관-4헤이르트 호프스테더</v>
      </c>
      <c r="M81" s="1137"/>
      <c r="N81" s="1138"/>
    </row>
    <row r="82" spans="2:14" ht="14.45" customHeight="1">
      <c r="B82" s="261" t="s">
        <v>17636</v>
      </c>
      <c r="C82" s="319" t="s">
        <v>18111</v>
      </c>
      <c r="D82" s="320" t="s">
        <v>675</v>
      </c>
      <c r="E82" s="321" t="s">
        <v>746</v>
      </c>
      <c r="F82" s="321"/>
      <c r="G82" s="322" t="s">
        <v>681</v>
      </c>
      <c r="H82" s="323" t="s">
        <v>17917</v>
      </c>
      <c r="I82" s="324">
        <v>1623</v>
      </c>
      <c r="J82" s="325" t="s">
        <v>18190</v>
      </c>
      <c r="K82" s="326"/>
      <c r="L82" s="256" t="str">
        <f t="shared" si="1"/>
        <v>제03장 개인-지각-제01절 지각에 대한 개관-1개인-지각</v>
      </c>
      <c r="M82" s="1139"/>
      <c r="N82" s="1140"/>
    </row>
    <row r="83" spans="2:14" ht="14.45" customHeight="1">
      <c r="B83" s="270" t="s">
        <v>18009</v>
      </c>
      <c r="C83" s="296" t="s">
        <v>18061</v>
      </c>
      <c r="D83" s="297" t="s">
        <v>675</v>
      </c>
      <c r="E83" s="298" t="s">
        <v>745</v>
      </c>
      <c r="F83" s="298"/>
      <c r="G83" s="299" t="s">
        <v>682</v>
      </c>
      <c r="H83" s="300" t="s">
        <v>17918</v>
      </c>
      <c r="I83" s="301">
        <v>2920</v>
      </c>
      <c r="J83" s="302" t="s">
        <v>18190</v>
      </c>
      <c r="K83" s="303"/>
      <c r="L83" s="254" t="str">
        <f t="shared" si="1"/>
        <v>제03장 개인-지각-제02절 지각의 과정 및 영향요인-1개인-지각</v>
      </c>
      <c r="M83" s="1135"/>
      <c r="N83" s="1136"/>
    </row>
    <row r="84" spans="2:14" ht="14.45" customHeight="1">
      <c r="B84" s="270" t="s">
        <v>18009</v>
      </c>
      <c r="C84" s="271" t="s">
        <v>18061</v>
      </c>
      <c r="D84" s="272" t="s">
        <v>18006</v>
      </c>
      <c r="E84" s="273" t="s">
        <v>18146</v>
      </c>
      <c r="F84" s="273"/>
      <c r="G84" s="274" t="s">
        <v>655</v>
      </c>
      <c r="H84" s="275" t="s">
        <v>17801</v>
      </c>
      <c r="I84" s="276">
        <v>2224</v>
      </c>
      <c r="J84" s="277" t="s">
        <v>18190</v>
      </c>
      <c r="K84" s="278"/>
      <c r="L84" s="251" t="str">
        <f t="shared" si="1"/>
        <v>제03장 개인-지각-제02절 지각의 과정 및 영향요인-33.02-1</v>
      </c>
      <c r="M84" s="1129"/>
      <c r="N84" s="1130"/>
    </row>
    <row r="85" spans="2:14" ht="14.45" customHeight="1">
      <c r="B85" s="270" t="s">
        <v>18009</v>
      </c>
      <c r="C85" s="316" t="s">
        <v>18061</v>
      </c>
      <c r="D85" s="281" t="s">
        <v>18006</v>
      </c>
      <c r="E85" s="282" t="s">
        <v>18147</v>
      </c>
      <c r="F85" s="282"/>
      <c r="G85" s="283" t="s">
        <v>656</v>
      </c>
      <c r="H85" s="284" t="s">
        <v>17802</v>
      </c>
      <c r="I85" s="285">
        <v>2489</v>
      </c>
      <c r="J85" s="286" t="s">
        <v>18190</v>
      </c>
      <c r="K85" s="287"/>
      <c r="L85" s="252" t="str">
        <f t="shared" si="1"/>
        <v>제03장 개인-지각-제02절 지각의 과정 및 영향요인-33.02-2</v>
      </c>
      <c r="M85" s="1131"/>
      <c r="N85" s="1132"/>
    </row>
    <row r="86" spans="2:14" ht="14.45" customHeight="1">
      <c r="B86" s="270" t="s">
        <v>18009</v>
      </c>
      <c r="C86" s="296" t="s">
        <v>18073</v>
      </c>
      <c r="D86" s="297" t="s">
        <v>675</v>
      </c>
      <c r="E86" s="327" t="s">
        <v>745</v>
      </c>
      <c r="F86" s="327"/>
      <c r="G86" s="328" t="s">
        <v>683</v>
      </c>
      <c r="H86" s="300" t="s">
        <v>17919</v>
      </c>
      <c r="I86" s="301">
        <v>3471</v>
      </c>
      <c r="J86" s="302" t="s">
        <v>18190</v>
      </c>
      <c r="K86" s="303"/>
      <c r="L86" s="254" t="str">
        <f t="shared" si="1"/>
        <v>제03장 개인-지각-제03절 대인(代人)지각에 관한 이론-1개인-지각</v>
      </c>
      <c r="M86" s="1135"/>
      <c r="N86" s="1136"/>
    </row>
    <row r="87" spans="2:14" ht="14.45" customHeight="1">
      <c r="B87" s="270" t="s">
        <v>18009</v>
      </c>
      <c r="C87" s="315" t="s">
        <v>18073</v>
      </c>
      <c r="D87" s="272" t="s">
        <v>18005</v>
      </c>
      <c r="E87" s="273" t="s">
        <v>454</v>
      </c>
      <c r="F87" s="273"/>
      <c r="G87" s="274" t="s">
        <v>455</v>
      </c>
      <c r="H87" s="275" t="s">
        <v>17803</v>
      </c>
      <c r="I87" s="276">
        <v>1101</v>
      </c>
      <c r="J87" s="277" t="s">
        <v>18190</v>
      </c>
      <c r="K87" s="278"/>
      <c r="L87" s="251" t="str">
        <f t="shared" si="1"/>
        <v>제03장 개인-지각-제03절 대인(代人)지각에 관한 이론-22021-3-1</v>
      </c>
      <c r="M87" s="1129"/>
      <c r="N87" s="1130"/>
    </row>
    <row r="88" spans="2:14" ht="14.45" customHeight="1">
      <c r="B88" s="270" t="s">
        <v>18009</v>
      </c>
      <c r="C88" s="315" t="s">
        <v>18073</v>
      </c>
      <c r="D88" s="272" t="s">
        <v>18005</v>
      </c>
      <c r="E88" s="273" t="s">
        <v>452</v>
      </c>
      <c r="F88" s="273"/>
      <c r="G88" s="274" t="s">
        <v>453</v>
      </c>
      <c r="H88" s="275" t="s">
        <v>17804</v>
      </c>
      <c r="I88" s="276">
        <v>1758</v>
      </c>
      <c r="J88" s="277" t="s">
        <v>18190</v>
      </c>
      <c r="K88" s="278"/>
      <c r="L88" s="251" t="str">
        <f t="shared" si="1"/>
        <v>제03장 개인-지각-제03절 대인(代人)지각에 관한 이론-22021-3-2</v>
      </c>
      <c r="M88" s="1129"/>
      <c r="N88" s="1130"/>
    </row>
    <row r="89" spans="2:14" ht="14.45" customHeight="1">
      <c r="B89" s="270" t="s">
        <v>18009</v>
      </c>
      <c r="C89" s="315" t="s">
        <v>18073</v>
      </c>
      <c r="D89" s="272" t="s">
        <v>676</v>
      </c>
      <c r="E89" s="273" t="s">
        <v>214</v>
      </c>
      <c r="F89" s="273"/>
      <c r="G89" s="274" t="s">
        <v>213</v>
      </c>
      <c r="H89" s="275" t="s">
        <v>1906</v>
      </c>
      <c r="I89" s="276">
        <v>1961</v>
      </c>
      <c r="J89" s="277" t="s">
        <v>18190</v>
      </c>
      <c r="K89" s="278"/>
      <c r="L89" s="251" t="str">
        <f t="shared" si="1"/>
        <v>제03장 개인-지각-제03절 대인(代人)지각에 관한 이론-4리처드 M. 로젠바움</v>
      </c>
      <c r="M89" s="1129"/>
      <c r="N89" s="1130"/>
    </row>
    <row r="90" spans="2:14" ht="14.45" customHeight="1">
      <c r="B90" s="270" t="s">
        <v>18009</v>
      </c>
      <c r="C90" s="315" t="s">
        <v>18073</v>
      </c>
      <c r="D90" s="272" t="s">
        <v>676</v>
      </c>
      <c r="E90" s="273" t="s">
        <v>216</v>
      </c>
      <c r="F90" s="273"/>
      <c r="G90" s="274" t="s">
        <v>215</v>
      </c>
      <c r="H90" s="275" t="s">
        <v>1907</v>
      </c>
      <c r="I90" s="276">
        <v>1867</v>
      </c>
      <c r="J90" s="277" t="s">
        <v>18190</v>
      </c>
      <c r="K90" s="278"/>
      <c r="L90" s="251" t="str">
        <f t="shared" si="1"/>
        <v>제03장 개인-지각-제03절 대인(代人)지각에 관한 이론-4버나드 와이너</v>
      </c>
      <c r="M90" s="1129"/>
      <c r="N90" s="1130"/>
    </row>
    <row r="91" spans="2:14" ht="14.45" customHeight="1">
      <c r="B91" s="270" t="s">
        <v>18009</v>
      </c>
      <c r="C91" s="315" t="s">
        <v>18073</v>
      </c>
      <c r="D91" s="272" t="s">
        <v>676</v>
      </c>
      <c r="E91" s="273" t="s">
        <v>212</v>
      </c>
      <c r="F91" s="273"/>
      <c r="G91" s="274" t="s">
        <v>623</v>
      </c>
      <c r="H91" s="275" t="s">
        <v>1905</v>
      </c>
      <c r="I91" s="276">
        <v>1896</v>
      </c>
      <c r="J91" s="277" t="s">
        <v>18190</v>
      </c>
      <c r="K91" s="278"/>
      <c r="L91" s="251" t="str">
        <f t="shared" si="1"/>
        <v>제03장 개인-지각-제03절 대인(代人)지각에 관한 이론-4프리츠 하이더</v>
      </c>
      <c r="M91" s="1129"/>
      <c r="N91" s="1130"/>
    </row>
    <row r="92" spans="2:14" ht="14.45" customHeight="1">
      <c r="B92" s="270" t="s">
        <v>18009</v>
      </c>
      <c r="C92" s="316" t="s">
        <v>18073</v>
      </c>
      <c r="D92" s="281" t="s">
        <v>676</v>
      </c>
      <c r="E92" s="282" t="s">
        <v>217</v>
      </c>
      <c r="F92" s="282"/>
      <c r="G92" s="283" t="s">
        <v>1309</v>
      </c>
      <c r="H92" s="284" t="s">
        <v>1908</v>
      </c>
      <c r="I92" s="285">
        <v>1957</v>
      </c>
      <c r="J92" s="286" t="s">
        <v>18190</v>
      </c>
      <c r="K92" s="287"/>
      <c r="L92" s="252" t="str">
        <f t="shared" si="1"/>
        <v>제03장 개인-지각-제03절 대인(代人)지각에 관한 이론-4해럴드 켈리</v>
      </c>
      <c r="M92" s="1131"/>
      <c r="N92" s="1132"/>
    </row>
    <row r="93" spans="2:14" ht="14.45" customHeight="1">
      <c r="B93" s="270" t="s">
        <v>18009</v>
      </c>
      <c r="C93" s="296" t="s">
        <v>18082</v>
      </c>
      <c r="D93" s="297" t="s">
        <v>675</v>
      </c>
      <c r="E93" s="298" t="s">
        <v>745</v>
      </c>
      <c r="F93" s="298"/>
      <c r="G93" s="299" t="s">
        <v>684</v>
      </c>
      <c r="H93" s="300" t="s">
        <v>17920</v>
      </c>
      <c r="I93" s="301">
        <v>2150</v>
      </c>
      <c r="J93" s="302" t="s">
        <v>18190</v>
      </c>
      <c r="K93" s="303"/>
      <c r="L93" s="254" t="str">
        <f t="shared" si="1"/>
        <v>제03장 개인-지각-제04절 지각과 판단의 오류-1개인-지각</v>
      </c>
      <c r="M93" s="1135"/>
      <c r="N93" s="1136"/>
    </row>
    <row r="94" spans="2:14" ht="14.45" customHeight="1">
      <c r="B94" s="270" t="s">
        <v>18009</v>
      </c>
      <c r="C94" s="271" t="s">
        <v>18082</v>
      </c>
      <c r="D94" s="272" t="s">
        <v>18006</v>
      </c>
      <c r="E94" s="273" t="s">
        <v>18148</v>
      </c>
      <c r="F94" s="273"/>
      <c r="G94" s="274" t="s">
        <v>657</v>
      </c>
      <c r="H94" s="275" t="s">
        <v>17805</v>
      </c>
      <c r="I94" s="276">
        <v>2486</v>
      </c>
      <c r="J94" s="277" t="s">
        <v>18190</v>
      </c>
      <c r="K94" s="278"/>
      <c r="L94" s="251" t="str">
        <f t="shared" si="1"/>
        <v>제03장 개인-지각-제04절 지각과 판단의 오류-33.04-1</v>
      </c>
      <c r="M94" s="1129"/>
      <c r="N94" s="1130"/>
    </row>
    <row r="95" spans="2:14" ht="14.45" customHeight="1">
      <c r="B95" s="270" t="s">
        <v>18009</v>
      </c>
      <c r="C95" s="271" t="s">
        <v>18082</v>
      </c>
      <c r="D95" s="272" t="s">
        <v>18006</v>
      </c>
      <c r="E95" s="273" t="s">
        <v>18149</v>
      </c>
      <c r="F95" s="273"/>
      <c r="G95" s="274" t="s">
        <v>658</v>
      </c>
      <c r="H95" s="275" t="s">
        <v>17806</v>
      </c>
      <c r="I95" s="276">
        <v>2460</v>
      </c>
      <c r="J95" s="277" t="s">
        <v>18190</v>
      </c>
      <c r="K95" s="278"/>
      <c r="L95" s="251" t="str">
        <f t="shared" si="1"/>
        <v>제03장 개인-지각-제04절 지각과 판단의 오류-33.04-2</v>
      </c>
      <c r="M95" s="1129"/>
      <c r="N95" s="1130"/>
    </row>
    <row r="96" spans="2:14" ht="14.45" customHeight="1">
      <c r="B96" s="270" t="s">
        <v>18009</v>
      </c>
      <c r="C96" s="280" t="s">
        <v>18082</v>
      </c>
      <c r="D96" s="281" t="s">
        <v>676</v>
      </c>
      <c r="E96" s="282" t="s">
        <v>262</v>
      </c>
      <c r="F96" s="282"/>
      <c r="G96" s="283" t="s">
        <v>415</v>
      </c>
      <c r="H96" s="284" t="s">
        <v>2065</v>
      </c>
      <c r="I96" s="285">
        <v>1969</v>
      </c>
      <c r="J96" s="286" t="s">
        <v>18190</v>
      </c>
      <c r="K96" s="287" t="s">
        <v>18019</v>
      </c>
      <c r="L96" s="252" t="str">
        <f t="shared" si="1"/>
        <v>제03장 개인-지각-제04절 지각과 판단의 오류-4솔로몬 애쉬</v>
      </c>
      <c r="M96" s="1131"/>
      <c r="N96" s="1132"/>
    </row>
    <row r="97" spans="2:14" ht="14.45" customHeight="1">
      <c r="B97" s="270" t="s">
        <v>18009</v>
      </c>
      <c r="C97" s="329" t="s">
        <v>18087</v>
      </c>
      <c r="D97" s="297" t="s">
        <v>675</v>
      </c>
      <c r="E97" s="298" t="s">
        <v>745</v>
      </c>
      <c r="F97" s="298"/>
      <c r="G97" s="299" t="s">
        <v>685</v>
      </c>
      <c r="H97" s="300" t="s">
        <v>17921</v>
      </c>
      <c r="I97" s="301">
        <v>1806</v>
      </c>
      <c r="J97" s="302" t="s">
        <v>18190</v>
      </c>
      <c r="K97" s="303"/>
      <c r="L97" s="254" t="str">
        <f t="shared" si="1"/>
        <v>제03장 개인-지각-제05절 지각오류의 감소방안-1개인-지각</v>
      </c>
      <c r="M97" s="1135"/>
      <c r="N97" s="1136"/>
    </row>
    <row r="98" spans="2:14" ht="14.45" customHeight="1">
      <c r="B98" s="270" t="s">
        <v>18009</v>
      </c>
      <c r="C98" s="315" t="s">
        <v>18087</v>
      </c>
      <c r="D98" s="272" t="s">
        <v>18006</v>
      </c>
      <c r="E98" s="273" t="s">
        <v>18150</v>
      </c>
      <c r="F98" s="273"/>
      <c r="G98" s="274" t="s">
        <v>659</v>
      </c>
      <c r="H98" s="275" t="s">
        <v>17807</v>
      </c>
      <c r="I98" s="276">
        <v>2491</v>
      </c>
      <c r="J98" s="277" t="s">
        <v>18190</v>
      </c>
      <c r="K98" s="278"/>
      <c r="L98" s="251" t="str">
        <f t="shared" si="1"/>
        <v>제03장 개인-지각-제05절 지각오류의 감소방안-33.05-1</v>
      </c>
      <c r="M98" s="1129"/>
      <c r="N98" s="1130"/>
    </row>
    <row r="99" spans="2:14" ht="14.45" customHeight="1">
      <c r="B99" s="270" t="s">
        <v>18009</v>
      </c>
      <c r="C99" s="315" t="s">
        <v>18087</v>
      </c>
      <c r="D99" s="272" t="s">
        <v>18006</v>
      </c>
      <c r="E99" s="273" t="s">
        <v>18151</v>
      </c>
      <c r="F99" s="273"/>
      <c r="G99" s="274" t="s">
        <v>660</v>
      </c>
      <c r="H99" s="275" t="s">
        <v>17808</v>
      </c>
      <c r="I99" s="276">
        <v>2857</v>
      </c>
      <c r="J99" s="277" t="s">
        <v>18190</v>
      </c>
      <c r="K99" s="278"/>
      <c r="L99" s="251" t="str">
        <f t="shared" si="1"/>
        <v>제03장 개인-지각-제05절 지각오류의 감소방안-33.05-2</v>
      </c>
      <c r="M99" s="1129"/>
      <c r="N99" s="1130"/>
    </row>
    <row r="100" spans="2:14" ht="14.45" customHeight="1">
      <c r="B100" s="270" t="s">
        <v>18009</v>
      </c>
      <c r="C100" s="315" t="s">
        <v>18087</v>
      </c>
      <c r="D100" s="272" t="s">
        <v>676</v>
      </c>
      <c r="E100" s="273" t="s">
        <v>1501</v>
      </c>
      <c r="F100" s="273"/>
      <c r="G100" s="274" t="s">
        <v>1502</v>
      </c>
      <c r="H100" s="275" t="s">
        <v>1909</v>
      </c>
      <c r="I100" s="276">
        <v>1755</v>
      </c>
      <c r="J100" s="277" t="s">
        <v>18190</v>
      </c>
      <c r="K100" s="278"/>
      <c r="L100" s="251" t="str">
        <f t="shared" si="1"/>
        <v>제03장 개인-지각-제05절 지각오류의 감소방안-4랜달 더넘</v>
      </c>
      <c r="M100" s="1129"/>
      <c r="N100" s="1130"/>
    </row>
    <row r="101" spans="2:14" ht="14.45" customHeight="1" thickBot="1">
      <c r="B101" s="306" t="s">
        <v>18009</v>
      </c>
      <c r="C101" s="318" t="s">
        <v>18087</v>
      </c>
      <c r="D101" s="308" t="s">
        <v>676</v>
      </c>
      <c r="E101" s="309" t="s">
        <v>1503</v>
      </c>
      <c r="F101" s="309"/>
      <c r="G101" s="310" t="s">
        <v>1502</v>
      </c>
      <c r="H101" s="311" t="s">
        <v>1910</v>
      </c>
      <c r="I101" s="312">
        <v>1900</v>
      </c>
      <c r="J101" s="313" t="s">
        <v>18190</v>
      </c>
      <c r="K101" s="314"/>
      <c r="L101" s="255" t="str">
        <f t="shared" si="1"/>
        <v>제03장 개인-지각-제05절 지각오류의 감소방안-4앨런 랜돌프</v>
      </c>
      <c r="M101" s="1137"/>
      <c r="N101" s="1138"/>
    </row>
    <row r="102" spans="2:14" ht="14.45" customHeight="1">
      <c r="B102" s="261" t="s">
        <v>17646</v>
      </c>
      <c r="C102" s="330" t="s">
        <v>17647</v>
      </c>
      <c r="D102" s="263" t="s">
        <v>675</v>
      </c>
      <c r="E102" s="264" t="s">
        <v>748</v>
      </c>
      <c r="F102" s="264"/>
      <c r="G102" s="265" t="s">
        <v>686</v>
      </c>
      <c r="H102" s="266" t="s">
        <v>17922</v>
      </c>
      <c r="I102" s="267">
        <v>3346</v>
      </c>
      <c r="J102" s="268" t="s">
        <v>18190</v>
      </c>
      <c r="K102" s="269"/>
      <c r="L102" s="250" t="str">
        <f t="shared" si="1"/>
        <v>제04장 개인-태도 및 신뢰-제01절 태도에 대한 개관-1개인-태도 및 신뢰</v>
      </c>
      <c r="M102" s="1127"/>
      <c r="N102" s="1128"/>
    </row>
    <row r="103" spans="2:14" ht="14.45" customHeight="1">
      <c r="B103" s="270" t="s">
        <v>17649</v>
      </c>
      <c r="C103" s="315" t="s">
        <v>17647</v>
      </c>
      <c r="D103" s="272" t="s">
        <v>18005</v>
      </c>
      <c r="E103" s="273" t="s">
        <v>456</v>
      </c>
      <c r="F103" s="273"/>
      <c r="G103" s="274" t="s">
        <v>124</v>
      </c>
      <c r="H103" s="275" t="s">
        <v>17809</v>
      </c>
      <c r="I103" s="276">
        <v>1075</v>
      </c>
      <c r="J103" s="277" t="s">
        <v>18190</v>
      </c>
      <c r="K103" s="278"/>
      <c r="L103" s="251" t="str">
        <f t="shared" si="1"/>
        <v>제04장 개인-태도 및 신뢰-제01절 태도에 대한 개관-22023-3-1</v>
      </c>
      <c r="M103" s="1129"/>
      <c r="N103" s="1130"/>
    </row>
    <row r="104" spans="2:14" ht="14.45" customHeight="1">
      <c r="B104" s="270" t="s">
        <v>17649</v>
      </c>
      <c r="C104" s="316" t="s">
        <v>17647</v>
      </c>
      <c r="D104" s="281" t="s">
        <v>676</v>
      </c>
      <c r="E104" s="282" t="s">
        <v>416</v>
      </c>
      <c r="F104" s="282"/>
      <c r="G104" s="283" t="s">
        <v>652</v>
      </c>
      <c r="H104" s="284" t="s">
        <v>2066</v>
      </c>
      <c r="I104" s="285">
        <v>2014</v>
      </c>
      <c r="J104" s="286" t="s">
        <v>18190</v>
      </c>
      <c r="K104" s="287" t="s">
        <v>18019</v>
      </c>
      <c r="L104" s="252" t="str">
        <f t="shared" si="1"/>
        <v>제04장 개인-태도 및 신뢰-제01절 태도에 대한 개관-4다니엘 카츠</v>
      </c>
      <c r="M104" s="1131"/>
      <c r="N104" s="1132"/>
    </row>
    <row r="105" spans="2:14" ht="14.45" customHeight="1">
      <c r="B105" s="270" t="s">
        <v>17649</v>
      </c>
      <c r="C105" s="296" t="s">
        <v>18062</v>
      </c>
      <c r="D105" s="297" t="s">
        <v>675</v>
      </c>
      <c r="E105" s="298" t="s">
        <v>748</v>
      </c>
      <c r="F105" s="298"/>
      <c r="G105" s="299" t="s">
        <v>687</v>
      </c>
      <c r="H105" s="300" t="s">
        <v>17923</v>
      </c>
      <c r="I105" s="301">
        <v>2544</v>
      </c>
      <c r="J105" s="302" t="s">
        <v>18190</v>
      </c>
      <c r="K105" s="303"/>
      <c r="L105" s="254" t="str">
        <f t="shared" si="1"/>
        <v>제04장 개인-태도 및 신뢰-제02절 태도와 행동과의 관계-1개인-태도 및 신뢰</v>
      </c>
      <c r="M105" s="1135"/>
      <c r="N105" s="1136"/>
    </row>
    <row r="106" spans="2:14" ht="14.45" customHeight="1">
      <c r="B106" s="270" t="s">
        <v>17649</v>
      </c>
      <c r="C106" s="271" t="s">
        <v>18062</v>
      </c>
      <c r="D106" s="272" t="s">
        <v>18006</v>
      </c>
      <c r="E106" s="273" t="s">
        <v>18152</v>
      </c>
      <c r="F106" s="273"/>
      <c r="G106" s="274" t="s">
        <v>661</v>
      </c>
      <c r="H106" s="275" t="s">
        <v>17810</v>
      </c>
      <c r="I106" s="276">
        <v>2707</v>
      </c>
      <c r="J106" s="277" t="s">
        <v>18190</v>
      </c>
      <c r="K106" s="278"/>
      <c r="L106" s="251" t="str">
        <f t="shared" si="1"/>
        <v>제04장 개인-태도 및 신뢰-제02절 태도와 행동과의 관계-34.02-1</v>
      </c>
      <c r="M106" s="1129"/>
      <c r="N106" s="1130"/>
    </row>
    <row r="107" spans="2:14" ht="14.45" customHeight="1">
      <c r="B107" s="270" t="s">
        <v>17649</v>
      </c>
      <c r="C107" s="271" t="s">
        <v>18062</v>
      </c>
      <c r="D107" s="272" t="s">
        <v>18006</v>
      </c>
      <c r="E107" s="273" t="s">
        <v>18153</v>
      </c>
      <c r="F107" s="273"/>
      <c r="G107" s="274" t="s">
        <v>662</v>
      </c>
      <c r="H107" s="275" t="s">
        <v>17811</v>
      </c>
      <c r="I107" s="276">
        <v>2459</v>
      </c>
      <c r="J107" s="277" t="s">
        <v>18190</v>
      </c>
      <c r="K107" s="278"/>
      <c r="L107" s="251" t="str">
        <f t="shared" si="1"/>
        <v>제04장 개인-태도 및 신뢰-제02절 태도와 행동과의 관계-34.02-2</v>
      </c>
      <c r="M107" s="1129"/>
      <c r="N107" s="1130"/>
    </row>
    <row r="108" spans="2:14" ht="14.45" customHeight="1">
      <c r="B108" s="270" t="s">
        <v>17649</v>
      </c>
      <c r="C108" s="271" t="s">
        <v>18062</v>
      </c>
      <c r="D108" s="272" t="s">
        <v>18006</v>
      </c>
      <c r="E108" s="273" t="s">
        <v>18154</v>
      </c>
      <c r="F108" s="273"/>
      <c r="G108" s="274" t="s">
        <v>663</v>
      </c>
      <c r="H108" s="275" t="s">
        <v>17812</v>
      </c>
      <c r="I108" s="276">
        <v>2684</v>
      </c>
      <c r="J108" s="277" t="s">
        <v>18190</v>
      </c>
      <c r="K108" s="278"/>
      <c r="L108" s="251" t="str">
        <f t="shared" si="1"/>
        <v>제04장 개인-태도 및 신뢰-제02절 태도와 행동과의 관계-34.02-3</v>
      </c>
      <c r="M108" s="1129"/>
      <c r="N108" s="1130"/>
    </row>
    <row r="109" spans="2:14" ht="14.45" customHeight="1">
      <c r="B109" s="270" t="s">
        <v>17649</v>
      </c>
      <c r="C109" s="271" t="s">
        <v>18062</v>
      </c>
      <c r="D109" s="272" t="s">
        <v>676</v>
      </c>
      <c r="E109" s="273" t="s">
        <v>1585</v>
      </c>
      <c r="F109" s="273"/>
      <c r="G109" s="274" t="s">
        <v>1581</v>
      </c>
      <c r="H109" s="275" t="s">
        <v>1914</v>
      </c>
      <c r="I109" s="276">
        <v>1727</v>
      </c>
      <c r="J109" s="277" t="s">
        <v>18190</v>
      </c>
      <c r="K109" s="278"/>
      <c r="L109" s="251" t="str">
        <f t="shared" si="1"/>
        <v>제04장 개인-태도 및 신뢰-제02절 태도와 행동과의 관계-4대릴 벰</v>
      </c>
      <c r="M109" s="1129"/>
      <c r="N109" s="1130"/>
    </row>
    <row r="110" spans="2:14" ht="14.45" customHeight="1">
      <c r="B110" s="270" t="s">
        <v>17649</v>
      </c>
      <c r="C110" s="271" t="s">
        <v>18062</v>
      </c>
      <c r="D110" s="272" t="s">
        <v>676</v>
      </c>
      <c r="E110" s="273" t="s">
        <v>146</v>
      </c>
      <c r="F110" s="273"/>
      <c r="G110" s="274" t="s">
        <v>1580</v>
      </c>
      <c r="H110" s="275" t="s">
        <v>1913</v>
      </c>
      <c r="I110" s="276">
        <v>2030</v>
      </c>
      <c r="J110" s="277" t="s">
        <v>18190</v>
      </c>
      <c r="K110" s="278"/>
      <c r="L110" s="251" t="str">
        <f t="shared" si="1"/>
        <v>제04장 개인-태도 및 신뢰-제02절 태도와 행동과의 관계-4레온 페스팅거</v>
      </c>
      <c r="M110" s="1129"/>
      <c r="N110" s="1130"/>
    </row>
    <row r="111" spans="2:14" ht="14.45" customHeight="1">
      <c r="B111" s="270" t="s">
        <v>17649</v>
      </c>
      <c r="C111" s="271" t="s">
        <v>18062</v>
      </c>
      <c r="D111" s="272" t="s">
        <v>676</v>
      </c>
      <c r="E111" s="273" t="s">
        <v>434</v>
      </c>
      <c r="F111" s="273"/>
      <c r="G111" s="274" t="s">
        <v>441</v>
      </c>
      <c r="H111" s="275" t="s">
        <v>1911</v>
      </c>
      <c r="I111" s="276">
        <v>2242</v>
      </c>
      <c r="J111" s="277" t="s">
        <v>18190</v>
      </c>
      <c r="K111" s="278"/>
      <c r="L111" s="251" t="str">
        <f t="shared" si="1"/>
        <v>제04장 개인-태도 및 신뢰-제02절 태도와 행동과의 관계-4마틴 피시바인</v>
      </c>
      <c r="M111" s="1129"/>
      <c r="N111" s="1130"/>
    </row>
    <row r="112" spans="2:14" ht="14.45" customHeight="1">
      <c r="B112" s="270" t="s">
        <v>17649</v>
      </c>
      <c r="C112" s="280" t="s">
        <v>18062</v>
      </c>
      <c r="D112" s="281" t="s">
        <v>676</v>
      </c>
      <c r="E112" s="282" t="s">
        <v>1568</v>
      </c>
      <c r="F112" s="282"/>
      <c r="G112" s="283" t="s">
        <v>1569</v>
      </c>
      <c r="H112" s="284" t="s">
        <v>1912</v>
      </c>
      <c r="I112" s="285">
        <v>1737</v>
      </c>
      <c r="J112" s="286" t="s">
        <v>18190</v>
      </c>
      <c r="K112" s="287"/>
      <c r="L112" s="252" t="str">
        <f t="shared" si="1"/>
        <v>제04장 개인-태도 및 신뢰-제02절 태도와 행동과의 관계-4아이젝 아이젠</v>
      </c>
      <c r="M112" s="1131"/>
      <c r="N112" s="1132"/>
    </row>
    <row r="113" spans="2:14" ht="14.45" customHeight="1">
      <c r="B113" s="270" t="s">
        <v>17649</v>
      </c>
      <c r="C113" s="296" t="s">
        <v>17650</v>
      </c>
      <c r="D113" s="297" t="s">
        <v>675</v>
      </c>
      <c r="E113" s="298" t="s">
        <v>748</v>
      </c>
      <c r="F113" s="298"/>
      <c r="G113" s="299" t="s">
        <v>688</v>
      </c>
      <c r="H113" s="300" t="s">
        <v>17924</v>
      </c>
      <c r="I113" s="301">
        <v>3197</v>
      </c>
      <c r="J113" s="302" t="s">
        <v>18190</v>
      </c>
      <c r="K113" s="303"/>
      <c r="L113" s="254" t="str">
        <f t="shared" si="1"/>
        <v>제04장 개인-태도 및 신뢰-제03절 태도의 변화-1개인-태도 및 신뢰</v>
      </c>
      <c r="M113" s="1135"/>
      <c r="N113" s="1136"/>
    </row>
    <row r="114" spans="2:14" ht="14.45" customHeight="1">
      <c r="B114" s="270" t="s">
        <v>17649</v>
      </c>
      <c r="C114" s="315" t="s">
        <v>17650</v>
      </c>
      <c r="D114" s="272" t="s">
        <v>18005</v>
      </c>
      <c r="E114" s="273" t="s">
        <v>457</v>
      </c>
      <c r="F114" s="273"/>
      <c r="G114" s="274" t="s">
        <v>458</v>
      </c>
      <c r="H114" s="275" t="s">
        <v>17813</v>
      </c>
      <c r="I114" s="276">
        <v>1474</v>
      </c>
      <c r="J114" s="277" t="s">
        <v>18190</v>
      </c>
      <c r="K114" s="278"/>
      <c r="L114" s="251" t="str">
        <f t="shared" si="1"/>
        <v>제04장 개인-태도 및 신뢰-제03절 태도의 변화-22023-3-2</v>
      </c>
      <c r="M114" s="1129"/>
      <c r="N114" s="1130"/>
    </row>
    <row r="115" spans="2:14" ht="14.45" customHeight="1">
      <c r="B115" s="270" t="s">
        <v>17649</v>
      </c>
      <c r="C115" s="315" t="s">
        <v>17650</v>
      </c>
      <c r="D115" s="272" t="s">
        <v>676</v>
      </c>
      <c r="E115" s="273" t="s">
        <v>146</v>
      </c>
      <c r="F115" s="273"/>
      <c r="G115" s="274" t="s">
        <v>1580</v>
      </c>
      <c r="H115" s="275" t="s">
        <v>1913</v>
      </c>
      <c r="I115" s="276">
        <v>2030</v>
      </c>
      <c r="J115" s="277" t="s">
        <v>18190</v>
      </c>
      <c r="K115" s="278"/>
      <c r="L115" s="251" t="str">
        <f t="shared" si="1"/>
        <v>제04장 개인-태도 및 신뢰-제03절 태도의 변화-4레온 페스팅거</v>
      </c>
      <c r="M115" s="1129"/>
      <c r="N115" s="1130"/>
    </row>
    <row r="116" spans="2:14" ht="14.45" customHeight="1">
      <c r="B116" s="270" t="s">
        <v>17649</v>
      </c>
      <c r="C116" s="315" t="s">
        <v>17650</v>
      </c>
      <c r="D116" s="272" t="s">
        <v>676</v>
      </c>
      <c r="E116" s="273" t="s">
        <v>223</v>
      </c>
      <c r="F116" s="273"/>
      <c r="G116" s="274" t="s">
        <v>222</v>
      </c>
      <c r="H116" s="275" t="s">
        <v>1918</v>
      </c>
      <c r="I116" s="276">
        <v>2217</v>
      </c>
      <c r="J116" s="277" t="s">
        <v>18190</v>
      </c>
      <c r="K116" s="278"/>
      <c r="L116" s="251" t="str">
        <f t="shared" si="1"/>
        <v>제04장 개인-태도 및 신뢰-제03절 태도의 변화-4에드가 샤인</v>
      </c>
      <c r="M116" s="1129"/>
      <c r="N116" s="1130"/>
    </row>
    <row r="117" spans="2:14" ht="14.45" customHeight="1">
      <c r="B117" s="270" t="s">
        <v>17649</v>
      </c>
      <c r="C117" s="315" t="s">
        <v>17650</v>
      </c>
      <c r="D117" s="272" t="s">
        <v>676</v>
      </c>
      <c r="E117" s="273" t="s">
        <v>219</v>
      </c>
      <c r="F117" s="273"/>
      <c r="G117" s="274" t="s">
        <v>218</v>
      </c>
      <c r="H117" s="275" t="s">
        <v>1916</v>
      </c>
      <c r="I117" s="276">
        <v>1923</v>
      </c>
      <c r="J117" s="277" t="s">
        <v>18190</v>
      </c>
      <c r="K117" s="278"/>
      <c r="L117" s="251" t="str">
        <f t="shared" si="1"/>
        <v>제04장 개인-태도 및 신뢰-제03절 태도의 변화-4쿠르트 레빈</v>
      </c>
      <c r="M117" s="1129"/>
      <c r="N117" s="1130"/>
    </row>
    <row r="118" spans="2:14" ht="14.45" customHeight="1">
      <c r="B118" s="270" t="s">
        <v>17649</v>
      </c>
      <c r="C118" s="315" t="s">
        <v>17650</v>
      </c>
      <c r="D118" s="272" t="s">
        <v>676</v>
      </c>
      <c r="E118" s="273" t="s">
        <v>212</v>
      </c>
      <c r="F118" s="273"/>
      <c r="G118" s="274" t="s">
        <v>624</v>
      </c>
      <c r="H118" s="275" t="s">
        <v>1915</v>
      </c>
      <c r="I118" s="276">
        <v>1751</v>
      </c>
      <c r="J118" s="277" t="s">
        <v>18190</v>
      </c>
      <c r="K118" s="278"/>
      <c r="L118" s="251" t="str">
        <f t="shared" si="1"/>
        <v>제04장 개인-태도 및 신뢰-제03절 태도의 변화-4프리츠 하이더</v>
      </c>
      <c r="M118" s="1129"/>
      <c r="N118" s="1130"/>
    </row>
    <row r="119" spans="2:14" ht="14.45" customHeight="1">
      <c r="B119" s="270" t="s">
        <v>17649</v>
      </c>
      <c r="C119" s="316" t="s">
        <v>17650</v>
      </c>
      <c r="D119" s="281" t="s">
        <v>676</v>
      </c>
      <c r="E119" s="282" t="s">
        <v>221</v>
      </c>
      <c r="F119" s="282"/>
      <c r="G119" s="283" t="s">
        <v>220</v>
      </c>
      <c r="H119" s="284" t="s">
        <v>1917</v>
      </c>
      <c r="I119" s="285">
        <v>1947</v>
      </c>
      <c r="J119" s="286" t="s">
        <v>18190</v>
      </c>
      <c r="K119" s="287"/>
      <c r="L119" s="252" t="str">
        <f t="shared" si="1"/>
        <v>제04장 개인-태도 및 신뢰-제03절 태도의 변화-4허버트 켈만</v>
      </c>
      <c r="M119" s="1131"/>
      <c r="N119" s="1132"/>
    </row>
    <row r="120" spans="2:14" ht="14.45" customHeight="1">
      <c r="B120" s="270" t="s">
        <v>17649</v>
      </c>
      <c r="C120" s="296" t="s">
        <v>17652</v>
      </c>
      <c r="D120" s="297" t="s">
        <v>675</v>
      </c>
      <c r="E120" s="298" t="s">
        <v>747</v>
      </c>
      <c r="F120" s="298"/>
      <c r="G120" s="299" t="s">
        <v>689</v>
      </c>
      <c r="H120" s="300" t="s">
        <v>17925</v>
      </c>
      <c r="I120" s="301">
        <v>4013</v>
      </c>
      <c r="J120" s="302" t="s">
        <v>18190</v>
      </c>
      <c r="K120" s="303"/>
      <c r="L120" s="254" t="str">
        <f t="shared" si="1"/>
        <v>제04장 개인-태도 및 신뢰-제04절 직무와 관련된 태도-1개인-태도 및 신뢰</v>
      </c>
      <c r="M120" s="1135"/>
      <c r="N120" s="1136"/>
    </row>
    <row r="121" spans="2:14" ht="14.45" customHeight="1">
      <c r="B121" s="270" t="s">
        <v>17649</v>
      </c>
      <c r="C121" s="271" t="s">
        <v>17652</v>
      </c>
      <c r="D121" s="272" t="s">
        <v>18005</v>
      </c>
      <c r="E121" s="273" t="s">
        <v>459</v>
      </c>
      <c r="F121" s="273"/>
      <c r="G121" s="274" t="s">
        <v>460</v>
      </c>
      <c r="H121" s="275" t="s">
        <v>17814</v>
      </c>
      <c r="I121" s="276">
        <v>1923</v>
      </c>
      <c r="J121" s="277" t="s">
        <v>18190</v>
      </c>
      <c r="K121" s="278"/>
      <c r="L121" s="251" t="str">
        <f t="shared" si="1"/>
        <v>제04장 개인-태도 및 신뢰-제04절 직무와 관련된 태도-22019-2</v>
      </c>
      <c r="M121" s="1129"/>
      <c r="N121" s="1130"/>
    </row>
    <row r="122" spans="2:14" ht="14.45" customHeight="1">
      <c r="B122" s="270" t="s">
        <v>17649</v>
      </c>
      <c r="C122" s="271" t="s">
        <v>17652</v>
      </c>
      <c r="D122" s="272" t="s">
        <v>676</v>
      </c>
      <c r="E122" s="273" t="s">
        <v>227</v>
      </c>
      <c r="F122" s="273"/>
      <c r="G122" s="274" t="s">
        <v>226</v>
      </c>
      <c r="H122" s="275" t="s">
        <v>1921</v>
      </c>
      <c r="I122" s="276">
        <v>2077</v>
      </c>
      <c r="J122" s="277" t="s">
        <v>18190</v>
      </c>
      <c r="K122" s="278"/>
      <c r="L122" s="251" t="str">
        <f t="shared" si="1"/>
        <v>제04장 개인-태도 및 신뢰-제04절 직무와 관련된 태도-4데니스 오르간</v>
      </c>
      <c r="M122" s="1129"/>
      <c r="N122" s="1130"/>
    </row>
    <row r="123" spans="2:14" ht="14.45" customHeight="1">
      <c r="B123" s="270" t="s">
        <v>17649</v>
      </c>
      <c r="C123" s="271" t="s">
        <v>17652</v>
      </c>
      <c r="D123" s="272" t="s">
        <v>676</v>
      </c>
      <c r="E123" s="273" t="s">
        <v>225</v>
      </c>
      <c r="F123" s="273"/>
      <c r="G123" s="274" t="s">
        <v>224</v>
      </c>
      <c r="H123" s="275" t="s">
        <v>1920</v>
      </c>
      <c r="I123" s="276">
        <v>2188</v>
      </c>
      <c r="J123" s="277" t="s">
        <v>18190</v>
      </c>
      <c r="K123" s="278"/>
      <c r="L123" s="251" t="str">
        <f t="shared" si="1"/>
        <v>제04장 개인-태도 및 신뢰-제04절 직무와 관련된 태도-4존 P. 마이어, 나탈리 앨런</v>
      </c>
      <c r="M123" s="1129"/>
      <c r="N123" s="1130"/>
    </row>
    <row r="124" spans="2:14" ht="14.45" customHeight="1">
      <c r="B124" s="270" t="s">
        <v>17649</v>
      </c>
      <c r="C124" s="280" t="s">
        <v>17652</v>
      </c>
      <c r="D124" s="281" t="s">
        <v>676</v>
      </c>
      <c r="E124" s="282" t="s">
        <v>775</v>
      </c>
      <c r="F124" s="282"/>
      <c r="G124" s="283" t="s">
        <v>147</v>
      </c>
      <c r="H124" s="284" t="s">
        <v>1919</v>
      </c>
      <c r="I124" s="285">
        <v>1939</v>
      </c>
      <c r="J124" s="286" t="s">
        <v>18190</v>
      </c>
      <c r="K124" s="287"/>
      <c r="L124" s="252" t="str">
        <f t="shared" si="1"/>
        <v>제04장 개인-태도 및 신뢰-제04절 직무와 관련된 태도-4프레데릭 허즈버그</v>
      </c>
      <c r="M124" s="1131"/>
      <c r="N124" s="1132"/>
    </row>
    <row r="125" spans="2:14" ht="14.45" customHeight="1">
      <c r="B125" s="270" t="s">
        <v>17649</v>
      </c>
      <c r="C125" s="296" t="s">
        <v>18088</v>
      </c>
      <c r="D125" s="297" t="s">
        <v>675</v>
      </c>
      <c r="E125" s="298" t="s">
        <v>747</v>
      </c>
      <c r="F125" s="298"/>
      <c r="G125" s="299" t="s">
        <v>690</v>
      </c>
      <c r="H125" s="300" t="s">
        <v>17926</v>
      </c>
      <c r="I125" s="301">
        <v>2946</v>
      </c>
      <c r="J125" s="302" t="s">
        <v>18190</v>
      </c>
      <c r="K125" s="303"/>
      <c r="L125" s="254" t="str">
        <f t="shared" si="1"/>
        <v>제04장 개인-태도 및 신뢰-제05절 신뢰-1개인-태도 및 신뢰</v>
      </c>
      <c r="M125" s="1135"/>
      <c r="N125" s="1136"/>
    </row>
    <row r="126" spans="2:14" ht="14.45" customHeight="1">
      <c r="B126" s="270" t="s">
        <v>17649</v>
      </c>
      <c r="C126" s="271" t="s">
        <v>18088</v>
      </c>
      <c r="D126" s="272" t="s">
        <v>18006</v>
      </c>
      <c r="E126" s="273" t="s">
        <v>18155</v>
      </c>
      <c r="F126" s="273"/>
      <c r="G126" s="274" t="s">
        <v>664</v>
      </c>
      <c r="H126" s="275" t="s">
        <v>17815</v>
      </c>
      <c r="I126" s="276">
        <v>2675</v>
      </c>
      <c r="J126" s="277" t="s">
        <v>18190</v>
      </c>
      <c r="K126" s="278"/>
      <c r="L126" s="251" t="str">
        <f t="shared" si="1"/>
        <v>제04장 개인-태도 및 신뢰-제05절 신뢰-34.05-1</v>
      </c>
      <c r="M126" s="1129"/>
      <c r="N126" s="1130"/>
    </row>
    <row r="127" spans="2:14" ht="14.45" customHeight="1">
      <c r="B127" s="270" t="s">
        <v>17649</v>
      </c>
      <c r="C127" s="271" t="s">
        <v>18088</v>
      </c>
      <c r="D127" s="272" t="s">
        <v>18006</v>
      </c>
      <c r="E127" s="273" t="s">
        <v>18156</v>
      </c>
      <c r="F127" s="273"/>
      <c r="G127" s="274" t="s">
        <v>665</v>
      </c>
      <c r="H127" s="275" t="s">
        <v>17816</v>
      </c>
      <c r="I127" s="276">
        <v>2686</v>
      </c>
      <c r="J127" s="277" t="s">
        <v>18190</v>
      </c>
      <c r="K127" s="278"/>
      <c r="L127" s="251" t="str">
        <f t="shared" si="1"/>
        <v>제04장 개인-태도 및 신뢰-제05절 신뢰-34.05-2</v>
      </c>
      <c r="M127" s="1129"/>
      <c r="N127" s="1130"/>
    </row>
    <row r="128" spans="2:14" ht="14.45" customHeight="1">
      <c r="B128" s="270" t="s">
        <v>17649</v>
      </c>
      <c r="C128" s="271" t="s">
        <v>18088</v>
      </c>
      <c r="D128" s="272" t="s">
        <v>18006</v>
      </c>
      <c r="E128" s="273" t="s">
        <v>18157</v>
      </c>
      <c r="F128" s="273"/>
      <c r="G128" s="274" t="s">
        <v>666</v>
      </c>
      <c r="H128" s="275" t="s">
        <v>17817</v>
      </c>
      <c r="I128" s="276">
        <v>2955</v>
      </c>
      <c r="J128" s="277" t="s">
        <v>18190</v>
      </c>
      <c r="K128" s="278"/>
      <c r="L128" s="251" t="str">
        <f t="shared" si="1"/>
        <v>제04장 개인-태도 및 신뢰-제05절 신뢰-34.05-3</v>
      </c>
      <c r="M128" s="1129"/>
      <c r="N128" s="1130"/>
    </row>
    <row r="129" spans="2:14" ht="14.45" customHeight="1">
      <c r="B129" s="270" t="s">
        <v>17649</v>
      </c>
      <c r="C129" s="271" t="s">
        <v>18088</v>
      </c>
      <c r="D129" s="272" t="s">
        <v>676</v>
      </c>
      <c r="E129" s="273" t="s">
        <v>432</v>
      </c>
      <c r="F129" s="273"/>
      <c r="G129" s="274" t="s">
        <v>431</v>
      </c>
      <c r="H129" s="275" t="s">
        <v>1922</v>
      </c>
      <c r="I129" s="276">
        <v>1834</v>
      </c>
      <c r="J129" s="277" t="s">
        <v>18190</v>
      </c>
      <c r="K129" s="278"/>
      <c r="L129" s="251" t="str">
        <f t="shared" si="1"/>
        <v>제04장 개인-태도 및 신뢰-제05절 신뢰-4데브라 샤피로, 로이 루위키</v>
      </c>
      <c r="M129" s="1129"/>
      <c r="N129" s="1130"/>
    </row>
    <row r="130" spans="2:14" ht="14.45" customHeight="1">
      <c r="B130" s="270" t="s">
        <v>17649</v>
      </c>
      <c r="C130" s="271" t="s">
        <v>18088</v>
      </c>
      <c r="D130" s="272" t="s">
        <v>676</v>
      </c>
      <c r="E130" s="273" t="s">
        <v>435</v>
      </c>
      <c r="F130" s="273"/>
      <c r="G130" s="274" t="s">
        <v>813</v>
      </c>
      <c r="H130" s="275" t="s">
        <v>1923</v>
      </c>
      <c r="I130" s="276">
        <v>2005</v>
      </c>
      <c r="J130" s="277" t="s">
        <v>18190</v>
      </c>
      <c r="K130" s="278"/>
      <c r="L130" s="251" t="str">
        <f t="shared" si="1"/>
        <v>제04장 개인-태도 및 신뢰-제05절 신뢰-4로저 마이어, 제임스 데이비스, 데이비드 스쿠먼</v>
      </c>
      <c r="M130" s="1129"/>
      <c r="N130" s="1130"/>
    </row>
    <row r="131" spans="2:14" ht="14.45" customHeight="1" thickBot="1">
      <c r="B131" s="306" t="s">
        <v>17649</v>
      </c>
      <c r="C131" s="318" t="s">
        <v>18088</v>
      </c>
      <c r="D131" s="308" t="s">
        <v>676</v>
      </c>
      <c r="E131" s="309" t="s">
        <v>228</v>
      </c>
      <c r="F131" s="309"/>
      <c r="G131" s="310" t="s">
        <v>615</v>
      </c>
      <c r="H131" s="311" t="s">
        <v>1924</v>
      </c>
      <c r="I131" s="312">
        <v>3635</v>
      </c>
      <c r="J131" s="313" t="s">
        <v>18190</v>
      </c>
      <c r="K131" s="314"/>
      <c r="L131" s="255" t="str">
        <f t="shared" si="1"/>
        <v>제04장 개인-태도 및 신뢰-제05절 신뢰-4피터 블라우</v>
      </c>
      <c r="M131" s="1137"/>
      <c r="N131" s="1138"/>
    </row>
    <row r="132" spans="2:14" ht="14.45" customHeight="1">
      <c r="B132" s="261" t="s">
        <v>18011</v>
      </c>
      <c r="C132" s="330" t="s">
        <v>18113</v>
      </c>
      <c r="D132" s="263" t="s">
        <v>675</v>
      </c>
      <c r="E132" s="264" t="s">
        <v>750</v>
      </c>
      <c r="F132" s="264"/>
      <c r="G132" s="265" t="s">
        <v>691</v>
      </c>
      <c r="H132" s="266" t="s">
        <v>17927</v>
      </c>
      <c r="I132" s="267">
        <v>2204</v>
      </c>
      <c r="J132" s="268" t="s">
        <v>18190</v>
      </c>
      <c r="K132" s="269"/>
      <c r="L132" s="250" t="str">
        <f t="shared" ref="L132:L195" si="2">B132&amp;"-"&amp;C132&amp;"-"&amp;IF(D132="요약",1,IF(D132="기출",2,IF(D132="예상",3,IF(D132="이론",4,5))))&amp;E132</f>
        <v>제05장 개인-감정 및 직무스트레스-제01절 감정에 대한 개관-1개인-감정 및 직무스트레스</v>
      </c>
      <c r="M132" s="1127"/>
      <c r="N132" s="1128"/>
    </row>
    <row r="133" spans="2:14" ht="14.45" customHeight="1">
      <c r="B133" s="270" t="s">
        <v>18010</v>
      </c>
      <c r="C133" s="316" t="s">
        <v>18052</v>
      </c>
      <c r="D133" s="281" t="s">
        <v>165</v>
      </c>
      <c r="E133" s="282" t="s">
        <v>776</v>
      </c>
      <c r="F133" s="282"/>
      <c r="G133" s="283" t="s">
        <v>229</v>
      </c>
      <c r="H133" s="284" t="s">
        <v>1925</v>
      </c>
      <c r="I133" s="285">
        <v>2021</v>
      </c>
      <c r="J133" s="286" t="s">
        <v>18190</v>
      </c>
      <c r="K133" s="287"/>
      <c r="L133" s="252" t="str">
        <f t="shared" si="2"/>
        <v>제05장 개인-감정 및 직무스트레스-제01절 감정에 대한 개관-4스탠리 샥터</v>
      </c>
      <c r="M133" s="1131"/>
      <c r="N133" s="1132"/>
    </row>
    <row r="134" spans="2:14" ht="14.45" customHeight="1">
      <c r="B134" s="270" t="s">
        <v>18010</v>
      </c>
      <c r="C134" s="329" t="s">
        <v>18063</v>
      </c>
      <c r="D134" s="297" t="s">
        <v>675</v>
      </c>
      <c r="E134" s="298" t="s">
        <v>750</v>
      </c>
      <c r="F134" s="298"/>
      <c r="G134" s="299" t="s">
        <v>692</v>
      </c>
      <c r="H134" s="300" t="s">
        <v>17928</v>
      </c>
      <c r="I134" s="301">
        <v>2845</v>
      </c>
      <c r="J134" s="302" t="s">
        <v>18190</v>
      </c>
      <c r="K134" s="303"/>
      <c r="L134" s="254" t="str">
        <f t="shared" si="2"/>
        <v>제05장 개인-감정 및 직무스트레스-제02절 감정과 조직행동-1개인-감정 및 직무스트레스</v>
      </c>
      <c r="M134" s="1135"/>
      <c r="N134" s="1136"/>
    </row>
    <row r="135" spans="2:14" ht="14.45" customHeight="1">
      <c r="B135" s="270" t="s">
        <v>18010</v>
      </c>
      <c r="C135" s="315" t="s">
        <v>18063</v>
      </c>
      <c r="D135" s="272" t="s">
        <v>18006</v>
      </c>
      <c r="E135" s="273" t="s">
        <v>18158</v>
      </c>
      <c r="F135" s="273"/>
      <c r="G135" s="274" t="s">
        <v>667</v>
      </c>
      <c r="H135" s="275" t="s">
        <v>17818</v>
      </c>
      <c r="I135" s="276">
        <v>3002</v>
      </c>
      <c r="J135" s="277" t="s">
        <v>18190</v>
      </c>
      <c r="K135" s="278"/>
      <c r="L135" s="251" t="str">
        <f t="shared" si="2"/>
        <v>제05장 개인-감정 및 직무스트레스-제02절 감정과 조직행동-35.02-1</v>
      </c>
      <c r="M135" s="1129"/>
      <c r="N135" s="1130"/>
    </row>
    <row r="136" spans="2:14" ht="14.45" customHeight="1">
      <c r="B136" s="270" t="s">
        <v>18010</v>
      </c>
      <c r="C136" s="315" t="s">
        <v>18063</v>
      </c>
      <c r="D136" s="272" t="s">
        <v>18006</v>
      </c>
      <c r="E136" s="273" t="s">
        <v>18159</v>
      </c>
      <c r="F136" s="273"/>
      <c r="G136" s="274" t="s">
        <v>668</v>
      </c>
      <c r="H136" s="275" t="s">
        <v>17819</v>
      </c>
      <c r="I136" s="276">
        <v>3268</v>
      </c>
      <c r="J136" s="277" t="s">
        <v>18190</v>
      </c>
      <c r="K136" s="278"/>
      <c r="L136" s="251" t="str">
        <f t="shared" si="2"/>
        <v>제05장 개인-감정 및 직무스트레스-제02절 감정과 조직행동-35.02-2</v>
      </c>
      <c r="M136" s="1129"/>
      <c r="N136" s="1130"/>
    </row>
    <row r="137" spans="2:14" ht="14.45" customHeight="1">
      <c r="B137" s="270" t="s">
        <v>18010</v>
      </c>
      <c r="C137" s="315" t="s">
        <v>18063</v>
      </c>
      <c r="D137" s="272" t="s">
        <v>18006</v>
      </c>
      <c r="E137" s="273" t="s">
        <v>18160</v>
      </c>
      <c r="F137" s="273"/>
      <c r="G137" s="274" t="s">
        <v>669</v>
      </c>
      <c r="H137" s="275" t="s">
        <v>17820</v>
      </c>
      <c r="I137" s="276">
        <v>3235</v>
      </c>
      <c r="J137" s="277" t="s">
        <v>18190</v>
      </c>
      <c r="K137" s="278"/>
      <c r="L137" s="251" t="str">
        <f t="shared" si="2"/>
        <v>제05장 개인-감정 및 직무스트레스-제02절 감정과 조직행동-35.02-3</v>
      </c>
      <c r="M137" s="1129"/>
      <c r="N137" s="1130"/>
    </row>
    <row r="138" spans="2:14" ht="14.45" customHeight="1">
      <c r="B138" s="270" t="s">
        <v>18010</v>
      </c>
      <c r="C138" s="315" t="s">
        <v>18063</v>
      </c>
      <c r="D138" s="272" t="s">
        <v>676</v>
      </c>
      <c r="E138" s="273" t="s">
        <v>438</v>
      </c>
      <c r="F138" s="273"/>
      <c r="G138" s="274" t="s">
        <v>437</v>
      </c>
      <c r="H138" s="275" t="s">
        <v>1926</v>
      </c>
      <c r="I138" s="276">
        <v>1843</v>
      </c>
      <c r="J138" s="277" t="s">
        <v>18190</v>
      </c>
      <c r="K138" s="278"/>
      <c r="L138" s="251" t="str">
        <f t="shared" si="2"/>
        <v>제05장 개인-감정 및 직무스트레스-제02절 감정과 조직행동-4다니엘 골먼</v>
      </c>
      <c r="M138" s="1129"/>
      <c r="N138" s="1130"/>
    </row>
    <row r="139" spans="2:14" ht="14.45" customHeight="1">
      <c r="B139" s="270" t="s">
        <v>18010</v>
      </c>
      <c r="C139" s="316" t="s">
        <v>18063</v>
      </c>
      <c r="D139" s="281" t="s">
        <v>676</v>
      </c>
      <c r="E139" s="282" t="s">
        <v>433</v>
      </c>
      <c r="F139" s="282"/>
      <c r="G139" s="283" t="s">
        <v>439</v>
      </c>
      <c r="H139" s="284" t="s">
        <v>1927</v>
      </c>
      <c r="I139" s="285">
        <v>1926</v>
      </c>
      <c r="J139" s="286" t="s">
        <v>18190</v>
      </c>
      <c r="K139" s="287"/>
      <c r="L139" s="252" t="str">
        <f t="shared" si="2"/>
        <v>제05장 개인-감정 및 직무스트레스-제02절 감정과 조직행동-4하워드 바이스, 러셀 크로판자노</v>
      </c>
      <c r="M139" s="1131"/>
      <c r="N139" s="1132"/>
    </row>
    <row r="140" spans="2:14" ht="14.45" customHeight="1">
      <c r="B140" s="270" t="s">
        <v>18010</v>
      </c>
      <c r="C140" s="329" t="s">
        <v>18115</v>
      </c>
      <c r="D140" s="297" t="s">
        <v>675</v>
      </c>
      <c r="E140" s="298" t="s">
        <v>749</v>
      </c>
      <c r="F140" s="298"/>
      <c r="G140" s="299" t="s">
        <v>1009</v>
      </c>
      <c r="H140" s="300" t="s">
        <v>17929</v>
      </c>
      <c r="I140" s="301">
        <v>2544</v>
      </c>
      <c r="J140" s="302" t="s">
        <v>18190</v>
      </c>
      <c r="K140" s="303"/>
      <c r="L140" s="254" t="str">
        <f t="shared" si="2"/>
        <v>제05장 개인-감정 및 직무스트레스-제03절 감정과 조직생활(감정노동)-1개인-감정 및 직무스트레스</v>
      </c>
      <c r="M140" s="1135"/>
      <c r="N140" s="1136"/>
    </row>
    <row r="141" spans="2:14" ht="14.45" customHeight="1">
      <c r="B141" s="270" t="s">
        <v>18010</v>
      </c>
      <c r="C141" s="315" t="s">
        <v>18074</v>
      </c>
      <c r="D141" s="272" t="s">
        <v>18005</v>
      </c>
      <c r="E141" s="273" t="s">
        <v>461</v>
      </c>
      <c r="F141" s="273"/>
      <c r="G141" s="274" t="s">
        <v>462</v>
      </c>
      <c r="H141" s="275" t="s">
        <v>17821</v>
      </c>
      <c r="I141" s="276">
        <v>1525</v>
      </c>
      <c r="J141" s="277" t="s">
        <v>18190</v>
      </c>
      <c r="K141" s="278"/>
      <c r="L141" s="251" t="str">
        <f t="shared" si="2"/>
        <v>제05장 개인-감정 및 직무스트레스-제03절 감정과 조직생활(감정노동)-22010-3</v>
      </c>
      <c r="M141" s="1129"/>
      <c r="N141" s="1130"/>
    </row>
    <row r="142" spans="2:14" ht="14.45" customHeight="1">
      <c r="B142" s="270" t="s">
        <v>18010</v>
      </c>
      <c r="C142" s="316" t="s">
        <v>18074</v>
      </c>
      <c r="D142" s="281" t="s">
        <v>676</v>
      </c>
      <c r="E142" s="282" t="s">
        <v>811</v>
      </c>
      <c r="F142" s="282"/>
      <c r="G142" s="283" t="s">
        <v>440</v>
      </c>
      <c r="H142" s="284" t="s">
        <v>1928</v>
      </c>
      <c r="I142" s="285">
        <v>1935</v>
      </c>
      <c r="J142" s="286" t="s">
        <v>18190</v>
      </c>
      <c r="K142" s="287"/>
      <c r="L142" s="252" t="str">
        <f t="shared" si="2"/>
        <v>제05장 개인-감정 및 직무스트레스-제03절 감정과 조직생활(감정노동)-4아를리 호크실드</v>
      </c>
      <c r="M142" s="1131"/>
      <c r="N142" s="1132"/>
    </row>
    <row r="143" spans="2:14" ht="14.45" customHeight="1">
      <c r="B143" s="270" t="s">
        <v>18010</v>
      </c>
      <c r="C143" s="288" t="s">
        <v>18117</v>
      </c>
      <c r="D143" s="289" t="s">
        <v>675</v>
      </c>
      <c r="E143" s="290" t="s">
        <v>749</v>
      </c>
      <c r="F143" s="290"/>
      <c r="G143" s="291" t="s">
        <v>693</v>
      </c>
      <c r="H143" s="292" t="s">
        <v>17930</v>
      </c>
      <c r="I143" s="293">
        <v>1581</v>
      </c>
      <c r="J143" s="294" t="s">
        <v>18190</v>
      </c>
      <c r="K143" s="295"/>
      <c r="L143" s="253" t="str">
        <f t="shared" si="2"/>
        <v>제05장 개인-감정 및 직무스트레스-제04절 스트레스에 대한 개관-1개인-감정 및 직무스트레스</v>
      </c>
      <c r="M143" s="1133"/>
      <c r="N143" s="1134"/>
    </row>
    <row r="144" spans="2:14" ht="14.45" customHeight="1">
      <c r="B144" s="270" t="s">
        <v>18010</v>
      </c>
      <c r="C144" s="296" t="s">
        <v>18119</v>
      </c>
      <c r="D144" s="297" t="s">
        <v>675</v>
      </c>
      <c r="E144" s="298" t="s">
        <v>749</v>
      </c>
      <c r="F144" s="298"/>
      <c r="G144" s="299" t="s">
        <v>694</v>
      </c>
      <c r="H144" s="300" t="s">
        <v>17931</v>
      </c>
      <c r="I144" s="301">
        <v>3667</v>
      </c>
      <c r="J144" s="302" t="s">
        <v>18190</v>
      </c>
      <c r="K144" s="303"/>
      <c r="L144" s="254" t="str">
        <f t="shared" si="2"/>
        <v>제05장 개인-감정 및 직무스트레스-제05절 스트레스에 대한 이론적 배경-1개인-감정 및 직무스트레스</v>
      </c>
      <c r="M144" s="1135"/>
      <c r="N144" s="1136"/>
    </row>
    <row r="145" spans="2:14" ht="14.45" customHeight="1">
      <c r="B145" s="270" t="s">
        <v>18010</v>
      </c>
      <c r="C145" s="315" t="s">
        <v>18089</v>
      </c>
      <c r="D145" s="272" t="s">
        <v>676</v>
      </c>
      <c r="E145" s="273" t="s">
        <v>232</v>
      </c>
      <c r="F145" s="273"/>
      <c r="G145" s="274" t="s">
        <v>1037</v>
      </c>
      <c r="H145" s="275" t="s">
        <v>1931</v>
      </c>
      <c r="I145" s="276">
        <v>1953</v>
      </c>
      <c r="J145" s="277" t="s">
        <v>18190</v>
      </c>
      <c r="K145" s="278"/>
      <c r="L145" s="251" t="str">
        <f t="shared" si="2"/>
        <v>제05장 개인-감정 및 직무스트레스-제05절 스트레스에 대한 이론적 배경-4리처드 라자루스, 수잔 포크먼</v>
      </c>
      <c r="M145" s="1129"/>
      <c r="N145" s="1130"/>
    </row>
    <row r="146" spans="2:14" ht="14.45" customHeight="1">
      <c r="B146" s="270" t="s">
        <v>18010</v>
      </c>
      <c r="C146" s="315" t="s">
        <v>18089</v>
      </c>
      <c r="D146" s="272" t="s">
        <v>676</v>
      </c>
      <c r="E146" s="273" t="s">
        <v>231</v>
      </c>
      <c r="F146" s="273"/>
      <c r="G146" s="274" t="s">
        <v>1035</v>
      </c>
      <c r="H146" s="275" t="s">
        <v>1930</v>
      </c>
      <c r="I146" s="276">
        <v>1844</v>
      </c>
      <c r="J146" s="277" t="s">
        <v>18190</v>
      </c>
      <c r="K146" s="278"/>
      <c r="L146" s="251" t="str">
        <f t="shared" si="2"/>
        <v>제05장 개인-감정 및 직무스트레스-제05절 스트레스에 대한 이론적 배경-4토마스 홈스, 리처드 라헤</v>
      </c>
      <c r="M146" s="1129"/>
      <c r="N146" s="1130"/>
    </row>
    <row r="147" spans="2:14" ht="14.45" customHeight="1">
      <c r="B147" s="270" t="s">
        <v>18010</v>
      </c>
      <c r="C147" s="316" t="s">
        <v>18089</v>
      </c>
      <c r="D147" s="281" t="s">
        <v>676</v>
      </c>
      <c r="E147" s="282" t="s">
        <v>230</v>
      </c>
      <c r="F147" s="282"/>
      <c r="G147" s="283" t="s">
        <v>1036</v>
      </c>
      <c r="H147" s="284" t="s">
        <v>1929</v>
      </c>
      <c r="I147" s="285">
        <v>1940</v>
      </c>
      <c r="J147" s="286" t="s">
        <v>18190</v>
      </c>
      <c r="K147" s="287"/>
      <c r="L147" s="252" t="str">
        <f t="shared" si="2"/>
        <v>제05장 개인-감정 및 직무스트레스-제05절 스트레스에 대한 이론적 배경-4한스 셀리에</v>
      </c>
      <c r="M147" s="1131"/>
      <c r="N147" s="1132"/>
    </row>
    <row r="148" spans="2:14" ht="14.45" customHeight="1">
      <c r="B148" s="270" t="s">
        <v>18010</v>
      </c>
      <c r="C148" s="329" t="s">
        <v>18121</v>
      </c>
      <c r="D148" s="297" t="s">
        <v>675</v>
      </c>
      <c r="E148" s="298" t="s">
        <v>749</v>
      </c>
      <c r="F148" s="298"/>
      <c r="G148" s="299" t="s">
        <v>695</v>
      </c>
      <c r="H148" s="300" t="s">
        <v>17932</v>
      </c>
      <c r="I148" s="301">
        <v>1942</v>
      </c>
      <c r="J148" s="302" t="s">
        <v>18190</v>
      </c>
      <c r="K148" s="303"/>
      <c r="L148" s="254" t="str">
        <f t="shared" si="2"/>
        <v>제05장 개인-감정 및 직무스트레스-제06절 스트레스의 결과 및 조절변수-1개인-감정 및 직무스트레스</v>
      </c>
      <c r="M148" s="1135"/>
      <c r="N148" s="1136"/>
    </row>
    <row r="149" spans="2:14" ht="14.45" customHeight="1">
      <c r="B149" s="270" t="s">
        <v>18010</v>
      </c>
      <c r="C149" s="316" t="s">
        <v>18093</v>
      </c>
      <c r="D149" s="281" t="s">
        <v>676</v>
      </c>
      <c r="E149" s="282" t="s">
        <v>233</v>
      </c>
      <c r="F149" s="282"/>
      <c r="G149" s="283" t="s">
        <v>1030</v>
      </c>
      <c r="H149" s="284" t="s">
        <v>1932</v>
      </c>
      <c r="I149" s="285">
        <v>1781</v>
      </c>
      <c r="J149" s="286" t="s">
        <v>18190</v>
      </c>
      <c r="K149" s="287"/>
      <c r="L149" s="252" t="str">
        <f t="shared" si="2"/>
        <v>제05장 개인-감정 및 직무스트레스-제06절 스트레스의 결과 및 조절변수-4로버트 여키스, 존 도슨</v>
      </c>
      <c r="M149" s="1131"/>
      <c r="N149" s="1132"/>
    </row>
    <row r="150" spans="2:14" ht="14.45" customHeight="1">
      <c r="B150" s="270" t="s">
        <v>18010</v>
      </c>
      <c r="C150" s="288" t="s">
        <v>18123</v>
      </c>
      <c r="D150" s="289" t="s">
        <v>675</v>
      </c>
      <c r="E150" s="290" t="s">
        <v>749</v>
      </c>
      <c r="F150" s="290"/>
      <c r="G150" s="291" t="s">
        <v>696</v>
      </c>
      <c r="H150" s="292" t="s">
        <v>17933</v>
      </c>
      <c r="I150" s="293">
        <v>2530</v>
      </c>
      <c r="J150" s="294" t="s">
        <v>18190</v>
      </c>
      <c r="K150" s="295"/>
      <c r="L150" s="253" t="str">
        <f t="shared" si="2"/>
        <v>제05장 개인-감정 및 직무스트레스-제07절 스트레스의 원인-1개인-감정 및 직무스트레스</v>
      </c>
      <c r="M150" s="1133"/>
      <c r="N150" s="1134"/>
    </row>
    <row r="151" spans="2:14" ht="14.45" customHeight="1">
      <c r="B151" s="270" t="s">
        <v>18010</v>
      </c>
      <c r="C151" s="296" t="s">
        <v>18096</v>
      </c>
      <c r="D151" s="297" t="s">
        <v>117</v>
      </c>
      <c r="E151" s="298" t="s">
        <v>749</v>
      </c>
      <c r="F151" s="298"/>
      <c r="G151" s="299" t="s">
        <v>697</v>
      </c>
      <c r="H151" s="300" t="s">
        <v>17934</v>
      </c>
      <c r="I151" s="301">
        <v>1923</v>
      </c>
      <c r="J151" s="302" t="s">
        <v>18190</v>
      </c>
      <c r="K151" s="303"/>
      <c r="L151" s="254" t="str">
        <f t="shared" si="2"/>
        <v>제05장 개인-감정 및 직무스트레스-제08절 스트레스에 대한 반응결과와 그 관리-1개인-감정 및 직무스트레스</v>
      </c>
      <c r="M151" s="1135"/>
      <c r="N151" s="1136"/>
    </row>
    <row r="152" spans="2:14" ht="14.45" customHeight="1">
      <c r="B152" s="270" t="s">
        <v>18010</v>
      </c>
      <c r="C152" s="315" t="s">
        <v>18096</v>
      </c>
      <c r="D152" s="272" t="s">
        <v>18006</v>
      </c>
      <c r="E152" s="273" t="s">
        <v>18161</v>
      </c>
      <c r="F152" s="273"/>
      <c r="G152" s="274" t="s">
        <v>670</v>
      </c>
      <c r="H152" s="275" t="s">
        <v>17822</v>
      </c>
      <c r="I152" s="276">
        <v>3013</v>
      </c>
      <c r="J152" s="277" t="s">
        <v>18190</v>
      </c>
      <c r="K152" s="278"/>
      <c r="L152" s="251" t="str">
        <f t="shared" si="2"/>
        <v>제05장 개인-감정 및 직무스트레스-제08절 스트레스에 대한 반응결과와 그 관리-35.08-1</v>
      </c>
      <c r="M152" s="1129"/>
      <c r="N152" s="1130"/>
    </row>
    <row r="153" spans="2:14" ht="14.45" customHeight="1">
      <c r="B153" s="270" t="s">
        <v>18010</v>
      </c>
      <c r="C153" s="315" t="s">
        <v>18096</v>
      </c>
      <c r="D153" s="272" t="s">
        <v>18006</v>
      </c>
      <c r="E153" s="273" t="s">
        <v>18162</v>
      </c>
      <c r="F153" s="273"/>
      <c r="G153" s="274" t="s">
        <v>671</v>
      </c>
      <c r="H153" s="275" t="s">
        <v>17823</v>
      </c>
      <c r="I153" s="276">
        <v>2907</v>
      </c>
      <c r="J153" s="277" t="s">
        <v>18190</v>
      </c>
      <c r="K153" s="278"/>
      <c r="L153" s="251" t="str">
        <f t="shared" si="2"/>
        <v>제05장 개인-감정 및 직무스트레스-제08절 스트레스에 대한 반응결과와 그 관리-35.08-2</v>
      </c>
      <c r="M153" s="1129"/>
      <c r="N153" s="1130"/>
    </row>
    <row r="154" spans="2:14" ht="14.45" customHeight="1">
      <c r="B154" s="270" t="s">
        <v>18010</v>
      </c>
      <c r="C154" s="316" t="s">
        <v>18096</v>
      </c>
      <c r="D154" s="281" t="s">
        <v>18006</v>
      </c>
      <c r="E154" s="282" t="s">
        <v>18163</v>
      </c>
      <c r="F154" s="282"/>
      <c r="G154" s="283" t="s">
        <v>1021</v>
      </c>
      <c r="H154" s="284" t="s">
        <v>17824</v>
      </c>
      <c r="I154" s="285">
        <v>2607</v>
      </c>
      <c r="J154" s="286" t="s">
        <v>18190</v>
      </c>
      <c r="K154" s="287"/>
      <c r="L154" s="252" t="str">
        <f t="shared" si="2"/>
        <v>제05장 개인-감정 및 직무스트레스-제08절 스트레스에 대한 반응결과와 그 관리-35.08-3</v>
      </c>
      <c r="M154" s="1131"/>
      <c r="N154" s="1132"/>
    </row>
    <row r="155" spans="2:14" ht="14.45" customHeight="1">
      <c r="B155" s="270" t="s">
        <v>18010</v>
      </c>
      <c r="C155" s="296" t="s">
        <v>18125</v>
      </c>
      <c r="D155" s="297" t="s">
        <v>117</v>
      </c>
      <c r="E155" s="298" t="s">
        <v>749</v>
      </c>
      <c r="F155" s="298"/>
      <c r="G155" s="299" t="s">
        <v>698</v>
      </c>
      <c r="H155" s="300" t="s">
        <v>17935</v>
      </c>
      <c r="I155" s="301">
        <v>1361</v>
      </c>
      <c r="J155" s="302" t="s">
        <v>18190</v>
      </c>
      <c r="K155" s="303"/>
      <c r="L155" s="254" t="str">
        <f t="shared" si="2"/>
        <v>제05장 개인-감정 및 직무스트레스-제09절 긍정적 조직행동-1개인-감정 및 직무스트레스</v>
      </c>
      <c r="M155" s="1135"/>
      <c r="N155" s="1136"/>
    </row>
    <row r="156" spans="2:14" ht="14.45" customHeight="1">
      <c r="B156" s="270" t="s">
        <v>18010</v>
      </c>
      <c r="C156" s="271" t="s">
        <v>18097</v>
      </c>
      <c r="D156" s="272" t="s">
        <v>676</v>
      </c>
      <c r="E156" s="273" t="s">
        <v>235</v>
      </c>
      <c r="F156" s="273"/>
      <c r="G156" s="274" t="s">
        <v>234</v>
      </c>
      <c r="H156" s="275" t="s">
        <v>1933</v>
      </c>
      <c r="I156" s="276">
        <v>1784</v>
      </c>
      <c r="J156" s="277" t="s">
        <v>18190</v>
      </c>
      <c r="K156" s="278"/>
      <c r="L156" s="251" t="str">
        <f t="shared" si="2"/>
        <v>제05장 개인-감정 및 직무스트레스-제09절 긍정적 조직행동-4마틴 셀리그만, 미하이 칙센트미하이</v>
      </c>
      <c r="M156" s="1129"/>
      <c r="N156" s="1130"/>
    </row>
    <row r="157" spans="2:14" ht="14.45" customHeight="1" thickBot="1">
      <c r="B157" s="306" t="s">
        <v>18010</v>
      </c>
      <c r="C157" s="318" t="s">
        <v>18097</v>
      </c>
      <c r="D157" s="308" t="s">
        <v>676</v>
      </c>
      <c r="E157" s="309" t="s">
        <v>237</v>
      </c>
      <c r="F157" s="309"/>
      <c r="G157" s="310" t="s">
        <v>236</v>
      </c>
      <c r="H157" s="311" t="s">
        <v>1934</v>
      </c>
      <c r="I157" s="312">
        <v>2001</v>
      </c>
      <c r="J157" s="313" t="s">
        <v>18190</v>
      </c>
      <c r="K157" s="314"/>
      <c r="L157" s="255" t="str">
        <f t="shared" si="2"/>
        <v>제05장 개인-감정 및 직무스트레스-제09절 긍정적 조직행동-4프레드 루선스</v>
      </c>
      <c r="M157" s="1137"/>
      <c r="N157" s="1138"/>
    </row>
    <row r="158" spans="2:14" ht="14.45" customHeight="1">
      <c r="B158" s="261" t="s">
        <v>18098</v>
      </c>
      <c r="C158" s="319" t="s">
        <v>18127</v>
      </c>
      <c r="D158" s="320" t="s">
        <v>117</v>
      </c>
      <c r="E158" s="321" t="s">
        <v>752</v>
      </c>
      <c r="F158" s="321"/>
      <c r="G158" s="322" t="s">
        <v>1040</v>
      </c>
      <c r="H158" s="323" t="s">
        <v>17936</v>
      </c>
      <c r="I158" s="324">
        <v>1729</v>
      </c>
      <c r="J158" s="325" t="s">
        <v>18190</v>
      </c>
      <c r="K158" s="326"/>
      <c r="L158" s="256" t="str">
        <f t="shared" si="2"/>
        <v>제06장 개인-동기부여-제01절 동기부여에 대한 개관-1개인-동기부여</v>
      </c>
      <c r="M158" s="1139"/>
      <c r="N158" s="1140"/>
    </row>
    <row r="159" spans="2:14" ht="14.45" customHeight="1">
      <c r="B159" s="270" t="s">
        <v>18012</v>
      </c>
      <c r="C159" s="329" t="s">
        <v>18064</v>
      </c>
      <c r="D159" s="297" t="s">
        <v>675</v>
      </c>
      <c r="E159" s="298" t="s">
        <v>751</v>
      </c>
      <c r="F159" s="298"/>
      <c r="G159" s="299" t="s">
        <v>1004</v>
      </c>
      <c r="H159" s="300" t="s">
        <v>17937</v>
      </c>
      <c r="I159" s="301">
        <v>4623</v>
      </c>
      <c r="J159" s="302" t="s">
        <v>18190</v>
      </c>
      <c r="K159" s="303"/>
      <c r="L159" s="254" t="str">
        <f t="shared" si="2"/>
        <v>제06장 개인-동기부여-제02절 욕구이론(내용이론)-1개인-동기부여</v>
      </c>
      <c r="M159" s="1135"/>
      <c r="N159" s="1136"/>
    </row>
    <row r="160" spans="2:14" ht="14.45" customHeight="1">
      <c r="B160" s="270" t="s">
        <v>18012</v>
      </c>
      <c r="C160" s="315" t="s">
        <v>18064</v>
      </c>
      <c r="D160" s="272" t="s">
        <v>18005</v>
      </c>
      <c r="E160" s="273" t="s">
        <v>793</v>
      </c>
      <c r="F160" s="273"/>
      <c r="G160" s="274" t="s">
        <v>792</v>
      </c>
      <c r="H160" s="275" t="s">
        <v>17825</v>
      </c>
      <c r="I160" s="276">
        <v>1762</v>
      </c>
      <c r="J160" s="277" t="s">
        <v>18190</v>
      </c>
      <c r="K160" s="278"/>
      <c r="L160" s="251" t="str">
        <f t="shared" si="2"/>
        <v>제06장 개인-동기부여-제02절 욕구이론(내용이론)-22014-2</v>
      </c>
      <c r="M160" s="1129"/>
      <c r="N160" s="1130"/>
    </row>
    <row r="161" spans="2:14" ht="14.45" customHeight="1">
      <c r="B161" s="270" t="s">
        <v>18012</v>
      </c>
      <c r="C161" s="315" t="s">
        <v>18064</v>
      </c>
      <c r="D161" s="272" t="s">
        <v>676</v>
      </c>
      <c r="E161" s="273" t="s">
        <v>139</v>
      </c>
      <c r="F161" s="273"/>
      <c r="G161" s="274" t="s">
        <v>627</v>
      </c>
      <c r="H161" s="275" t="s">
        <v>1866</v>
      </c>
      <c r="I161" s="276">
        <v>1813</v>
      </c>
      <c r="J161" s="277" t="s">
        <v>18190</v>
      </c>
      <c r="K161" s="278"/>
      <c r="L161" s="251" t="str">
        <f t="shared" si="2"/>
        <v>제06장 개인-동기부여-제02절 욕구이론(내용이론)-4더글라스 맥그리거</v>
      </c>
      <c r="M161" s="1129"/>
      <c r="N161" s="1130"/>
    </row>
    <row r="162" spans="2:14" ht="14.45" customHeight="1">
      <c r="B162" s="270" t="s">
        <v>18012</v>
      </c>
      <c r="C162" s="315" t="s">
        <v>18064</v>
      </c>
      <c r="D162" s="272" t="s">
        <v>676</v>
      </c>
      <c r="E162" s="273" t="s">
        <v>149</v>
      </c>
      <c r="F162" s="273"/>
      <c r="G162" s="274" t="s">
        <v>628</v>
      </c>
      <c r="H162" s="275" t="s">
        <v>1937</v>
      </c>
      <c r="I162" s="276">
        <v>2026</v>
      </c>
      <c r="J162" s="277" t="s">
        <v>18190</v>
      </c>
      <c r="K162" s="278"/>
      <c r="L162" s="251" t="str">
        <f t="shared" si="2"/>
        <v>제06장 개인-동기부여-제02절 욕구이론(내용이론)-4데이비드 맥클리랜드</v>
      </c>
      <c r="M162" s="1129"/>
      <c r="N162" s="1130"/>
    </row>
    <row r="163" spans="2:14" ht="14.45" customHeight="1">
      <c r="B163" s="270" t="s">
        <v>18012</v>
      </c>
      <c r="C163" s="315" t="s">
        <v>18064</v>
      </c>
      <c r="D163" s="272" t="s">
        <v>676</v>
      </c>
      <c r="E163" s="273" t="s">
        <v>620</v>
      </c>
      <c r="F163" s="273"/>
      <c r="G163" s="274" t="s">
        <v>625</v>
      </c>
      <c r="H163" s="275" t="s">
        <v>1935</v>
      </c>
      <c r="I163" s="276">
        <v>2053</v>
      </c>
      <c r="J163" s="277" t="s">
        <v>18190</v>
      </c>
      <c r="K163" s="278"/>
      <c r="L163" s="251" t="str">
        <f t="shared" si="2"/>
        <v>제06장 개인-동기부여-제02절 욕구이론(내용이론)-4에이브러햄 매슬로</v>
      </c>
      <c r="M163" s="1129"/>
      <c r="N163" s="1130"/>
    </row>
    <row r="164" spans="2:14" ht="14.45" customHeight="1">
      <c r="B164" s="270" t="s">
        <v>18012</v>
      </c>
      <c r="C164" s="315" t="s">
        <v>18064</v>
      </c>
      <c r="D164" s="272" t="s">
        <v>676</v>
      </c>
      <c r="E164" s="273" t="s">
        <v>148</v>
      </c>
      <c r="F164" s="273"/>
      <c r="G164" s="274" t="s">
        <v>626</v>
      </c>
      <c r="H164" s="275" t="s">
        <v>1936</v>
      </c>
      <c r="I164" s="276">
        <v>1987</v>
      </c>
      <c r="J164" s="277" t="s">
        <v>18190</v>
      </c>
      <c r="K164" s="278"/>
      <c r="L164" s="251" t="str">
        <f t="shared" si="2"/>
        <v>제06장 개인-동기부여-제02절 욕구이론(내용이론)-4클레이튼 알더퍼</v>
      </c>
      <c r="M164" s="1129"/>
      <c r="N164" s="1130"/>
    </row>
    <row r="165" spans="2:14" ht="14.45" customHeight="1">
      <c r="B165" s="270" t="s">
        <v>18012</v>
      </c>
      <c r="C165" s="316" t="s">
        <v>18064</v>
      </c>
      <c r="D165" s="281" t="s">
        <v>676</v>
      </c>
      <c r="E165" s="282" t="s">
        <v>775</v>
      </c>
      <c r="F165" s="282"/>
      <c r="G165" s="283" t="s">
        <v>147</v>
      </c>
      <c r="H165" s="284" t="s">
        <v>1919</v>
      </c>
      <c r="I165" s="285">
        <v>1939</v>
      </c>
      <c r="J165" s="286" t="s">
        <v>18190</v>
      </c>
      <c r="K165" s="287"/>
      <c r="L165" s="252" t="str">
        <f t="shared" si="2"/>
        <v>제06장 개인-동기부여-제02절 욕구이론(내용이론)-4프레데릭 허즈버그</v>
      </c>
      <c r="M165" s="1131"/>
      <c r="N165" s="1132"/>
    </row>
    <row r="166" spans="2:14" ht="14.45" customHeight="1">
      <c r="B166" s="270" t="s">
        <v>18012</v>
      </c>
      <c r="C166" s="329" t="s">
        <v>18075</v>
      </c>
      <c r="D166" s="297" t="s">
        <v>675</v>
      </c>
      <c r="E166" s="298" t="s">
        <v>751</v>
      </c>
      <c r="F166" s="298"/>
      <c r="G166" s="299" t="s">
        <v>1005</v>
      </c>
      <c r="H166" s="300" t="s">
        <v>17938</v>
      </c>
      <c r="I166" s="301">
        <v>4831</v>
      </c>
      <c r="J166" s="302" t="s">
        <v>18190</v>
      </c>
      <c r="K166" s="303"/>
      <c r="L166" s="254" t="str">
        <f t="shared" si="2"/>
        <v>제06장 개인-동기부여-제03절 인지적 동기이론(과정이론)-1개인-동기부여</v>
      </c>
      <c r="M166" s="1135"/>
      <c r="N166" s="1136"/>
    </row>
    <row r="167" spans="2:14" ht="14.45" customHeight="1">
      <c r="B167" s="270" t="s">
        <v>18012</v>
      </c>
      <c r="C167" s="315" t="s">
        <v>18075</v>
      </c>
      <c r="D167" s="272" t="s">
        <v>18005</v>
      </c>
      <c r="E167" s="273" t="s">
        <v>470</v>
      </c>
      <c r="F167" s="273"/>
      <c r="G167" s="274" t="s">
        <v>471</v>
      </c>
      <c r="H167" s="275" t="s">
        <v>17829</v>
      </c>
      <c r="I167" s="276">
        <v>3268</v>
      </c>
      <c r="J167" s="277" t="s">
        <v>18190</v>
      </c>
      <c r="K167" s="278"/>
      <c r="L167" s="251" t="str">
        <f t="shared" si="2"/>
        <v>제06장 개인-동기부여-제03절 인지적 동기이론(과정이론)-22009-1</v>
      </c>
      <c r="M167" s="1129"/>
      <c r="N167" s="1130"/>
    </row>
    <row r="168" spans="2:14" ht="14.45" customHeight="1">
      <c r="B168" s="270" t="s">
        <v>18012</v>
      </c>
      <c r="C168" s="315" t="s">
        <v>18075</v>
      </c>
      <c r="D168" s="272" t="s">
        <v>18005</v>
      </c>
      <c r="E168" s="273" t="s">
        <v>794</v>
      </c>
      <c r="F168" s="273"/>
      <c r="G168" s="274" t="s">
        <v>792</v>
      </c>
      <c r="H168" s="275" t="s">
        <v>17825</v>
      </c>
      <c r="I168" s="276">
        <v>1762</v>
      </c>
      <c r="J168" s="277" t="s">
        <v>18190</v>
      </c>
      <c r="K168" s="278"/>
      <c r="L168" s="251" t="str">
        <f t="shared" si="2"/>
        <v>제06장 개인-동기부여-제03절 인지적 동기이론(과정이론)-22014-2</v>
      </c>
      <c r="M168" s="1129"/>
      <c r="N168" s="1130"/>
    </row>
    <row r="169" spans="2:14" ht="14.45" customHeight="1">
      <c r="B169" s="270" t="s">
        <v>18012</v>
      </c>
      <c r="C169" s="315" t="s">
        <v>18075</v>
      </c>
      <c r="D169" s="272" t="s">
        <v>18005</v>
      </c>
      <c r="E169" s="273" t="s">
        <v>468</v>
      </c>
      <c r="F169" s="273"/>
      <c r="G169" s="274" t="s">
        <v>469</v>
      </c>
      <c r="H169" s="275" t="s">
        <v>17828</v>
      </c>
      <c r="I169" s="276">
        <v>1728</v>
      </c>
      <c r="J169" s="277" t="s">
        <v>18190</v>
      </c>
      <c r="K169" s="278"/>
      <c r="L169" s="251" t="str">
        <f t="shared" si="2"/>
        <v>제06장 개인-동기부여-제03절 인지적 동기이론(과정이론)-22015-2</v>
      </c>
      <c r="M169" s="1129"/>
      <c r="N169" s="1130"/>
    </row>
    <row r="170" spans="2:14" ht="14.45" customHeight="1">
      <c r="B170" s="270" t="s">
        <v>18012</v>
      </c>
      <c r="C170" s="315" t="s">
        <v>18075</v>
      </c>
      <c r="D170" s="272" t="s">
        <v>18005</v>
      </c>
      <c r="E170" s="273" t="s">
        <v>464</v>
      </c>
      <c r="F170" s="273"/>
      <c r="G170" s="274" t="s">
        <v>465</v>
      </c>
      <c r="H170" s="275" t="s">
        <v>17826</v>
      </c>
      <c r="I170" s="276">
        <v>1185</v>
      </c>
      <c r="J170" s="277" t="s">
        <v>18190</v>
      </c>
      <c r="K170" s="278"/>
      <c r="L170" s="251" t="str">
        <f t="shared" si="2"/>
        <v>제06장 개인-동기부여-제03절 인지적 동기이론(과정이론)-22025-3-1</v>
      </c>
      <c r="M170" s="1129"/>
      <c r="N170" s="1130"/>
    </row>
    <row r="171" spans="2:14" ht="14.45" customHeight="1">
      <c r="B171" s="270" t="s">
        <v>18012</v>
      </c>
      <c r="C171" s="315" t="s">
        <v>18075</v>
      </c>
      <c r="D171" s="272" t="s">
        <v>18005</v>
      </c>
      <c r="E171" s="273" t="s">
        <v>466</v>
      </c>
      <c r="F171" s="273"/>
      <c r="G171" s="274" t="s">
        <v>467</v>
      </c>
      <c r="H171" s="275" t="s">
        <v>17827</v>
      </c>
      <c r="I171" s="276">
        <v>862</v>
      </c>
      <c r="J171" s="277" t="s">
        <v>18190</v>
      </c>
      <c r="K171" s="278"/>
      <c r="L171" s="251" t="str">
        <f t="shared" si="2"/>
        <v>제06장 개인-동기부여-제03절 인지적 동기이론(과정이론)-22025-3-2</v>
      </c>
      <c r="M171" s="1129"/>
      <c r="N171" s="1130"/>
    </row>
    <row r="172" spans="2:14" ht="14.45" customHeight="1">
      <c r="B172" s="270" t="s">
        <v>18012</v>
      </c>
      <c r="C172" s="315" t="s">
        <v>18075</v>
      </c>
      <c r="D172" s="272" t="s">
        <v>676</v>
      </c>
      <c r="E172" s="273" t="s">
        <v>238</v>
      </c>
      <c r="F172" s="273"/>
      <c r="G172" s="274" t="s">
        <v>630</v>
      </c>
      <c r="H172" s="275" t="s">
        <v>1939</v>
      </c>
      <c r="I172" s="276">
        <v>1976</v>
      </c>
      <c r="J172" s="277" t="s">
        <v>18190</v>
      </c>
      <c r="K172" s="278"/>
      <c r="L172" s="251" t="str">
        <f t="shared" si="2"/>
        <v>제06장 개인-동기부여-제03절 인지적 동기이론(과정이론)-4라이먼 포터, 에드워드 롤러</v>
      </c>
      <c r="M172" s="1129"/>
      <c r="N172" s="1130"/>
    </row>
    <row r="173" spans="2:14" ht="14.45" customHeight="1">
      <c r="B173" s="270" t="s">
        <v>18012</v>
      </c>
      <c r="C173" s="315" t="s">
        <v>18075</v>
      </c>
      <c r="D173" s="272" t="s">
        <v>676</v>
      </c>
      <c r="E173" s="273" t="s">
        <v>150</v>
      </c>
      <c r="F173" s="273"/>
      <c r="G173" s="274" t="s">
        <v>629</v>
      </c>
      <c r="H173" s="275" t="s">
        <v>1938</v>
      </c>
      <c r="I173" s="276">
        <v>1827</v>
      </c>
      <c r="J173" s="277" t="s">
        <v>18190</v>
      </c>
      <c r="K173" s="278"/>
      <c r="L173" s="251" t="str">
        <f t="shared" si="2"/>
        <v>제06장 개인-동기부여-제03절 인지적 동기이론(과정이론)-4빅터 브룸</v>
      </c>
      <c r="M173" s="1129"/>
      <c r="N173" s="1130"/>
    </row>
    <row r="174" spans="2:14" ht="14.45" customHeight="1">
      <c r="B174" s="270" t="s">
        <v>18012</v>
      </c>
      <c r="C174" s="315" t="s">
        <v>18075</v>
      </c>
      <c r="D174" s="272" t="s">
        <v>676</v>
      </c>
      <c r="E174" s="273" t="s">
        <v>152</v>
      </c>
      <c r="F174" s="273"/>
      <c r="G174" s="274" t="s">
        <v>632</v>
      </c>
      <c r="H174" s="275" t="s">
        <v>1942</v>
      </c>
      <c r="I174" s="276">
        <v>1972</v>
      </c>
      <c r="J174" s="277" t="s">
        <v>18190</v>
      </c>
      <c r="K174" s="278"/>
      <c r="L174" s="251" t="str">
        <f t="shared" si="2"/>
        <v>제06장 개인-동기부여-제03절 인지적 동기이론(과정이론)-4에드윈 로크, 게리 레이섬</v>
      </c>
      <c r="M174" s="1129"/>
      <c r="N174" s="1130"/>
    </row>
    <row r="175" spans="2:14" ht="14.45" customHeight="1">
      <c r="B175" s="270" t="s">
        <v>18012</v>
      </c>
      <c r="C175" s="315" t="s">
        <v>18075</v>
      </c>
      <c r="D175" s="272" t="s">
        <v>676</v>
      </c>
      <c r="E175" s="273" t="s">
        <v>240</v>
      </c>
      <c r="F175" s="273"/>
      <c r="G175" s="274" t="s">
        <v>631</v>
      </c>
      <c r="H175" s="275" t="s">
        <v>1941</v>
      </c>
      <c r="I175" s="276">
        <v>2121</v>
      </c>
      <c r="J175" s="277" t="s">
        <v>18190</v>
      </c>
      <c r="K175" s="278"/>
      <c r="L175" s="251" t="str">
        <f t="shared" si="2"/>
        <v>제06장 개인-동기부여-제03절 인지적 동기이론(과정이론)-4조지 호만스</v>
      </c>
      <c r="M175" s="1129"/>
      <c r="N175" s="1130"/>
    </row>
    <row r="176" spans="2:14" ht="14.45" customHeight="1">
      <c r="B176" s="270" t="s">
        <v>18012</v>
      </c>
      <c r="C176" s="315" t="s">
        <v>18075</v>
      </c>
      <c r="D176" s="272" t="s">
        <v>676</v>
      </c>
      <c r="E176" s="273" t="s">
        <v>151</v>
      </c>
      <c r="F176" s="273"/>
      <c r="G176" s="274" t="s">
        <v>239</v>
      </c>
      <c r="H176" s="275" t="s">
        <v>1940</v>
      </c>
      <c r="I176" s="276">
        <v>1749</v>
      </c>
      <c r="J176" s="277" t="s">
        <v>18190</v>
      </c>
      <c r="K176" s="278"/>
      <c r="L176" s="251" t="str">
        <f t="shared" si="2"/>
        <v>제06장 개인-동기부여-제03절 인지적 동기이론(과정이론)-4존 아담스</v>
      </c>
      <c r="M176" s="1129"/>
      <c r="N176" s="1130"/>
    </row>
    <row r="177" spans="2:14" ht="14.45" customHeight="1">
      <c r="B177" s="270" t="s">
        <v>18012</v>
      </c>
      <c r="C177" s="316" t="s">
        <v>18075</v>
      </c>
      <c r="D177" s="281" t="s">
        <v>676</v>
      </c>
      <c r="E177" s="282" t="s">
        <v>242</v>
      </c>
      <c r="F177" s="282"/>
      <c r="G177" s="283" t="s">
        <v>241</v>
      </c>
      <c r="H177" s="284" t="s">
        <v>1943</v>
      </c>
      <c r="I177" s="285">
        <v>1805</v>
      </c>
      <c r="J177" s="286" t="s">
        <v>18190</v>
      </c>
      <c r="K177" s="287"/>
      <c r="L177" s="252" t="str">
        <f t="shared" si="2"/>
        <v>제06장 개인-동기부여-제03절 인지적 동기이론(과정이론)-4피터 드러커</v>
      </c>
      <c r="M177" s="1131"/>
      <c r="N177" s="1132"/>
    </row>
    <row r="178" spans="2:14" ht="14.45" customHeight="1">
      <c r="B178" s="270" t="s">
        <v>18012</v>
      </c>
      <c r="C178" s="329" t="s">
        <v>17668</v>
      </c>
      <c r="D178" s="297" t="s">
        <v>675</v>
      </c>
      <c r="E178" s="298" t="s">
        <v>751</v>
      </c>
      <c r="F178" s="298"/>
      <c r="G178" s="299" t="s">
        <v>699</v>
      </c>
      <c r="H178" s="300" t="s">
        <v>17939</v>
      </c>
      <c r="I178" s="301">
        <v>4697</v>
      </c>
      <c r="J178" s="302" t="s">
        <v>18190</v>
      </c>
      <c r="K178" s="303"/>
      <c r="L178" s="254" t="str">
        <f t="shared" si="2"/>
        <v>제06장 개인-동기부여-제04절 내재적 동기이론-1개인-동기부여</v>
      </c>
      <c r="M178" s="1135"/>
      <c r="N178" s="1136"/>
    </row>
    <row r="179" spans="2:14" ht="14.45" customHeight="1">
      <c r="B179" s="270" t="s">
        <v>18012</v>
      </c>
      <c r="C179" s="315" t="s">
        <v>17668</v>
      </c>
      <c r="D179" s="272" t="s">
        <v>18005</v>
      </c>
      <c r="E179" s="273" t="s">
        <v>799</v>
      </c>
      <c r="F179" s="273"/>
      <c r="G179" s="274" t="s">
        <v>798</v>
      </c>
      <c r="H179" s="275" t="s">
        <v>17800</v>
      </c>
      <c r="I179" s="276">
        <v>2258</v>
      </c>
      <c r="J179" s="277" t="s">
        <v>18190</v>
      </c>
      <c r="K179" s="278"/>
      <c r="L179" s="251" t="str">
        <f t="shared" si="2"/>
        <v>제06장 개인-동기부여-제04절 내재적 동기이론-22020-2</v>
      </c>
      <c r="M179" s="1129"/>
      <c r="N179" s="1130"/>
    </row>
    <row r="180" spans="2:14" ht="14.45" customHeight="1">
      <c r="B180" s="270" t="s">
        <v>18012</v>
      </c>
      <c r="C180" s="315" t="s">
        <v>17668</v>
      </c>
      <c r="D180" s="272" t="s">
        <v>676</v>
      </c>
      <c r="E180" s="273" t="s">
        <v>1320</v>
      </c>
      <c r="F180" s="273"/>
      <c r="G180" s="274" t="s">
        <v>1582</v>
      </c>
      <c r="H180" s="275" t="s">
        <v>1914</v>
      </c>
      <c r="I180" s="276">
        <v>1727</v>
      </c>
      <c r="J180" s="277" t="s">
        <v>18190</v>
      </c>
      <c r="K180" s="278"/>
      <c r="L180" s="251" t="str">
        <f t="shared" si="2"/>
        <v>제06장 개인-동기부여-제04절 내재적 동기이론-4대릴 벰</v>
      </c>
      <c r="M180" s="1129"/>
      <c r="N180" s="1130"/>
    </row>
    <row r="181" spans="2:14" ht="14.45" customHeight="1">
      <c r="B181" s="270" t="s">
        <v>18012</v>
      </c>
      <c r="C181" s="315" t="s">
        <v>17668</v>
      </c>
      <c r="D181" s="272" t="s">
        <v>676</v>
      </c>
      <c r="E181" s="273" t="s">
        <v>789</v>
      </c>
      <c r="F181" s="273"/>
      <c r="G181" s="274" t="s">
        <v>633</v>
      </c>
      <c r="H181" s="275" t="s">
        <v>1944</v>
      </c>
      <c r="I181" s="276">
        <v>2032</v>
      </c>
      <c r="J181" s="277" t="s">
        <v>18190</v>
      </c>
      <c r="K181" s="278"/>
      <c r="L181" s="251" t="str">
        <f t="shared" si="2"/>
        <v>제06장 개인-동기부여-제04절 내재적 동기이론-4리처드 해크만, 그레그 올덤</v>
      </c>
      <c r="M181" s="1129"/>
      <c r="N181" s="1130"/>
    </row>
    <row r="182" spans="2:14" ht="14.45" customHeight="1">
      <c r="B182" s="270" t="s">
        <v>18012</v>
      </c>
      <c r="C182" s="315" t="s">
        <v>17668</v>
      </c>
      <c r="D182" s="272" t="s">
        <v>676</v>
      </c>
      <c r="E182" s="273" t="s">
        <v>154</v>
      </c>
      <c r="F182" s="273"/>
      <c r="G182" s="274" t="s">
        <v>637</v>
      </c>
      <c r="H182" s="275" t="s">
        <v>1948</v>
      </c>
      <c r="I182" s="276">
        <v>1997</v>
      </c>
      <c r="J182" s="277" t="s">
        <v>18190</v>
      </c>
      <c r="K182" s="278"/>
      <c r="L182" s="251" t="str">
        <f t="shared" si="2"/>
        <v>제06장 개인-동기부여-제04절 내재적 동기이론-4알버트 반두라</v>
      </c>
      <c r="M182" s="1129"/>
      <c r="N182" s="1130"/>
    </row>
    <row r="183" spans="2:14" ht="14.45" customHeight="1">
      <c r="B183" s="270" t="s">
        <v>18012</v>
      </c>
      <c r="C183" s="315" t="s">
        <v>17668</v>
      </c>
      <c r="D183" s="272" t="s">
        <v>676</v>
      </c>
      <c r="E183" s="273" t="s">
        <v>244</v>
      </c>
      <c r="F183" s="273"/>
      <c r="G183" s="274" t="s">
        <v>635</v>
      </c>
      <c r="H183" s="275" t="s">
        <v>1946</v>
      </c>
      <c r="I183" s="276">
        <v>1825</v>
      </c>
      <c r="J183" s="277" t="s">
        <v>18190</v>
      </c>
      <c r="K183" s="278"/>
      <c r="L183" s="251" t="str">
        <f t="shared" si="2"/>
        <v>제06장 개인-동기부여-제04절 내재적 동기이론-4에드워드 데시</v>
      </c>
      <c r="M183" s="1129"/>
      <c r="N183" s="1130"/>
    </row>
    <row r="184" spans="2:14" ht="14.45" customHeight="1">
      <c r="B184" s="270" t="s">
        <v>18012</v>
      </c>
      <c r="C184" s="315" t="s">
        <v>17668</v>
      </c>
      <c r="D184" s="272" t="s">
        <v>676</v>
      </c>
      <c r="E184" s="273" t="s">
        <v>423</v>
      </c>
      <c r="F184" s="273"/>
      <c r="G184" s="274" t="s">
        <v>636</v>
      </c>
      <c r="H184" s="275" t="s">
        <v>1947</v>
      </c>
      <c r="I184" s="276">
        <v>2119</v>
      </c>
      <c r="J184" s="277" t="s">
        <v>18190</v>
      </c>
      <c r="K184" s="278"/>
      <c r="L184" s="251" t="str">
        <f t="shared" si="2"/>
        <v>제06장 개인-동기부여-제04절 내재적 동기이론-4에드워드 데시, 리처드 라이언</v>
      </c>
      <c r="M184" s="1129"/>
      <c r="N184" s="1130"/>
    </row>
    <row r="185" spans="2:14" ht="14.45" customHeight="1">
      <c r="B185" s="270" t="s">
        <v>18012</v>
      </c>
      <c r="C185" s="316" t="s">
        <v>17668</v>
      </c>
      <c r="D185" s="281" t="s">
        <v>676</v>
      </c>
      <c r="E185" s="282" t="s">
        <v>243</v>
      </c>
      <c r="F185" s="282"/>
      <c r="G185" s="283" t="s">
        <v>634</v>
      </c>
      <c r="H185" s="284" t="s">
        <v>1945</v>
      </c>
      <c r="I185" s="285">
        <v>1889</v>
      </c>
      <c r="J185" s="286" t="s">
        <v>18190</v>
      </c>
      <c r="K185" s="287"/>
      <c r="L185" s="252" t="str">
        <f t="shared" si="2"/>
        <v>제06장 개인-동기부여-제04절 내재적 동기이론-4케네스 토마스</v>
      </c>
      <c r="M185" s="1131"/>
      <c r="N185" s="1132"/>
    </row>
    <row r="186" spans="2:14" ht="14.45" customHeight="1">
      <c r="B186" s="270" t="s">
        <v>18012</v>
      </c>
      <c r="C186" s="329" t="s">
        <v>18090</v>
      </c>
      <c r="D186" s="297" t="s">
        <v>675</v>
      </c>
      <c r="E186" s="298" t="s">
        <v>751</v>
      </c>
      <c r="F186" s="298"/>
      <c r="G186" s="299" t="s">
        <v>1549</v>
      </c>
      <c r="H186" s="300" t="s">
        <v>17940</v>
      </c>
      <c r="I186" s="301">
        <v>1856</v>
      </c>
      <c r="J186" s="302" t="s">
        <v>18190</v>
      </c>
      <c r="K186" s="303"/>
      <c r="L186" s="254" t="str">
        <f t="shared" si="2"/>
        <v>제06장 개인-동기부여-제05절 동기부여와 조직행동-1개인-동기부여</v>
      </c>
      <c r="M186" s="1135"/>
      <c r="N186" s="1136"/>
    </row>
    <row r="187" spans="2:14" ht="14.45" customHeight="1">
      <c r="B187" s="270" t="s">
        <v>18012</v>
      </c>
      <c r="C187" s="315" t="s">
        <v>18090</v>
      </c>
      <c r="D187" s="272" t="s">
        <v>18006</v>
      </c>
      <c r="E187" s="273" t="s">
        <v>18164</v>
      </c>
      <c r="F187" s="273"/>
      <c r="G187" s="274" t="s">
        <v>567</v>
      </c>
      <c r="H187" s="275" t="s">
        <v>17830</v>
      </c>
      <c r="I187" s="276">
        <v>2827</v>
      </c>
      <c r="J187" s="277" t="s">
        <v>18190</v>
      </c>
      <c r="K187" s="278"/>
      <c r="L187" s="251" t="str">
        <f t="shared" si="2"/>
        <v>제06장 개인-동기부여-제05절 동기부여와 조직행동-36.05-1</v>
      </c>
      <c r="M187" s="1129"/>
      <c r="N187" s="1130"/>
    </row>
    <row r="188" spans="2:14" ht="14.45" customHeight="1">
      <c r="B188" s="270" t="s">
        <v>18012</v>
      </c>
      <c r="C188" s="315" t="s">
        <v>18090</v>
      </c>
      <c r="D188" s="272" t="s">
        <v>18006</v>
      </c>
      <c r="E188" s="273" t="s">
        <v>18165</v>
      </c>
      <c r="F188" s="273"/>
      <c r="G188" s="274" t="s">
        <v>568</v>
      </c>
      <c r="H188" s="275" t="s">
        <v>17831</v>
      </c>
      <c r="I188" s="276">
        <v>2590</v>
      </c>
      <c r="J188" s="277" t="s">
        <v>18190</v>
      </c>
      <c r="K188" s="278"/>
      <c r="L188" s="251" t="str">
        <f t="shared" si="2"/>
        <v>제06장 개인-동기부여-제05절 동기부여와 조직행동-36.05-2</v>
      </c>
      <c r="M188" s="1129"/>
      <c r="N188" s="1130"/>
    </row>
    <row r="189" spans="2:14" ht="14.45" customHeight="1">
      <c r="B189" s="270" t="s">
        <v>18012</v>
      </c>
      <c r="C189" s="316" t="s">
        <v>18090</v>
      </c>
      <c r="D189" s="281" t="s">
        <v>18006</v>
      </c>
      <c r="E189" s="282" t="s">
        <v>18166</v>
      </c>
      <c r="F189" s="282"/>
      <c r="G189" s="283" t="s">
        <v>569</v>
      </c>
      <c r="H189" s="284" t="s">
        <v>17832</v>
      </c>
      <c r="I189" s="285">
        <v>2951</v>
      </c>
      <c r="J189" s="286" t="s">
        <v>18190</v>
      </c>
      <c r="K189" s="287"/>
      <c r="L189" s="252" t="str">
        <f t="shared" si="2"/>
        <v>제06장 개인-동기부여-제05절 동기부여와 조직행동-36.05-3</v>
      </c>
      <c r="M189" s="1131"/>
      <c r="N189" s="1132"/>
    </row>
    <row r="190" spans="2:14" ht="14.45" customHeight="1">
      <c r="B190" s="270" t="s">
        <v>18012</v>
      </c>
      <c r="C190" s="329" t="s">
        <v>18094</v>
      </c>
      <c r="D190" s="297" t="s">
        <v>675</v>
      </c>
      <c r="E190" s="298" t="s">
        <v>751</v>
      </c>
      <c r="F190" s="298"/>
      <c r="G190" s="299" t="s">
        <v>1550</v>
      </c>
      <c r="H190" s="300" t="s">
        <v>17941</v>
      </c>
      <c r="I190" s="301">
        <v>1483</v>
      </c>
      <c r="J190" s="302" t="s">
        <v>18190</v>
      </c>
      <c r="K190" s="303"/>
      <c r="L190" s="254" t="str">
        <f t="shared" si="2"/>
        <v>제06장 개인-동기부여-제06절 문화차이와 주요 동기부여 이론-1개인-동기부여</v>
      </c>
      <c r="M190" s="1135"/>
      <c r="N190" s="1136"/>
    </row>
    <row r="191" spans="2:14" ht="14.45" customHeight="1">
      <c r="B191" s="270" t="s">
        <v>18012</v>
      </c>
      <c r="C191" s="315" t="s">
        <v>18094</v>
      </c>
      <c r="D191" s="272" t="s">
        <v>18006</v>
      </c>
      <c r="E191" s="273" t="s">
        <v>18167</v>
      </c>
      <c r="F191" s="273"/>
      <c r="G191" s="274" t="s">
        <v>570</v>
      </c>
      <c r="H191" s="275" t="s">
        <v>17833</v>
      </c>
      <c r="I191" s="276">
        <v>3085</v>
      </c>
      <c r="J191" s="277" t="s">
        <v>18190</v>
      </c>
      <c r="K191" s="278"/>
      <c r="L191" s="251" t="str">
        <f t="shared" si="2"/>
        <v>제06장 개인-동기부여-제06절 문화차이와 주요 동기부여 이론-36.06-1</v>
      </c>
      <c r="M191" s="1129"/>
      <c r="N191" s="1130"/>
    </row>
    <row r="192" spans="2:14" ht="14.45" customHeight="1">
      <c r="B192" s="270" t="s">
        <v>18012</v>
      </c>
      <c r="C192" s="315" t="s">
        <v>18094</v>
      </c>
      <c r="D192" s="272" t="s">
        <v>18006</v>
      </c>
      <c r="E192" s="273" t="s">
        <v>18168</v>
      </c>
      <c r="F192" s="273"/>
      <c r="G192" s="274" t="s">
        <v>571</v>
      </c>
      <c r="H192" s="275" t="s">
        <v>17834</v>
      </c>
      <c r="I192" s="276">
        <v>2995</v>
      </c>
      <c r="J192" s="277" t="s">
        <v>18190</v>
      </c>
      <c r="K192" s="278"/>
      <c r="L192" s="251" t="str">
        <f t="shared" si="2"/>
        <v>제06장 개인-동기부여-제06절 문화차이와 주요 동기부여 이론-36.06-2</v>
      </c>
      <c r="M192" s="1129"/>
      <c r="N192" s="1130"/>
    </row>
    <row r="193" spans="2:14" ht="14.45" customHeight="1" thickBot="1">
      <c r="B193" s="306" t="s">
        <v>18012</v>
      </c>
      <c r="C193" s="318" t="s">
        <v>18094</v>
      </c>
      <c r="D193" s="308" t="s">
        <v>18006</v>
      </c>
      <c r="E193" s="309" t="s">
        <v>18169</v>
      </c>
      <c r="F193" s="309"/>
      <c r="G193" s="310" t="s">
        <v>572</v>
      </c>
      <c r="H193" s="311" t="s">
        <v>17835</v>
      </c>
      <c r="I193" s="312">
        <v>3003</v>
      </c>
      <c r="J193" s="313" t="s">
        <v>18190</v>
      </c>
      <c r="K193" s="314"/>
      <c r="L193" s="255" t="str">
        <f t="shared" si="2"/>
        <v>제06장 개인-동기부여-제06절 문화차이와 주요 동기부여 이론-36.06-3</v>
      </c>
      <c r="M193" s="1137"/>
      <c r="N193" s="1138"/>
    </row>
    <row r="194" spans="2:14" ht="14.45" customHeight="1">
      <c r="B194" s="261" t="s">
        <v>17676</v>
      </c>
      <c r="C194" s="319" t="s">
        <v>18053</v>
      </c>
      <c r="D194" s="320" t="s">
        <v>675</v>
      </c>
      <c r="E194" s="321" t="s">
        <v>754</v>
      </c>
      <c r="F194" s="321"/>
      <c r="G194" s="322" t="s">
        <v>700</v>
      </c>
      <c r="H194" s="323" t="s">
        <v>17942</v>
      </c>
      <c r="I194" s="324">
        <v>1691</v>
      </c>
      <c r="J194" s="325" t="s">
        <v>18190</v>
      </c>
      <c r="K194" s="326"/>
      <c r="L194" s="256" t="str">
        <f t="shared" si="2"/>
        <v>제07장 개인-학습-제01절 학습에 대한 개관-1개인-학습</v>
      </c>
      <c r="M194" s="1139"/>
      <c r="N194" s="1140"/>
    </row>
    <row r="195" spans="2:14" ht="14.45" customHeight="1">
      <c r="B195" s="270" t="s">
        <v>18013</v>
      </c>
      <c r="C195" s="329" t="s">
        <v>18065</v>
      </c>
      <c r="D195" s="297" t="s">
        <v>675</v>
      </c>
      <c r="E195" s="327" t="s">
        <v>753</v>
      </c>
      <c r="F195" s="327"/>
      <c r="G195" s="328" t="s">
        <v>1551</v>
      </c>
      <c r="H195" s="300" t="s">
        <v>17943</v>
      </c>
      <c r="I195" s="301">
        <v>2639</v>
      </c>
      <c r="J195" s="302" t="s">
        <v>18190</v>
      </c>
      <c r="K195" s="303"/>
      <c r="L195" s="254" t="str">
        <f t="shared" si="2"/>
        <v>제07장 개인-학습-제02절 학습과정 관련 이론-1개인-학습</v>
      </c>
      <c r="M195" s="1135"/>
      <c r="N195" s="1136"/>
    </row>
    <row r="196" spans="2:14" ht="14.45" customHeight="1">
      <c r="B196" s="270" t="s">
        <v>18013</v>
      </c>
      <c r="C196" s="315" t="s">
        <v>18065</v>
      </c>
      <c r="D196" s="272" t="s">
        <v>676</v>
      </c>
      <c r="E196" s="273" t="s">
        <v>247</v>
      </c>
      <c r="F196" s="273"/>
      <c r="G196" s="274" t="s">
        <v>246</v>
      </c>
      <c r="H196" s="275" t="s">
        <v>1951</v>
      </c>
      <c r="I196" s="276">
        <v>1967</v>
      </c>
      <c r="J196" s="277" t="s">
        <v>18190</v>
      </c>
      <c r="K196" s="278"/>
      <c r="L196" s="251" t="str">
        <f t="shared" ref="L196:L259" si="3">B196&amp;"-"&amp;C196&amp;"-"&amp;IF(D196="요약",1,IF(D196="기출",2,IF(D196="예상",3,IF(D196="이론",4,5))))&amp;E196</f>
        <v>제07장 개인-학습-제02절 학습과정 관련 이론-4버러스 스키너</v>
      </c>
      <c r="M196" s="1129"/>
      <c r="N196" s="1130"/>
    </row>
    <row r="197" spans="2:14" ht="14.45" customHeight="1">
      <c r="B197" s="270" t="s">
        <v>18013</v>
      </c>
      <c r="C197" s="315" t="s">
        <v>18065</v>
      </c>
      <c r="D197" s="272" t="s">
        <v>676</v>
      </c>
      <c r="E197" s="273" t="s">
        <v>252</v>
      </c>
      <c r="F197" s="273"/>
      <c r="G197" s="274" t="s">
        <v>251</v>
      </c>
      <c r="H197" s="275" t="s">
        <v>1953</v>
      </c>
      <c r="I197" s="276">
        <v>1778</v>
      </c>
      <c r="J197" s="277" t="s">
        <v>18190</v>
      </c>
      <c r="K197" s="278"/>
      <c r="L197" s="251" t="str">
        <f t="shared" si="3"/>
        <v>제07장 개인-학습-제02절 학습과정 관련 이론-4볼프강 쾰러</v>
      </c>
      <c r="M197" s="1129"/>
      <c r="N197" s="1130"/>
    </row>
    <row r="198" spans="2:14" ht="14.45" customHeight="1">
      <c r="B198" s="270" t="s">
        <v>18013</v>
      </c>
      <c r="C198" s="315" t="s">
        <v>18065</v>
      </c>
      <c r="D198" s="272" t="s">
        <v>676</v>
      </c>
      <c r="E198" s="273" t="s">
        <v>154</v>
      </c>
      <c r="F198" s="273"/>
      <c r="G198" s="274" t="s">
        <v>638</v>
      </c>
      <c r="H198" s="275" t="s">
        <v>1954</v>
      </c>
      <c r="I198" s="276">
        <v>1880</v>
      </c>
      <c r="J198" s="277" t="s">
        <v>18190</v>
      </c>
      <c r="K198" s="278"/>
      <c r="L198" s="251" t="str">
        <f t="shared" si="3"/>
        <v>제07장 개인-학습-제02절 학습과정 관련 이론-4알버트 반두라</v>
      </c>
      <c r="M198" s="1129"/>
      <c r="N198" s="1130"/>
    </row>
    <row r="199" spans="2:14" ht="14.45" customHeight="1">
      <c r="B199" s="270" t="s">
        <v>18013</v>
      </c>
      <c r="C199" s="315" t="s">
        <v>18065</v>
      </c>
      <c r="D199" s="272" t="s">
        <v>676</v>
      </c>
      <c r="E199" s="273" t="s">
        <v>249</v>
      </c>
      <c r="F199" s="273"/>
      <c r="G199" s="274" t="s">
        <v>248</v>
      </c>
      <c r="H199" s="275" t="s">
        <v>1949</v>
      </c>
      <c r="I199" s="276">
        <v>1821</v>
      </c>
      <c r="J199" s="277" t="s">
        <v>18190</v>
      </c>
      <c r="K199" s="278"/>
      <c r="L199" s="251" t="str">
        <f t="shared" si="3"/>
        <v>제07장 개인-학습-제02절 학습과정 관련 이론-4에드워드 손다이크</v>
      </c>
      <c r="M199" s="1129"/>
      <c r="N199" s="1130"/>
    </row>
    <row r="200" spans="2:14" ht="14.45" customHeight="1">
      <c r="B200" s="270" t="s">
        <v>18013</v>
      </c>
      <c r="C200" s="315" t="s">
        <v>18065</v>
      </c>
      <c r="D200" s="272" t="s">
        <v>676</v>
      </c>
      <c r="E200" s="273" t="s">
        <v>250</v>
      </c>
      <c r="F200" s="273"/>
      <c r="G200" s="274" t="s">
        <v>424</v>
      </c>
      <c r="H200" s="275" t="s">
        <v>1952</v>
      </c>
      <c r="I200" s="276">
        <v>1938</v>
      </c>
      <c r="J200" s="277" t="s">
        <v>18190</v>
      </c>
      <c r="K200" s="278"/>
      <c r="L200" s="251" t="str">
        <f t="shared" si="3"/>
        <v>제07장 개인-학습-제02절 학습과정 관련 이론-4에드워드 톨먼</v>
      </c>
      <c r="M200" s="1129"/>
      <c r="N200" s="1130"/>
    </row>
    <row r="201" spans="2:14" ht="14.45" customHeight="1">
      <c r="B201" s="270" t="s">
        <v>18013</v>
      </c>
      <c r="C201" s="315" t="s">
        <v>18065</v>
      </c>
      <c r="D201" s="272" t="s">
        <v>676</v>
      </c>
      <c r="E201" s="273" t="s">
        <v>153</v>
      </c>
      <c r="F201" s="273"/>
      <c r="G201" s="274" t="s">
        <v>245</v>
      </c>
      <c r="H201" s="275" t="s">
        <v>1950</v>
      </c>
      <c r="I201" s="276">
        <v>1926</v>
      </c>
      <c r="J201" s="277" t="s">
        <v>18190</v>
      </c>
      <c r="K201" s="278"/>
      <c r="L201" s="251" t="str">
        <f t="shared" si="3"/>
        <v>제07장 개인-학습-제02절 학습과정 관련 이론-4이반 파블로프</v>
      </c>
      <c r="M201" s="1129"/>
      <c r="N201" s="1130"/>
    </row>
    <row r="202" spans="2:14" ht="14.45" customHeight="1">
      <c r="B202" s="270" t="s">
        <v>18013</v>
      </c>
      <c r="C202" s="316" t="s">
        <v>18065</v>
      </c>
      <c r="D202" s="281" t="s">
        <v>676</v>
      </c>
      <c r="E202" s="282" t="s">
        <v>414</v>
      </c>
      <c r="F202" s="282"/>
      <c r="G202" s="283" t="s">
        <v>413</v>
      </c>
      <c r="H202" s="284" t="s">
        <v>2064</v>
      </c>
      <c r="I202" s="285">
        <v>1720</v>
      </c>
      <c r="J202" s="286" t="s">
        <v>18190</v>
      </c>
      <c r="K202" s="287" t="s">
        <v>18019</v>
      </c>
      <c r="L202" s="252" t="str">
        <f t="shared" si="3"/>
        <v>제07장 개인-학습-제02절 학습과정 관련 이론-4존 왓슨</v>
      </c>
      <c r="M202" s="1131"/>
      <c r="N202" s="1132"/>
    </row>
    <row r="203" spans="2:14" ht="14.45" customHeight="1">
      <c r="B203" s="270" t="s">
        <v>18013</v>
      </c>
      <c r="C203" s="329" t="s">
        <v>17677</v>
      </c>
      <c r="D203" s="297" t="s">
        <v>675</v>
      </c>
      <c r="E203" s="327" t="s">
        <v>753</v>
      </c>
      <c r="F203" s="327"/>
      <c r="G203" s="328" t="s">
        <v>701</v>
      </c>
      <c r="H203" s="300" t="s">
        <v>17944</v>
      </c>
      <c r="I203" s="301">
        <v>3333</v>
      </c>
      <c r="J203" s="302" t="s">
        <v>18190</v>
      </c>
      <c r="K203" s="303"/>
      <c r="L203" s="254" t="str">
        <f t="shared" si="3"/>
        <v>제07장 개인-학습-제03절 학습에 의한 행동수정-1개인-학습</v>
      </c>
      <c r="M203" s="1135"/>
      <c r="N203" s="1136"/>
    </row>
    <row r="204" spans="2:14" ht="14.45" customHeight="1">
      <c r="B204" s="270" t="s">
        <v>18013</v>
      </c>
      <c r="C204" s="315" t="s">
        <v>17677</v>
      </c>
      <c r="D204" s="272" t="s">
        <v>18005</v>
      </c>
      <c r="E204" s="273" t="s">
        <v>797</v>
      </c>
      <c r="F204" s="273"/>
      <c r="G204" s="274" t="s">
        <v>796</v>
      </c>
      <c r="H204" s="275" t="s">
        <v>17839</v>
      </c>
      <c r="I204" s="276">
        <v>1801</v>
      </c>
      <c r="J204" s="277" t="s">
        <v>18190</v>
      </c>
      <c r="K204" s="278"/>
      <c r="L204" s="251" t="str">
        <f t="shared" si="3"/>
        <v>제07장 개인-학습-제03절 학습에 의한 행동수정-22016-2</v>
      </c>
      <c r="M204" s="1129"/>
      <c r="N204" s="1130"/>
    </row>
    <row r="205" spans="2:14" ht="14.45" customHeight="1">
      <c r="B205" s="270" t="s">
        <v>18013</v>
      </c>
      <c r="C205" s="315" t="s">
        <v>17677</v>
      </c>
      <c r="D205" s="272" t="s">
        <v>18005</v>
      </c>
      <c r="E205" s="273" t="s">
        <v>476</v>
      </c>
      <c r="F205" s="273"/>
      <c r="G205" s="274" t="s">
        <v>477</v>
      </c>
      <c r="H205" s="275" t="s">
        <v>17838</v>
      </c>
      <c r="I205" s="276">
        <v>1710</v>
      </c>
      <c r="J205" s="277" t="s">
        <v>18190</v>
      </c>
      <c r="K205" s="278"/>
      <c r="L205" s="251" t="str">
        <f t="shared" si="3"/>
        <v>제07장 개인-학습-제03절 학습에 의한 행동수정-22018-3</v>
      </c>
      <c r="M205" s="1129"/>
      <c r="N205" s="1130"/>
    </row>
    <row r="206" spans="2:14" ht="14.45" customHeight="1">
      <c r="B206" s="270" t="s">
        <v>18013</v>
      </c>
      <c r="C206" s="315" t="s">
        <v>17677</v>
      </c>
      <c r="D206" s="272" t="s">
        <v>18005</v>
      </c>
      <c r="E206" s="273" t="s">
        <v>472</v>
      </c>
      <c r="F206" s="273"/>
      <c r="G206" s="274" t="s">
        <v>473</v>
      </c>
      <c r="H206" s="275" t="s">
        <v>17836</v>
      </c>
      <c r="I206" s="276">
        <v>882</v>
      </c>
      <c r="J206" s="277" t="s">
        <v>18190</v>
      </c>
      <c r="K206" s="278"/>
      <c r="L206" s="251" t="str">
        <f t="shared" si="3"/>
        <v>제07장 개인-학습-제03절 학습에 의한 행동수정-22023-2-1</v>
      </c>
      <c r="M206" s="1129"/>
      <c r="N206" s="1130"/>
    </row>
    <row r="207" spans="2:14" ht="14.45" customHeight="1" thickBot="1">
      <c r="B207" s="306" t="s">
        <v>18013</v>
      </c>
      <c r="C207" s="318" t="s">
        <v>17677</v>
      </c>
      <c r="D207" s="308" t="s">
        <v>18005</v>
      </c>
      <c r="E207" s="309" t="s">
        <v>474</v>
      </c>
      <c r="F207" s="309"/>
      <c r="G207" s="310" t="s">
        <v>475</v>
      </c>
      <c r="H207" s="311" t="s">
        <v>17837</v>
      </c>
      <c r="I207" s="312">
        <v>1253</v>
      </c>
      <c r="J207" s="313" t="s">
        <v>18190</v>
      </c>
      <c r="K207" s="314"/>
      <c r="L207" s="255" t="str">
        <f t="shared" si="3"/>
        <v>제07장 개인-학습-제03절 학습에 의한 행동수정-22023-2-2</v>
      </c>
      <c r="M207" s="1137"/>
      <c r="N207" s="1138"/>
    </row>
    <row r="208" spans="2:14" ht="14.45" customHeight="1">
      <c r="B208" s="261" t="s">
        <v>17682</v>
      </c>
      <c r="C208" s="319" t="s">
        <v>18054</v>
      </c>
      <c r="D208" s="320" t="s">
        <v>675</v>
      </c>
      <c r="E208" s="321" t="s">
        <v>756</v>
      </c>
      <c r="F208" s="321"/>
      <c r="G208" s="322" t="s">
        <v>702</v>
      </c>
      <c r="H208" s="323" t="s">
        <v>17945</v>
      </c>
      <c r="I208" s="324">
        <v>2867</v>
      </c>
      <c r="J208" s="325" t="s">
        <v>18190</v>
      </c>
      <c r="K208" s="326"/>
      <c r="L208" s="256" t="str">
        <f t="shared" si="3"/>
        <v>제08장 집단-집단에 대한 기초 개념-제01절 집단에 대한 개관-1집단-집단에 대한 기초 개념</v>
      </c>
      <c r="M208" s="1139"/>
      <c r="N208" s="1140"/>
    </row>
    <row r="209" spans="2:14" ht="14.45" customHeight="1">
      <c r="B209" s="270" t="s">
        <v>18014</v>
      </c>
      <c r="C209" s="329" t="s">
        <v>18066</v>
      </c>
      <c r="D209" s="297" t="s">
        <v>675</v>
      </c>
      <c r="E209" s="327" t="s">
        <v>755</v>
      </c>
      <c r="F209" s="327"/>
      <c r="G209" s="328" t="s">
        <v>1588</v>
      </c>
      <c r="H209" s="300" t="s">
        <v>17946</v>
      </c>
      <c r="I209" s="301">
        <v>3266</v>
      </c>
      <c r="J209" s="302" t="s">
        <v>18190</v>
      </c>
      <c r="K209" s="303"/>
      <c r="L209" s="254" t="str">
        <f t="shared" si="3"/>
        <v>제08장 집단-집단에 대한 기초 개념-제02절 집단의 발달 단계-1집단-집단에 대한 기초 개념</v>
      </c>
      <c r="M209" s="1135"/>
      <c r="N209" s="1136"/>
    </row>
    <row r="210" spans="2:14" ht="14.45" customHeight="1">
      <c r="B210" s="270" t="s">
        <v>18014</v>
      </c>
      <c r="C210" s="315" t="s">
        <v>18066</v>
      </c>
      <c r="D210" s="272" t="s">
        <v>18005</v>
      </c>
      <c r="E210" s="273" t="s">
        <v>801</v>
      </c>
      <c r="F210" s="273"/>
      <c r="G210" s="274" t="s">
        <v>800</v>
      </c>
      <c r="H210" s="275" t="s">
        <v>17840</v>
      </c>
      <c r="I210" s="276">
        <v>1875</v>
      </c>
      <c r="J210" s="277" t="s">
        <v>18190</v>
      </c>
      <c r="K210" s="278"/>
      <c r="L210" s="251" t="str">
        <f t="shared" si="3"/>
        <v>제08장 집단-집단에 대한 기초 개념-제02절 집단의 발달 단계-22024-2-1</v>
      </c>
      <c r="M210" s="1129"/>
      <c r="N210" s="1130"/>
    </row>
    <row r="211" spans="2:14" ht="14.45" customHeight="1">
      <c r="B211" s="270" t="s">
        <v>18014</v>
      </c>
      <c r="C211" s="315" t="s">
        <v>18066</v>
      </c>
      <c r="D211" s="272" t="s">
        <v>18005</v>
      </c>
      <c r="E211" s="273" t="s">
        <v>478</v>
      </c>
      <c r="F211" s="273"/>
      <c r="G211" s="274" t="s">
        <v>479</v>
      </c>
      <c r="H211" s="275" t="s">
        <v>17841</v>
      </c>
      <c r="I211" s="276">
        <v>1060</v>
      </c>
      <c r="J211" s="277" t="s">
        <v>18190</v>
      </c>
      <c r="K211" s="278"/>
      <c r="L211" s="251" t="str">
        <f t="shared" si="3"/>
        <v>제08장 집단-집단에 대한 기초 개념-제02절 집단의 발달 단계-22024-2-2</v>
      </c>
      <c r="M211" s="1129"/>
      <c r="N211" s="1130"/>
    </row>
    <row r="212" spans="2:14" ht="14.45" customHeight="1">
      <c r="B212" s="270" t="s">
        <v>18014</v>
      </c>
      <c r="C212" s="315" t="s">
        <v>18066</v>
      </c>
      <c r="D212" s="272" t="s">
        <v>676</v>
      </c>
      <c r="E212" s="273" t="s">
        <v>254</v>
      </c>
      <c r="F212" s="273"/>
      <c r="G212" s="274" t="s">
        <v>253</v>
      </c>
      <c r="H212" s="275" t="s">
        <v>1955</v>
      </c>
      <c r="I212" s="276">
        <v>2083</v>
      </c>
      <c r="J212" s="277" t="s">
        <v>18190</v>
      </c>
      <c r="K212" s="278"/>
      <c r="L212" s="251" t="str">
        <f t="shared" si="3"/>
        <v>제08장 집단-집단에 대한 기초 개념-제02절 집단의 발달 단계-4브루스 터크먼</v>
      </c>
      <c r="M212" s="1129"/>
      <c r="N212" s="1130"/>
    </row>
    <row r="213" spans="2:14" ht="14.45" customHeight="1">
      <c r="B213" s="270" t="s">
        <v>18014</v>
      </c>
      <c r="C213" s="316" t="s">
        <v>18066</v>
      </c>
      <c r="D213" s="281" t="s">
        <v>676</v>
      </c>
      <c r="E213" s="282" t="s">
        <v>425</v>
      </c>
      <c r="F213" s="282"/>
      <c r="G213" s="283" t="s">
        <v>255</v>
      </c>
      <c r="H213" s="284" t="s">
        <v>1956</v>
      </c>
      <c r="I213" s="285">
        <v>2063</v>
      </c>
      <c r="J213" s="286" t="s">
        <v>18190</v>
      </c>
      <c r="K213" s="287"/>
      <c r="L213" s="252" t="str">
        <f t="shared" si="3"/>
        <v>제08장 집단-집단에 대한 기초 개념-제02절 집단의 발달 단계-4코니 거식</v>
      </c>
      <c r="M213" s="1131"/>
      <c r="N213" s="1132"/>
    </row>
    <row r="214" spans="2:14" ht="14.45" customHeight="1">
      <c r="B214" s="270" t="s">
        <v>18014</v>
      </c>
      <c r="C214" s="329" t="s">
        <v>17686</v>
      </c>
      <c r="D214" s="297" t="s">
        <v>675</v>
      </c>
      <c r="E214" s="327" t="s">
        <v>755</v>
      </c>
      <c r="F214" s="327"/>
      <c r="G214" s="328" t="s">
        <v>703</v>
      </c>
      <c r="H214" s="300" t="s">
        <v>17947</v>
      </c>
      <c r="I214" s="301">
        <v>3460</v>
      </c>
      <c r="J214" s="302" t="s">
        <v>18190</v>
      </c>
      <c r="K214" s="303"/>
      <c r="L214" s="254" t="str">
        <f t="shared" si="3"/>
        <v>제08장 집단-집단에 대한 기초 개념-제03절 집단성과 영향 요인-1집단-집단에 대한 기초 개념</v>
      </c>
      <c r="M214" s="1135"/>
      <c r="N214" s="1136"/>
    </row>
    <row r="215" spans="2:14" ht="14.45" customHeight="1">
      <c r="B215" s="270" t="s">
        <v>18014</v>
      </c>
      <c r="C215" s="315" t="s">
        <v>17686</v>
      </c>
      <c r="D215" s="272" t="s">
        <v>18005</v>
      </c>
      <c r="E215" s="273" t="s">
        <v>482</v>
      </c>
      <c r="F215" s="273"/>
      <c r="G215" s="274" t="s">
        <v>483</v>
      </c>
      <c r="H215" s="275" t="s">
        <v>17843</v>
      </c>
      <c r="I215" s="276">
        <v>1671</v>
      </c>
      <c r="J215" s="277" t="s">
        <v>18190</v>
      </c>
      <c r="K215" s="278"/>
      <c r="L215" s="251" t="str">
        <f t="shared" si="3"/>
        <v>제08장 집단-집단에 대한 기초 개념-제03절 집단성과 영향 요인-22011-2</v>
      </c>
      <c r="M215" s="1129"/>
      <c r="N215" s="1130"/>
    </row>
    <row r="216" spans="2:14" ht="14.45" customHeight="1">
      <c r="B216" s="270" t="s">
        <v>18014</v>
      </c>
      <c r="C216" s="315" t="s">
        <v>17686</v>
      </c>
      <c r="D216" s="272" t="s">
        <v>18005</v>
      </c>
      <c r="E216" s="273" t="s">
        <v>480</v>
      </c>
      <c r="F216" s="273"/>
      <c r="G216" s="274" t="s">
        <v>481</v>
      </c>
      <c r="H216" s="275" t="s">
        <v>17842</v>
      </c>
      <c r="I216" s="276">
        <v>1482</v>
      </c>
      <c r="J216" s="277" t="s">
        <v>18190</v>
      </c>
      <c r="K216" s="278"/>
      <c r="L216" s="251" t="str">
        <f t="shared" si="3"/>
        <v>제08장 집단-집단에 대한 기초 개념-제03절 집단성과 영향 요인-22016-3</v>
      </c>
      <c r="M216" s="1129"/>
      <c r="N216" s="1130"/>
    </row>
    <row r="217" spans="2:14" ht="14.45" customHeight="1">
      <c r="B217" s="270" t="s">
        <v>18014</v>
      </c>
      <c r="C217" s="315" t="s">
        <v>17686</v>
      </c>
      <c r="D217" s="272" t="s">
        <v>676</v>
      </c>
      <c r="E217" s="273" t="s">
        <v>169</v>
      </c>
      <c r="F217" s="273"/>
      <c r="G217" s="274" t="s">
        <v>639</v>
      </c>
      <c r="H217" s="275" t="s">
        <v>1960</v>
      </c>
      <c r="I217" s="276">
        <v>2037</v>
      </c>
      <c r="J217" s="277" t="s">
        <v>18190</v>
      </c>
      <c r="K217" s="278"/>
      <c r="L217" s="251" t="str">
        <f t="shared" si="3"/>
        <v>제08장 집단-집단에 대한 기초 개념-제03절 집단성과 영향 요인-4다니엘 카츠, 로버트 칸</v>
      </c>
      <c r="M217" s="1129"/>
      <c r="N217" s="1130"/>
    </row>
    <row r="218" spans="2:14" ht="14.45" customHeight="1">
      <c r="B218" s="270" t="s">
        <v>18014</v>
      </c>
      <c r="C218" s="315" t="s">
        <v>17686</v>
      </c>
      <c r="D218" s="272" t="s">
        <v>676</v>
      </c>
      <c r="E218" s="273" t="s">
        <v>257</v>
      </c>
      <c r="F218" s="273"/>
      <c r="G218" s="274" t="s">
        <v>256</v>
      </c>
      <c r="H218" s="275" t="s">
        <v>1957</v>
      </c>
      <c r="I218" s="276">
        <v>1867</v>
      </c>
      <c r="J218" s="277" t="s">
        <v>18190</v>
      </c>
      <c r="K218" s="278"/>
      <c r="L218" s="251" t="str">
        <f t="shared" si="3"/>
        <v>제08장 집단-집단에 대한 기초 개념-제03절 집단성과 영향 요인-4막시밀리앙 링겔만</v>
      </c>
      <c r="M218" s="1129"/>
      <c r="N218" s="1130"/>
    </row>
    <row r="219" spans="2:14" ht="14.45" customHeight="1">
      <c r="B219" s="270" t="s">
        <v>18014</v>
      </c>
      <c r="C219" s="315" t="s">
        <v>17686</v>
      </c>
      <c r="D219" s="272" t="s">
        <v>676</v>
      </c>
      <c r="E219" s="273" t="s">
        <v>262</v>
      </c>
      <c r="F219" s="273"/>
      <c r="G219" s="274" t="s">
        <v>261</v>
      </c>
      <c r="H219" s="275" t="s">
        <v>1961</v>
      </c>
      <c r="I219" s="276">
        <v>1960</v>
      </c>
      <c r="J219" s="277" t="s">
        <v>18190</v>
      </c>
      <c r="K219" s="278"/>
      <c r="L219" s="251" t="str">
        <f t="shared" si="3"/>
        <v>제08장 집단-집단에 대한 기초 개념-제03절 집단성과 영향 요인-4솔로몬 애쉬</v>
      </c>
      <c r="M219" s="1129"/>
      <c r="N219" s="1130"/>
    </row>
    <row r="220" spans="2:14" ht="14.45" customHeight="1">
      <c r="B220" s="270" t="s">
        <v>18014</v>
      </c>
      <c r="C220" s="315" t="s">
        <v>17686</v>
      </c>
      <c r="D220" s="272" t="s">
        <v>676</v>
      </c>
      <c r="E220" s="273" t="s">
        <v>259</v>
      </c>
      <c r="F220" s="273"/>
      <c r="G220" s="274" t="s">
        <v>258</v>
      </c>
      <c r="H220" s="275" t="s">
        <v>1958</v>
      </c>
      <c r="I220" s="276">
        <v>2199</v>
      </c>
      <c r="J220" s="277" t="s">
        <v>18190</v>
      </c>
      <c r="K220" s="278"/>
      <c r="L220" s="251" t="str">
        <f t="shared" si="3"/>
        <v>제08장 집단-집단에 대한 기초 개념-제03절 집단성과 영향 요인-4스티븐 카라우, 키플링 윌리암스</v>
      </c>
      <c r="M220" s="1129"/>
      <c r="N220" s="1130"/>
    </row>
    <row r="221" spans="2:14" ht="14.45" customHeight="1">
      <c r="B221" s="270" t="s">
        <v>18014</v>
      </c>
      <c r="C221" s="316" t="s">
        <v>17686</v>
      </c>
      <c r="D221" s="281" t="s">
        <v>676</v>
      </c>
      <c r="E221" s="282" t="s">
        <v>573</v>
      </c>
      <c r="F221" s="282"/>
      <c r="G221" s="283" t="s">
        <v>260</v>
      </c>
      <c r="H221" s="284" t="s">
        <v>1959</v>
      </c>
      <c r="I221" s="285">
        <v>1847</v>
      </c>
      <c r="J221" s="286" t="s">
        <v>18190</v>
      </c>
      <c r="K221" s="287"/>
      <c r="L221" s="252" t="str">
        <f t="shared" si="3"/>
        <v>제08장 집단-집단에 대한 기초 개념-제03절 집단성과 영향 요인-4알빈 젠더</v>
      </c>
      <c r="M221" s="1131"/>
      <c r="N221" s="1132"/>
    </row>
    <row r="222" spans="2:14" ht="14.45" customHeight="1">
      <c r="B222" s="270" t="s">
        <v>18014</v>
      </c>
      <c r="C222" s="329" t="s">
        <v>18131</v>
      </c>
      <c r="D222" s="297" t="s">
        <v>675</v>
      </c>
      <c r="E222" s="327" t="s">
        <v>755</v>
      </c>
      <c r="F222" s="327"/>
      <c r="G222" s="328" t="s">
        <v>1006</v>
      </c>
      <c r="H222" s="300" t="s">
        <v>17948</v>
      </c>
      <c r="I222" s="301">
        <v>3036</v>
      </c>
      <c r="J222" s="302" t="s">
        <v>18190</v>
      </c>
      <c r="K222" s="303"/>
      <c r="L222" s="254" t="str">
        <f t="shared" si="3"/>
        <v>제08장 집단-집단에 대한 기초 개념-제04절 집단성과 향상을 위한 방안(팀의 활용)-1집단-집단에 대한 기초 개념</v>
      </c>
      <c r="M222" s="1135"/>
      <c r="N222" s="1136"/>
    </row>
    <row r="223" spans="2:14" ht="14.45" customHeight="1" thickBot="1">
      <c r="B223" s="306" t="s">
        <v>18014</v>
      </c>
      <c r="C223" s="318" t="s">
        <v>18083</v>
      </c>
      <c r="D223" s="308" t="s">
        <v>18005</v>
      </c>
      <c r="E223" s="309" t="s">
        <v>484</v>
      </c>
      <c r="F223" s="309"/>
      <c r="G223" s="310" t="s">
        <v>485</v>
      </c>
      <c r="H223" s="311" t="s">
        <v>17844</v>
      </c>
      <c r="I223" s="312">
        <v>2430</v>
      </c>
      <c r="J223" s="313" t="s">
        <v>18190</v>
      </c>
      <c r="K223" s="314"/>
      <c r="L223" s="255" t="str">
        <f t="shared" si="3"/>
        <v>제08장 집단-집단에 대한 기초 개념-제04절 집단성과 향상을 위한 방안(팀의 활용)-22019-1-2</v>
      </c>
      <c r="M223" s="1137"/>
      <c r="N223" s="1138"/>
    </row>
    <row r="224" spans="2:14" ht="14.45" customHeight="1">
      <c r="B224" s="261" t="s">
        <v>17690</v>
      </c>
      <c r="C224" s="330" t="s">
        <v>18133</v>
      </c>
      <c r="D224" s="263" t="s">
        <v>675</v>
      </c>
      <c r="E224" s="331" t="s">
        <v>758</v>
      </c>
      <c r="F224" s="331"/>
      <c r="G224" s="1143" t="s">
        <v>704</v>
      </c>
      <c r="H224" s="266" t="s">
        <v>17949</v>
      </c>
      <c r="I224" s="267">
        <v>2020</v>
      </c>
      <c r="J224" s="268" t="s">
        <v>18190</v>
      </c>
      <c r="K224" s="269"/>
      <c r="L224" s="250" t="str">
        <f t="shared" si="3"/>
        <v>제09장 집단-갈등 및 협상-제01절 갈등에 대한 개관-1집단-갈등 및 협상</v>
      </c>
      <c r="M224" s="1127"/>
      <c r="N224" s="1128"/>
    </row>
    <row r="225" spans="2:14" ht="14.45" customHeight="1">
      <c r="B225" s="270" t="s">
        <v>18015</v>
      </c>
      <c r="C225" s="315" t="s">
        <v>17691</v>
      </c>
      <c r="D225" s="272" t="s">
        <v>18005</v>
      </c>
      <c r="E225" s="273" t="s">
        <v>486</v>
      </c>
      <c r="F225" s="273"/>
      <c r="G225" s="274" t="s">
        <v>487</v>
      </c>
      <c r="H225" s="275" t="s">
        <v>17845</v>
      </c>
      <c r="I225" s="276">
        <v>1259</v>
      </c>
      <c r="J225" s="277" t="s">
        <v>18190</v>
      </c>
      <c r="K225" s="278"/>
      <c r="L225" s="251" t="str">
        <f t="shared" si="3"/>
        <v>제09장 집단-갈등 및 협상-제01절 갈등에 대한 개관-22022-1-1</v>
      </c>
      <c r="M225" s="1129"/>
      <c r="N225" s="1130"/>
    </row>
    <row r="226" spans="2:14" ht="14.45" customHeight="1">
      <c r="B226" s="270" t="s">
        <v>18015</v>
      </c>
      <c r="C226" s="316" t="s">
        <v>17691</v>
      </c>
      <c r="D226" s="281" t="s">
        <v>676</v>
      </c>
      <c r="E226" s="282" t="s">
        <v>264</v>
      </c>
      <c r="F226" s="282"/>
      <c r="G226" s="283" t="s">
        <v>263</v>
      </c>
      <c r="H226" s="284" t="s">
        <v>1962</v>
      </c>
      <c r="I226" s="285">
        <v>1864</v>
      </c>
      <c r="J226" s="286" t="s">
        <v>18190</v>
      </c>
      <c r="K226" s="287"/>
      <c r="L226" s="252" t="str">
        <f t="shared" si="3"/>
        <v>제09장 집단-갈등 및 협상-제01절 갈등에 대한 개관-4조셉 리터러</v>
      </c>
      <c r="M226" s="1131"/>
      <c r="N226" s="1132"/>
    </row>
    <row r="227" spans="2:14" ht="14.45" customHeight="1">
      <c r="B227" s="270" t="s">
        <v>18015</v>
      </c>
      <c r="C227" s="329" t="s">
        <v>18134</v>
      </c>
      <c r="D227" s="297" t="s">
        <v>675</v>
      </c>
      <c r="E227" s="327" t="s">
        <v>757</v>
      </c>
      <c r="F227" s="327"/>
      <c r="G227" s="328" t="s">
        <v>705</v>
      </c>
      <c r="H227" s="300" t="s">
        <v>17950</v>
      </c>
      <c r="I227" s="301">
        <v>2900</v>
      </c>
      <c r="J227" s="302" t="s">
        <v>18190</v>
      </c>
      <c r="K227" s="303"/>
      <c r="L227" s="254" t="str">
        <f t="shared" si="3"/>
        <v>제09장 집단-갈등 및 협상-제02절 갈등의 인과-1집단-갈등 및 협상</v>
      </c>
      <c r="M227" s="1135"/>
      <c r="N227" s="1136"/>
    </row>
    <row r="228" spans="2:14" ht="14.45" customHeight="1">
      <c r="B228" s="270" t="s">
        <v>18015</v>
      </c>
      <c r="C228" s="316" t="s">
        <v>18067</v>
      </c>
      <c r="D228" s="281" t="s">
        <v>165</v>
      </c>
      <c r="E228" s="282" t="s">
        <v>266</v>
      </c>
      <c r="F228" s="282"/>
      <c r="G228" s="283" t="s">
        <v>265</v>
      </c>
      <c r="H228" s="284" t="s">
        <v>1963</v>
      </c>
      <c r="I228" s="285">
        <v>2090</v>
      </c>
      <c r="J228" s="286" t="s">
        <v>18190</v>
      </c>
      <c r="K228" s="287"/>
      <c r="L228" s="252" t="str">
        <f t="shared" si="3"/>
        <v>제09장 집단-갈등 및 협상-제02절 갈등의 인과-4루이스 폰디</v>
      </c>
      <c r="M228" s="1131"/>
      <c r="N228" s="1132"/>
    </row>
    <row r="229" spans="2:14" ht="14.45" customHeight="1">
      <c r="B229" s="270" t="s">
        <v>18015</v>
      </c>
      <c r="C229" s="329" t="s">
        <v>18076</v>
      </c>
      <c r="D229" s="297" t="s">
        <v>675</v>
      </c>
      <c r="E229" s="327" t="s">
        <v>757</v>
      </c>
      <c r="F229" s="327"/>
      <c r="G229" s="328" t="s">
        <v>706</v>
      </c>
      <c r="H229" s="300" t="s">
        <v>17951</v>
      </c>
      <c r="I229" s="301">
        <v>3238</v>
      </c>
      <c r="J229" s="302" t="s">
        <v>18190</v>
      </c>
      <c r="K229" s="303"/>
      <c r="L229" s="254" t="str">
        <f t="shared" si="3"/>
        <v>제09장 집단-갈등 및 협상-제03절 갈등의 관리-1집단-갈등 및 협상</v>
      </c>
      <c r="M229" s="1135"/>
      <c r="N229" s="1136"/>
    </row>
    <row r="230" spans="2:14" ht="14.45" customHeight="1">
      <c r="B230" s="270" t="s">
        <v>18015</v>
      </c>
      <c r="C230" s="315" t="s">
        <v>18076</v>
      </c>
      <c r="D230" s="272" t="s">
        <v>18005</v>
      </c>
      <c r="E230" s="273" t="s">
        <v>488</v>
      </c>
      <c r="F230" s="273"/>
      <c r="G230" s="274" t="s">
        <v>489</v>
      </c>
      <c r="H230" s="275" t="s">
        <v>17846</v>
      </c>
      <c r="I230" s="276">
        <v>1899</v>
      </c>
      <c r="J230" s="277" t="s">
        <v>18190</v>
      </c>
      <c r="K230" s="278"/>
      <c r="L230" s="251" t="str">
        <f t="shared" si="3"/>
        <v>제09장 집단-갈등 및 협상-제03절 갈등의 관리-22022-1-2</v>
      </c>
      <c r="M230" s="1129"/>
      <c r="N230" s="1130"/>
    </row>
    <row r="231" spans="2:14" ht="14.45" customHeight="1">
      <c r="B231" s="270" t="s">
        <v>18015</v>
      </c>
      <c r="C231" s="315" t="s">
        <v>18076</v>
      </c>
      <c r="D231" s="272" t="s">
        <v>18005</v>
      </c>
      <c r="E231" s="273" t="s">
        <v>490</v>
      </c>
      <c r="F231" s="273"/>
      <c r="G231" s="274" t="s">
        <v>491</v>
      </c>
      <c r="H231" s="275" t="s">
        <v>17847</v>
      </c>
      <c r="I231" s="276">
        <v>1377</v>
      </c>
      <c r="J231" s="277" t="s">
        <v>18190</v>
      </c>
      <c r="K231" s="278"/>
      <c r="L231" s="251" t="str">
        <f t="shared" si="3"/>
        <v>제09장 집단-갈등 및 협상-제03절 갈등의 관리-22022-1-3</v>
      </c>
      <c r="M231" s="1129"/>
      <c r="N231" s="1130"/>
    </row>
    <row r="232" spans="2:14" ht="14.45" customHeight="1">
      <c r="B232" s="270" t="s">
        <v>18015</v>
      </c>
      <c r="C232" s="316" t="s">
        <v>18076</v>
      </c>
      <c r="D232" s="281" t="s">
        <v>676</v>
      </c>
      <c r="E232" s="282" t="s">
        <v>267</v>
      </c>
      <c r="F232" s="282"/>
      <c r="G232" s="283" t="s">
        <v>810</v>
      </c>
      <c r="H232" s="284" t="s">
        <v>1964</v>
      </c>
      <c r="I232" s="285">
        <v>1967</v>
      </c>
      <c r="J232" s="286" t="s">
        <v>18190</v>
      </c>
      <c r="K232" s="287"/>
      <c r="L232" s="252" t="str">
        <f t="shared" si="3"/>
        <v>제09장 집단-갈등 및 협상-제03절 갈등의 관리-4케네스 토마스, 랄프 킬만, 아프잘라 라힘</v>
      </c>
      <c r="M232" s="1131"/>
      <c r="N232" s="1132"/>
    </row>
    <row r="233" spans="2:14" ht="14.45" customHeight="1">
      <c r="B233" s="270" t="s">
        <v>18015</v>
      </c>
      <c r="C233" s="329" t="s">
        <v>18136</v>
      </c>
      <c r="D233" s="297" t="s">
        <v>675</v>
      </c>
      <c r="E233" s="327" t="s">
        <v>757</v>
      </c>
      <c r="F233" s="327"/>
      <c r="G233" s="328" t="s">
        <v>707</v>
      </c>
      <c r="H233" s="300" t="s">
        <v>17952</v>
      </c>
      <c r="I233" s="301">
        <v>1500</v>
      </c>
      <c r="J233" s="302" t="s">
        <v>18190</v>
      </c>
      <c r="K233" s="303"/>
      <c r="L233" s="254" t="str">
        <f t="shared" si="3"/>
        <v>제09장 집단-갈등 및 협상-제04절 협상에 대한 개관-1집단-갈등 및 협상</v>
      </c>
      <c r="M233" s="1135"/>
      <c r="N233" s="1136"/>
    </row>
    <row r="234" spans="2:14" ht="14.45" customHeight="1">
      <c r="B234" s="270" t="s">
        <v>18015</v>
      </c>
      <c r="C234" s="315" t="s">
        <v>18084</v>
      </c>
      <c r="D234" s="272" t="s">
        <v>18005</v>
      </c>
      <c r="E234" s="273" t="s">
        <v>496</v>
      </c>
      <c r="F234" s="273"/>
      <c r="G234" s="274" t="s">
        <v>497</v>
      </c>
      <c r="H234" s="275" t="s">
        <v>17850</v>
      </c>
      <c r="I234" s="276">
        <v>1682</v>
      </c>
      <c r="J234" s="277" t="s">
        <v>18190</v>
      </c>
      <c r="K234" s="278"/>
      <c r="L234" s="251" t="str">
        <f t="shared" si="3"/>
        <v>제09장 집단-갈등 및 협상-제04절 협상에 대한 개관-22010-2</v>
      </c>
      <c r="M234" s="1129"/>
      <c r="N234" s="1130"/>
    </row>
    <row r="235" spans="2:14" ht="14.45" customHeight="1">
      <c r="B235" s="270" t="s">
        <v>18015</v>
      </c>
      <c r="C235" s="315" t="s">
        <v>18084</v>
      </c>
      <c r="D235" s="272" t="s">
        <v>18005</v>
      </c>
      <c r="E235" s="273" t="s">
        <v>494</v>
      </c>
      <c r="F235" s="273"/>
      <c r="G235" s="274" t="s">
        <v>495</v>
      </c>
      <c r="H235" s="275" t="s">
        <v>17849</v>
      </c>
      <c r="I235" s="276">
        <v>1637</v>
      </c>
      <c r="J235" s="277" t="s">
        <v>18190</v>
      </c>
      <c r="K235" s="278"/>
      <c r="L235" s="251" t="str">
        <f t="shared" si="3"/>
        <v>제09장 집단-갈등 및 협상-제04절 협상에 대한 개관-22013-2</v>
      </c>
      <c r="M235" s="1129"/>
      <c r="N235" s="1130"/>
    </row>
    <row r="236" spans="2:14" ht="14.45" customHeight="1">
      <c r="B236" s="270" t="s">
        <v>18015</v>
      </c>
      <c r="C236" s="316" t="s">
        <v>18084</v>
      </c>
      <c r="D236" s="281" t="s">
        <v>18005</v>
      </c>
      <c r="E236" s="282" t="s">
        <v>492</v>
      </c>
      <c r="F236" s="282"/>
      <c r="G236" s="283" t="s">
        <v>493</v>
      </c>
      <c r="H236" s="284" t="s">
        <v>17848</v>
      </c>
      <c r="I236" s="285">
        <v>1966</v>
      </c>
      <c r="J236" s="286" t="s">
        <v>18190</v>
      </c>
      <c r="K236" s="287"/>
      <c r="L236" s="252" t="str">
        <f t="shared" si="3"/>
        <v>제09장 집단-갈등 및 협상-제04절 협상에 대한 개관-22020-1-3</v>
      </c>
      <c r="M236" s="1131"/>
      <c r="N236" s="1132"/>
    </row>
    <row r="237" spans="2:14" ht="14.45" customHeight="1">
      <c r="B237" s="270" t="s">
        <v>18015</v>
      </c>
      <c r="C237" s="288" t="s">
        <v>18138</v>
      </c>
      <c r="D237" s="289" t="s">
        <v>675</v>
      </c>
      <c r="E237" s="290" t="s">
        <v>757</v>
      </c>
      <c r="F237" s="290"/>
      <c r="G237" s="291" t="s">
        <v>708</v>
      </c>
      <c r="H237" s="292" t="s">
        <v>17953</v>
      </c>
      <c r="I237" s="293">
        <v>2692</v>
      </c>
      <c r="J237" s="294" t="s">
        <v>18190</v>
      </c>
      <c r="K237" s="295"/>
      <c r="L237" s="253" t="str">
        <f t="shared" si="3"/>
        <v>제09장 집단-갈등 및 협상-제05절 협상의 과정・전술・효과성-1집단-갈등 및 협상</v>
      </c>
      <c r="M237" s="1133"/>
      <c r="N237" s="1134"/>
    </row>
    <row r="238" spans="2:14" ht="14.45" customHeight="1">
      <c r="B238" s="270" t="s">
        <v>18015</v>
      </c>
      <c r="C238" s="329" t="s">
        <v>17697</v>
      </c>
      <c r="D238" s="297" t="s">
        <v>675</v>
      </c>
      <c r="E238" s="327" t="s">
        <v>757</v>
      </c>
      <c r="F238" s="327"/>
      <c r="G238" s="328" t="s">
        <v>709</v>
      </c>
      <c r="H238" s="300" t="s">
        <v>17954</v>
      </c>
      <c r="I238" s="301">
        <v>1832</v>
      </c>
      <c r="J238" s="302" t="s">
        <v>18190</v>
      </c>
      <c r="K238" s="303"/>
      <c r="L238" s="254" t="str">
        <f t="shared" si="3"/>
        <v>제09장 집단-갈등 및 협상-제06절 협상의 전략과 조건-1집단-갈등 및 협상</v>
      </c>
      <c r="M238" s="1135"/>
      <c r="N238" s="1136"/>
    </row>
    <row r="239" spans="2:14" ht="14.45" customHeight="1">
      <c r="B239" s="270" t="s">
        <v>18015</v>
      </c>
      <c r="C239" s="315" t="s">
        <v>17697</v>
      </c>
      <c r="D239" s="272" t="s">
        <v>676</v>
      </c>
      <c r="E239" s="273" t="s">
        <v>271</v>
      </c>
      <c r="F239" s="273"/>
      <c r="G239" s="274" t="s">
        <v>270</v>
      </c>
      <c r="H239" s="275" t="s">
        <v>1966</v>
      </c>
      <c r="I239" s="276">
        <v>2016</v>
      </c>
      <c r="J239" s="277" t="s">
        <v>18190</v>
      </c>
      <c r="K239" s="278"/>
      <c r="L239" s="251" t="str">
        <f t="shared" si="3"/>
        <v>제09장 집단-갈등 및 협상-제06절 협상의 전략과 조건-4로저 피셔, 윌리엄 유리</v>
      </c>
      <c r="M239" s="1129"/>
      <c r="N239" s="1130"/>
    </row>
    <row r="240" spans="2:14" ht="14.45" customHeight="1" thickBot="1">
      <c r="B240" s="306" t="s">
        <v>18015</v>
      </c>
      <c r="C240" s="318" t="s">
        <v>17697</v>
      </c>
      <c r="D240" s="308" t="s">
        <v>676</v>
      </c>
      <c r="E240" s="309" t="s">
        <v>269</v>
      </c>
      <c r="F240" s="309"/>
      <c r="G240" s="310" t="s">
        <v>268</v>
      </c>
      <c r="H240" s="311" t="s">
        <v>1965</v>
      </c>
      <c r="I240" s="312">
        <v>1977</v>
      </c>
      <c r="J240" s="313" t="s">
        <v>18190</v>
      </c>
      <c r="K240" s="314"/>
      <c r="L240" s="255" t="str">
        <f t="shared" si="3"/>
        <v>제09장 집단-갈등 및 협상-제06절 협상의 전략과 조건-4리처드 월튼, 로버트 매커시</v>
      </c>
      <c r="M240" s="1137"/>
      <c r="N240" s="1138"/>
    </row>
    <row r="241" spans="2:14" ht="14.45" customHeight="1">
      <c r="B241" s="261" t="s">
        <v>17701</v>
      </c>
      <c r="C241" s="330" t="s">
        <v>17702</v>
      </c>
      <c r="D241" s="263" t="s">
        <v>675</v>
      </c>
      <c r="E241" s="331" t="s">
        <v>760</v>
      </c>
      <c r="F241" s="331"/>
      <c r="G241" s="1143" t="s">
        <v>710</v>
      </c>
      <c r="H241" s="266" t="s">
        <v>17955</v>
      </c>
      <c r="I241" s="267">
        <v>2796</v>
      </c>
      <c r="J241" s="268" t="s">
        <v>18190</v>
      </c>
      <c r="K241" s="269"/>
      <c r="L241" s="250" t="str">
        <f t="shared" si="3"/>
        <v>제10장 집단-권력・임파워먼트・조직정치-제01절 권력-1집단-권력・임파워먼트・조직정치</v>
      </c>
      <c r="M241" s="1127"/>
      <c r="N241" s="1128"/>
    </row>
    <row r="242" spans="2:14" ht="14.45" customHeight="1">
      <c r="B242" s="270" t="s">
        <v>18048</v>
      </c>
      <c r="C242" s="315" t="s">
        <v>17702</v>
      </c>
      <c r="D242" s="272" t="s">
        <v>18005</v>
      </c>
      <c r="E242" s="273" t="s">
        <v>498</v>
      </c>
      <c r="F242" s="273"/>
      <c r="G242" s="274" t="s">
        <v>499</v>
      </c>
      <c r="H242" s="275" t="s">
        <v>17851</v>
      </c>
      <c r="I242" s="276">
        <v>1412</v>
      </c>
      <c r="J242" s="277" t="s">
        <v>18190</v>
      </c>
      <c r="K242" s="278"/>
      <c r="L242" s="251" t="str">
        <f t="shared" si="3"/>
        <v>제10장 집단-권력・임파워먼트・조직정치-제01절 권력-22024-3-1</v>
      </c>
      <c r="M242" s="1129"/>
      <c r="N242" s="1130"/>
    </row>
    <row r="243" spans="2:14" ht="14.45" customHeight="1">
      <c r="B243" s="270" t="s">
        <v>18048</v>
      </c>
      <c r="C243" s="315" t="s">
        <v>17702</v>
      </c>
      <c r="D243" s="272" t="s">
        <v>676</v>
      </c>
      <c r="E243" s="273" t="s">
        <v>149</v>
      </c>
      <c r="F243" s="273"/>
      <c r="G243" s="274" t="s">
        <v>274</v>
      </c>
      <c r="H243" s="275" t="s">
        <v>1968</v>
      </c>
      <c r="I243" s="276">
        <v>3710</v>
      </c>
      <c r="J243" s="277" t="s">
        <v>18190</v>
      </c>
      <c r="K243" s="278"/>
      <c r="L243" s="251" t="str">
        <f t="shared" si="3"/>
        <v>제10장 집단-권력・임파워먼트・조직정치-제01절 권력-4데이비드 맥클리랜드</v>
      </c>
      <c r="M243" s="1129"/>
      <c r="N243" s="1130"/>
    </row>
    <row r="244" spans="2:14" ht="14.45" customHeight="1">
      <c r="B244" s="270" t="s">
        <v>18048</v>
      </c>
      <c r="C244" s="315" t="s">
        <v>17702</v>
      </c>
      <c r="D244" s="272" t="s">
        <v>676</v>
      </c>
      <c r="E244" s="273" t="s">
        <v>273</v>
      </c>
      <c r="F244" s="273"/>
      <c r="G244" s="274" t="s">
        <v>272</v>
      </c>
      <c r="H244" s="275" t="s">
        <v>1967</v>
      </c>
      <c r="I244" s="276">
        <v>1883</v>
      </c>
      <c r="J244" s="277" t="s">
        <v>18190</v>
      </c>
      <c r="K244" s="278"/>
      <c r="L244" s="251" t="str">
        <f t="shared" si="3"/>
        <v>제10장 집단-권력・임파워먼트・조직정치-제01절 권력-4존 프렌치, 버트럼 레이븐</v>
      </c>
      <c r="M244" s="1129"/>
      <c r="N244" s="1130"/>
    </row>
    <row r="245" spans="2:14" ht="14.45" customHeight="1">
      <c r="B245" s="270" t="s">
        <v>18048</v>
      </c>
      <c r="C245" s="316" t="s">
        <v>17702</v>
      </c>
      <c r="D245" s="281" t="s">
        <v>676</v>
      </c>
      <c r="E245" s="282" t="s">
        <v>221</v>
      </c>
      <c r="F245" s="282"/>
      <c r="G245" s="283" t="s">
        <v>220</v>
      </c>
      <c r="H245" s="284" t="s">
        <v>1917</v>
      </c>
      <c r="I245" s="285">
        <v>1947</v>
      </c>
      <c r="J245" s="286" t="s">
        <v>18190</v>
      </c>
      <c r="K245" s="287"/>
      <c r="L245" s="252" t="str">
        <f t="shared" si="3"/>
        <v>제10장 집단-권력・임파워먼트・조직정치-제01절 권력-4허버트 켈만</v>
      </c>
      <c r="M245" s="1131"/>
      <c r="N245" s="1132"/>
    </row>
    <row r="246" spans="2:14" ht="14.45" customHeight="1">
      <c r="B246" s="270" t="s">
        <v>18048</v>
      </c>
      <c r="C246" s="329" t="s">
        <v>17704</v>
      </c>
      <c r="D246" s="297" t="s">
        <v>675</v>
      </c>
      <c r="E246" s="327" t="s">
        <v>759</v>
      </c>
      <c r="F246" s="327"/>
      <c r="G246" s="328" t="s">
        <v>711</v>
      </c>
      <c r="H246" s="300" t="s">
        <v>17956</v>
      </c>
      <c r="I246" s="301">
        <v>3509</v>
      </c>
      <c r="J246" s="302" t="s">
        <v>18190</v>
      </c>
      <c r="K246" s="303"/>
      <c r="L246" s="254" t="str">
        <f t="shared" si="3"/>
        <v>제10장 집단-권력・임파워먼트・조직정치-제02절 임파워먼트-1집단-권력・임파워먼트・조직정치</v>
      </c>
      <c r="M246" s="1135"/>
      <c r="N246" s="1136"/>
    </row>
    <row r="247" spans="2:14" ht="14.45" customHeight="1">
      <c r="B247" s="270" t="s">
        <v>18048</v>
      </c>
      <c r="C247" s="315" t="s">
        <v>17704</v>
      </c>
      <c r="D247" s="272" t="s">
        <v>18005</v>
      </c>
      <c r="E247" s="273" t="s">
        <v>500</v>
      </c>
      <c r="F247" s="273"/>
      <c r="G247" s="274" t="s">
        <v>501</v>
      </c>
      <c r="H247" s="275" t="s">
        <v>17852</v>
      </c>
      <c r="I247" s="276">
        <v>1273</v>
      </c>
      <c r="J247" s="277" t="s">
        <v>18190</v>
      </c>
      <c r="K247" s="278"/>
      <c r="L247" s="251" t="str">
        <f t="shared" si="3"/>
        <v>제10장 집단-권력・임파워먼트・조직정치-제02절 임파워먼트-22024-3-2</v>
      </c>
      <c r="M247" s="1129"/>
      <c r="N247" s="1130"/>
    </row>
    <row r="248" spans="2:14" ht="14.45" customHeight="1">
      <c r="B248" s="270" t="s">
        <v>18048</v>
      </c>
      <c r="C248" s="315" t="s">
        <v>17704</v>
      </c>
      <c r="D248" s="272" t="s">
        <v>676</v>
      </c>
      <c r="E248" s="273" t="s">
        <v>277</v>
      </c>
      <c r="F248" s="273"/>
      <c r="G248" s="274" t="s">
        <v>276</v>
      </c>
      <c r="H248" s="275" t="s">
        <v>1970</v>
      </c>
      <c r="I248" s="276">
        <v>1990</v>
      </c>
      <c r="J248" s="277" t="s">
        <v>18190</v>
      </c>
      <c r="K248" s="278"/>
      <c r="L248" s="251" t="str">
        <f t="shared" si="3"/>
        <v>제10장 집단-권력・임파워먼트・조직정치-제02절 임파워먼트-4그레첸 스프라이처</v>
      </c>
      <c r="M248" s="1129"/>
      <c r="N248" s="1130"/>
    </row>
    <row r="249" spans="2:14" ht="14.45" customHeight="1">
      <c r="B249" s="270" t="s">
        <v>18048</v>
      </c>
      <c r="C249" s="315" t="s">
        <v>17704</v>
      </c>
      <c r="D249" s="272" t="s">
        <v>676</v>
      </c>
      <c r="E249" s="273" t="s">
        <v>158</v>
      </c>
      <c r="F249" s="273"/>
      <c r="G249" s="274" t="s">
        <v>275</v>
      </c>
      <c r="H249" s="275" t="s">
        <v>1969</v>
      </c>
      <c r="I249" s="276">
        <v>1972</v>
      </c>
      <c r="J249" s="277" t="s">
        <v>18190</v>
      </c>
      <c r="K249" s="278"/>
      <c r="L249" s="251" t="str">
        <f t="shared" si="3"/>
        <v>제10장 집단-권력・임파워먼트・조직정치-제02절 임파워먼트-4로버트 그린리프</v>
      </c>
      <c r="M249" s="1129"/>
      <c r="N249" s="1130"/>
    </row>
    <row r="250" spans="2:14" ht="14.45" customHeight="1">
      <c r="B250" s="270" t="s">
        <v>18048</v>
      </c>
      <c r="C250" s="316" t="s">
        <v>17704</v>
      </c>
      <c r="D250" s="281" t="s">
        <v>676</v>
      </c>
      <c r="E250" s="282" t="s">
        <v>1503</v>
      </c>
      <c r="F250" s="282"/>
      <c r="G250" s="283" t="s">
        <v>278</v>
      </c>
      <c r="H250" s="284" t="s">
        <v>1971</v>
      </c>
      <c r="I250" s="285">
        <v>2091</v>
      </c>
      <c r="J250" s="286" t="s">
        <v>18190</v>
      </c>
      <c r="K250" s="287"/>
      <c r="L250" s="252" t="str">
        <f t="shared" si="3"/>
        <v>제10장 집단-권력・임파워먼트・조직정치-제02절 임파워먼트-4앨런 랜돌프</v>
      </c>
      <c r="M250" s="1131"/>
      <c r="N250" s="1132"/>
    </row>
    <row r="251" spans="2:14" ht="14.45" customHeight="1">
      <c r="B251" s="270" t="s">
        <v>18048</v>
      </c>
      <c r="C251" s="329" t="s">
        <v>17706</v>
      </c>
      <c r="D251" s="297" t="s">
        <v>675</v>
      </c>
      <c r="E251" s="327" t="s">
        <v>759</v>
      </c>
      <c r="F251" s="327"/>
      <c r="G251" s="328" t="s">
        <v>712</v>
      </c>
      <c r="H251" s="300" t="s">
        <v>17957</v>
      </c>
      <c r="I251" s="301">
        <v>3354</v>
      </c>
      <c r="J251" s="302" t="s">
        <v>18190</v>
      </c>
      <c r="K251" s="303"/>
      <c r="L251" s="254" t="str">
        <f t="shared" si="3"/>
        <v>제10장 집단-권력・임파워먼트・조직정치-제03절 조직정치-1집단-권력・임파워먼트・조직정치</v>
      </c>
      <c r="M251" s="1135"/>
      <c r="N251" s="1136"/>
    </row>
    <row r="252" spans="2:14" ht="14.45" customHeight="1" thickBot="1">
      <c r="B252" s="306" t="s">
        <v>18048</v>
      </c>
      <c r="C252" s="318" t="s">
        <v>17706</v>
      </c>
      <c r="D252" s="308" t="s">
        <v>18005</v>
      </c>
      <c r="E252" s="309" t="s">
        <v>502</v>
      </c>
      <c r="F252" s="309"/>
      <c r="G252" s="310" t="s">
        <v>503</v>
      </c>
      <c r="H252" s="311" t="s">
        <v>17853</v>
      </c>
      <c r="I252" s="312">
        <v>1647</v>
      </c>
      <c r="J252" s="313" t="s">
        <v>18190</v>
      </c>
      <c r="K252" s="314"/>
      <c r="L252" s="255" t="str">
        <f t="shared" si="3"/>
        <v>제10장 집단-권력・임파워먼트・조직정치-제03절 조직정치-22008-2-1</v>
      </c>
      <c r="M252" s="1137"/>
      <c r="N252" s="1138"/>
    </row>
    <row r="253" spans="2:14" ht="14.45" customHeight="1">
      <c r="B253" s="261" t="s">
        <v>17708</v>
      </c>
      <c r="C253" s="319" t="s">
        <v>18055</v>
      </c>
      <c r="D253" s="320" t="s">
        <v>675</v>
      </c>
      <c r="E253" s="321" t="s">
        <v>762</v>
      </c>
      <c r="F253" s="321"/>
      <c r="G253" s="322" t="s">
        <v>713</v>
      </c>
      <c r="H253" s="323" t="s">
        <v>17958</v>
      </c>
      <c r="I253" s="324">
        <v>2060</v>
      </c>
      <c r="J253" s="325" t="s">
        <v>18190</v>
      </c>
      <c r="K253" s="326"/>
      <c r="L253" s="256" t="str">
        <f t="shared" si="3"/>
        <v>제11장 집단-커뮤니케이션(의사소통)-제01절 커뮤니케이션에 대한 개관-1집단-커뮤니케이션(의사소통)</v>
      </c>
      <c r="M253" s="1139"/>
      <c r="N253" s="1140"/>
    </row>
    <row r="254" spans="2:14" ht="14.45" customHeight="1">
      <c r="B254" s="270" t="s">
        <v>17712</v>
      </c>
      <c r="C254" s="329" t="s">
        <v>18068</v>
      </c>
      <c r="D254" s="297" t="s">
        <v>675</v>
      </c>
      <c r="E254" s="327" t="s">
        <v>761</v>
      </c>
      <c r="F254" s="327"/>
      <c r="G254" s="328" t="s">
        <v>1002</v>
      </c>
      <c r="H254" s="300" t="s">
        <v>17959</v>
      </c>
      <c r="I254" s="301">
        <v>2288</v>
      </c>
      <c r="J254" s="302" t="s">
        <v>18190</v>
      </c>
      <c r="K254" s="303"/>
      <c r="L254" s="254" t="str">
        <f t="shared" si="3"/>
        <v>제11장 집단-커뮤니케이션(의사소통)-제02절 커뮤니케이션 과정-1집단-커뮤니케이션(의사소통)</v>
      </c>
      <c r="M254" s="1135"/>
      <c r="N254" s="1136"/>
    </row>
    <row r="255" spans="2:14" ht="14.45" customHeight="1">
      <c r="B255" s="270" t="s">
        <v>17712</v>
      </c>
      <c r="C255" s="316" t="s">
        <v>18068</v>
      </c>
      <c r="D255" s="281" t="s">
        <v>676</v>
      </c>
      <c r="E255" s="282" t="s">
        <v>780</v>
      </c>
      <c r="F255" s="282"/>
      <c r="G255" s="283" t="s">
        <v>279</v>
      </c>
      <c r="H255" s="284" t="s">
        <v>1972</v>
      </c>
      <c r="I255" s="285">
        <v>1982</v>
      </c>
      <c r="J255" s="286" t="s">
        <v>18190</v>
      </c>
      <c r="K255" s="287"/>
      <c r="L255" s="252" t="str">
        <f t="shared" si="3"/>
        <v>제11장 집단-커뮤니케이션(의사소통)-제02절 커뮤니케이션 과정-4해럴드 라스웰</v>
      </c>
      <c r="M255" s="1131"/>
      <c r="N255" s="1132"/>
    </row>
    <row r="256" spans="2:14" ht="14.45" customHeight="1">
      <c r="B256" s="270" t="s">
        <v>17712</v>
      </c>
      <c r="C256" s="296" t="s">
        <v>18077</v>
      </c>
      <c r="D256" s="297" t="s">
        <v>675</v>
      </c>
      <c r="E256" s="327" t="s">
        <v>761</v>
      </c>
      <c r="F256" s="327"/>
      <c r="G256" s="328" t="s">
        <v>1001</v>
      </c>
      <c r="H256" s="300" t="s">
        <v>17960</v>
      </c>
      <c r="I256" s="301">
        <v>2417</v>
      </c>
      <c r="J256" s="302" t="s">
        <v>18190</v>
      </c>
      <c r="K256" s="303"/>
      <c r="L256" s="254" t="str">
        <f t="shared" si="3"/>
        <v>제11장 집단-커뮤니케이션(의사소통)-제03절 커뮤니케이션 네트워크-1집단-커뮤니케이션(의사소통)</v>
      </c>
      <c r="M256" s="1135"/>
      <c r="N256" s="1136"/>
    </row>
    <row r="257" spans="2:14" ht="14.45" customHeight="1">
      <c r="B257" s="270" t="s">
        <v>17712</v>
      </c>
      <c r="C257" s="315" t="s">
        <v>18077</v>
      </c>
      <c r="D257" s="272" t="s">
        <v>18006</v>
      </c>
      <c r="E257" s="273" t="s">
        <v>18029</v>
      </c>
      <c r="F257" s="273"/>
      <c r="G257" s="274" t="s">
        <v>574</v>
      </c>
      <c r="H257" s="275" t="s">
        <v>17854</v>
      </c>
      <c r="I257" s="276">
        <v>2803</v>
      </c>
      <c r="J257" s="277" t="s">
        <v>18190</v>
      </c>
      <c r="K257" s="278"/>
      <c r="L257" s="251" t="str">
        <f t="shared" si="3"/>
        <v>제11장 집단-커뮤니케이션(의사소통)-제03절 커뮤니케이션 네트워크-311.03-1</v>
      </c>
      <c r="M257" s="1129"/>
      <c r="N257" s="1130"/>
    </row>
    <row r="258" spans="2:14" ht="14.45" customHeight="1">
      <c r="B258" s="270" t="s">
        <v>17712</v>
      </c>
      <c r="C258" s="315" t="s">
        <v>18077</v>
      </c>
      <c r="D258" s="272" t="s">
        <v>18006</v>
      </c>
      <c r="E258" s="273" t="s">
        <v>18030</v>
      </c>
      <c r="F258" s="273"/>
      <c r="G258" s="274" t="s">
        <v>575</v>
      </c>
      <c r="H258" s="275" t="s">
        <v>17855</v>
      </c>
      <c r="I258" s="276">
        <v>3049</v>
      </c>
      <c r="J258" s="277" t="s">
        <v>18190</v>
      </c>
      <c r="K258" s="278"/>
      <c r="L258" s="251" t="str">
        <f t="shared" si="3"/>
        <v>제11장 집단-커뮤니케이션(의사소통)-제03절 커뮤니케이션 네트워크-311.03-2</v>
      </c>
      <c r="M258" s="1129"/>
      <c r="N258" s="1130"/>
    </row>
    <row r="259" spans="2:14" ht="14.45" customHeight="1">
      <c r="B259" s="270" t="s">
        <v>17712</v>
      </c>
      <c r="C259" s="316" t="s">
        <v>18077</v>
      </c>
      <c r="D259" s="281" t="s">
        <v>18006</v>
      </c>
      <c r="E259" s="282" t="s">
        <v>18031</v>
      </c>
      <c r="F259" s="282"/>
      <c r="G259" s="283" t="s">
        <v>576</v>
      </c>
      <c r="H259" s="284" t="s">
        <v>17856</v>
      </c>
      <c r="I259" s="285">
        <v>2865</v>
      </c>
      <c r="J259" s="286" t="s">
        <v>18190</v>
      </c>
      <c r="K259" s="287"/>
      <c r="L259" s="252" t="str">
        <f t="shared" si="3"/>
        <v>제11장 집단-커뮤니케이션(의사소통)-제03절 커뮤니케이션 네트워크-311.03-3</v>
      </c>
      <c r="M259" s="1131"/>
      <c r="N259" s="1132"/>
    </row>
    <row r="260" spans="2:14" ht="14.45" customHeight="1">
      <c r="B260" s="270" t="s">
        <v>17712</v>
      </c>
      <c r="C260" s="329" t="s">
        <v>18085</v>
      </c>
      <c r="D260" s="297" t="s">
        <v>675</v>
      </c>
      <c r="E260" s="327" t="s">
        <v>761</v>
      </c>
      <c r="F260" s="327"/>
      <c r="G260" s="328" t="s">
        <v>714</v>
      </c>
      <c r="H260" s="300" t="s">
        <v>17961</v>
      </c>
      <c r="I260" s="301">
        <v>2799</v>
      </c>
      <c r="J260" s="302" t="s">
        <v>18190</v>
      </c>
      <c r="K260" s="303"/>
      <c r="L260" s="254" t="str">
        <f t="shared" ref="L260:L323" si="4">B260&amp;"-"&amp;C260&amp;"-"&amp;IF(D260="요약",1,IF(D260="기출",2,IF(D260="예상",3,IF(D260="이론",4,5))))&amp;E260</f>
        <v>제11장 집단-커뮤니케이션(의사소통)-제04절 커뮤니케이션 유형-1집단-커뮤니케이션(의사소통)</v>
      </c>
      <c r="M260" s="1135"/>
      <c r="N260" s="1136"/>
    </row>
    <row r="261" spans="2:14" ht="14.45" customHeight="1">
      <c r="B261" s="270" t="s">
        <v>17712</v>
      </c>
      <c r="C261" s="315" t="s">
        <v>18085</v>
      </c>
      <c r="D261" s="272" t="s">
        <v>18005</v>
      </c>
      <c r="E261" s="273" t="s">
        <v>504</v>
      </c>
      <c r="F261" s="273"/>
      <c r="G261" s="274" t="s">
        <v>505</v>
      </c>
      <c r="H261" s="275" t="s">
        <v>17857</v>
      </c>
      <c r="I261" s="276">
        <v>1765</v>
      </c>
      <c r="J261" s="277" t="s">
        <v>18190</v>
      </c>
      <c r="K261" s="278"/>
      <c r="L261" s="251" t="str">
        <f t="shared" si="4"/>
        <v>제11장 집단-커뮤니케이션(의사소통)-제04절 커뮤니케이션 유형-22015-3</v>
      </c>
      <c r="M261" s="1129"/>
      <c r="N261" s="1130"/>
    </row>
    <row r="262" spans="2:14" ht="14.45" customHeight="1">
      <c r="B262" s="270" t="s">
        <v>17712</v>
      </c>
      <c r="C262" s="316" t="s">
        <v>18085</v>
      </c>
      <c r="D262" s="281" t="s">
        <v>676</v>
      </c>
      <c r="E262" s="282" t="s">
        <v>281</v>
      </c>
      <c r="F262" s="282"/>
      <c r="G262" s="283" t="s">
        <v>280</v>
      </c>
      <c r="H262" s="284" t="s">
        <v>1973</v>
      </c>
      <c r="I262" s="285">
        <v>1916</v>
      </c>
      <c r="J262" s="286" t="s">
        <v>18190</v>
      </c>
      <c r="K262" s="287"/>
      <c r="L262" s="252" t="str">
        <f t="shared" si="4"/>
        <v>제11장 집단-커뮤니케이션(의사소통)-제04절 커뮤니케이션 유형-4마크 그라노베터</v>
      </c>
      <c r="M262" s="1131"/>
      <c r="N262" s="1132"/>
    </row>
    <row r="263" spans="2:14" ht="14.45" customHeight="1">
      <c r="B263" s="270" t="s">
        <v>17712</v>
      </c>
      <c r="C263" s="329" t="s">
        <v>18091</v>
      </c>
      <c r="D263" s="297" t="s">
        <v>675</v>
      </c>
      <c r="E263" s="327" t="s">
        <v>761</v>
      </c>
      <c r="F263" s="327"/>
      <c r="G263" s="328" t="s">
        <v>715</v>
      </c>
      <c r="H263" s="300" t="s">
        <v>17962</v>
      </c>
      <c r="I263" s="301">
        <v>2266</v>
      </c>
      <c r="J263" s="302" t="s">
        <v>18190</v>
      </c>
      <c r="K263" s="303"/>
      <c r="L263" s="254" t="str">
        <f t="shared" si="4"/>
        <v>제11장 집단-커뮤니케이션(의사소통)-제05절 커뮤니케이션 방법-1집단-커뮤니케이션(의사소통)</v>
      </c>
      <c r="M263" s="1135"/>
      <c r="N263" s="1136"/>
    </row>
    <row r="264" spans="2:14" ht="14.45" customHeight="1">
      <c r="B264" s="270" t="s">
        <v>17712</v>
      </c>
      <c r="C264" s="315" t="s">
        <v>18091</v>
      </c>
      <c r="D264" s="272" t="s">
        <v>18006</v>
      </c>
      <c r="E264" s="273" t="s">
        <v>18032</v>
      </c>
      <c r="F264" s="273"/>
      <c r="G264" s="274" t="s">
        <v>577</v>
      </c>
      <c r="H264" s="275" t="s">
        <v>17858</v>
      </c>
      <c r="I264" s="276">
        <v>2993</v>
      </c>
      <c r="J264" s="277" t="s">
        <v>18190</v>
      </c>
      <c r="K264" s="278"/>
      <c r="L264" s="251" t="str">
        <f t="shared" si="4"/>
        <v>제11장 집단-커뮤니케이션(의사소통)-제05절 커뮤니케이션 방법-311.05-1</v>
      </c>
      <c r="M264" s="1129"/>
      <c r="N264" s="1130"/>
    </row>
    <row r="265" spans="2:14" ht="14.45" customHeight="1">
      <c r="B265" s="270" t="s">
        <v>17712</v>
      </c>
      <c r="C265" s="315" t="s">
        <v>18091</v>
      </c>
      <c r="D265" s="272" t="s">
        <v>18006</v>
      </c>
      <c r="E265" s="273" t="s">
        <v>18033</v>
      </c>
      <c r="F265" s="273"/>
      <c r="G265" s="274" t="s">
        <v>578</v>
      </c>
      <c r="H265" s="275" t="s">
        <v>17859</v>
      </c>
      <c r="I265" s="276">
        <v>2833</v>
      </c>
      <c r="J265" s="277" t="s">
        <v>18190</v>
      </c>
      <c r="K265" s="278"/>
      <c r="L265" s="251" t="str">
        <f t="shared" si="4"/>
        <v>제11장 집단-커뮤니케이션(의사소통)-제05절 커뮤니케이션 방법-311.05-2</v>
      </c>
      <c r="M265" s="1129"/>
      <c r="N265" s="1130"/>
    </row>
    <row r="266" spans="2:14" ht="14.45" customHeight="1">
      <c r="B266" s="270" t="s">
        <v>17712</v>
      </c>
      <c r="C266" s="315" t="s">
        <v>18091</v>
      </c>
      <c r="D266" s="272" t="s">
        <v>18006</v>
      </c>
      <c r="E266" s="273" t="s">
        <v>18034</v>
      </c>
      <c r="F266" s="273"/>
      <c r="G266" s="274" t="s">
        <v>579</v>
      </c>
      <c r="H266" s="275" t="s">
        <v>17860</v>
      </c>
      <c r="I266" s="276">
        <v>2704</v>
      </c>
      <c r="J266" s="277" t="s">
        <v>18190</v>
      </c>
      <c r="K266" s="278"/>
      <c r="L266" s="251" t="str">
        <f t="shared" si="4"/>
        <v>제11장 집단-커뮤니케이션(의사소통)-제05절 커뮤니케이션 방법-311.05-3</v>
      </c>
      <c r="M266" s="1129"/>
      <c r="N266" s="1130"/>
    </row>
    <row r="267" spans="2:14" ht="14.45" customHeight="1">
      <c r="B267" s="270" t="s">
        <v>17712</v>
      </c>
      <c r="C267" s="316" t="s">
        <v>18091</v>
      </c>
      <c r="D267" s="281" t="s">
        <v>676</v>
      </c>
      <c r="E267" s="282" t="s">
        <v>922</v>
      </c>
      <c r="F267" s="282"/>
      <c r="G267" s="283" t="s">
        <v>436</v>
      </c>
      <c r="H267" s="284" t="s">
        <v>1974</v>
      </c>
      <c r="I267" s="285">
        <v>1949</v>
      </c>
      <c r="J267" s="286" t="s">
        <v>18190</v>
      </c>
      <c r="K267" s="287"/>
      <c r="L267" s="252" t="str">
        <f t="shared" si="4"/>
        <v>제11장 집단-커뮤니케이션(의사소통)-제05절 커뮤니케이션 방법-4리처드 다프트, 로버트 렝글</v>
      </c>
      <c r="M267" s="1131"/>
      <c r="N267" s="1132"/>
    </row>
    <row r="268" spans="2:14" ht="14.45" customHeight="1">
      <c r="B268" s="270" t="s">
        <v>17712</v>
      </c>
      <c r="C268" s="329" t="s">
        <v>17713</v>
      </c>
      <c r="D268" s="297" t="s">
        <v>675</v>
      </c>
      <c r="E268" s="327" t="s">
        <v>761</v>
      </c>
      <c r="F268" s="327"/>
      <c r="G268" s="328" t="s">
        <v>716</v>
      </c>
      <c r="H268" s="300" t="s">
        <v>17963</v>
      </c>
      <c r="I268" s="301">
        <v>2069</v>
      </c>
      <c r="J268" s="302" t="s">
        <v>18190</v>
      </c>
      <c r="K268" s="303"/>
      <c r="L268" s="254" t="str">
        <f t="shared" si="4"/>
        <v>제11장 집단-커뮤니케이션(의사소통)-제06절 커뮤니케이션 장애요인-1집단-커뮤니케이션(의사소통)</v>
      </c>
      <c r="M268" s="1135"/>
      <c r="N268" s="1136"/>
    </row>
    <row r="269" spans="2:14" ht="14.45" customHeight="1">
      <c r="B269" s="270" t="s">
        <v>17712</v>
      </c>
      <c r="C269" s="316" t="s">
        <v>17713</v>
      </c>
      <c r="D269" s="281" t="s">
        <v>18005</v>
      </c>
      <c r="E269" s="282" t="s">
        <v>506</v>
      </c>
      <c r="F269" s="282"/>
      <c r="G269" s="283" t="s">
        <v>507</v>
      </c>
      <c r="H269" s="284" t="s">
        <v>17861</v>
      </c>
      <c r="I269" s="285">
        <v>1556</v>
      </c>
      <c r="J269" s="286" t="s">
        <v>18190</v>
      </c>
      <c r="K269" s="287"/>
      <c r="L269" s="252" t="str">
        <f t="shared" si="4"/>
        <v>제11장 집단-커뮤니케이션(의사소통)-제06절 커뮤니케이션 장애요인-22014-3</v>
      </c>
      <c r="M269" s="1131"/>
      <c r="N269" s="1132"/>
    </row>
    <row r="270" spans="2:14" ht="14.45" customHeight="1">
      <c r="B270" s="270" t="s">
        <v>17712</v>
      </c>
      <c r="C270" s="329" t="s">
        <v>17715</v>
      </c>
      <c r="D270" s="297" t="s">
        <v>675</v>
      </c>
      <c r="E270" s="327" t="s">
        <v>761</v>
      </c>
      <c r="F270" s="327"/>
      <c r="G270" s="328" t="s">
        <v>717</v>
      </c>
      <c r="H270" s="300" t="s">
        <v>17964</v>
      </c>
      <c r="I270" s="301">
        <v>2374</v>
      </c>
      <c r="J270" s="302" t="s">
        <v>18190</v>
      </c>
      <c r="K270" s="303"/>
      <c r="L270" s="254" t="str">
        <f t="shared" si="4"/>
        <v>제11장 집단-커뮤니케이션(의사소통)-제07절 커뮤니케이션 개선방안-1집단-커뮤니케이션(의사소통)</v>
      </c>
      <c r="M270" s="1135"/>
      <c r="N270" s="1136"/>
    </row>
    <row r="271" spans="2:14" ht="14.45" customHeight="1">
      <c r="B271" s="270" t="s">
        <v>17712</v>
      </c>
      <c r="C271" s="315" t="s">
        <v>17715</v>
      </c>
      <c r="D271" s="272" t="s">
        <v>18005</v>
      </c>
      <c r="E271" s="273" t="s">
        <v>508</v>
      </c>
      <c r="F271" s="273"/>
      <c r="G271" s="274" t="s">
        <v>509</v>
      </c>
      <c r="H271" s="275" t="s">
        <v>17862</v>
      </c>
      <c r="I271" s="276">
        <v>1671</v>
      </c>
      <c r="J271" s="277" t="s">
        <v>18190</v>
      </c>
      <c r="K271" s="278"/>
      <c r="L271" s="251" t="str">
        <f t="shared" si="4"/>
        <v>제11장 집단-커뮤니케이션(의사소통)-제07절 커뮤니케이션 개선방안-22011-3</v>
      </c>
      <c r="M271" s="1129"/>
      <c r="N271" s="1130"/>
    </row>
    <row r="272" spans="2:14" ht="14.45" customHeight="1">
      <c r="B272" s="270" t="s">
        <v>17712</v>
      </c>
      <c r="C272" s="315" t="s">
        <v>17715</v>
      </c>
      <c r="D272" s="272" t="s">
        <v>676</v>
      </c>
      <c r="E272" s="273" t="s">
        <v>284</v>
      </c>
      <c r="F272" s="273"/>
      <c r="G272" s="274" t="s">
        <v>806</v>
      </c>
      <c r="H272" s="275" t="s">
        <v>1976</v>
      </c>
      <c r="I272" s="276">
        <v>1985</v>
      </c>
      <c r="J272" s="277" t="s">
        <v>18190</v>
      </c>
      <c r="K272" s="278"/>
      <c r="L272" s="251" t="str">
        <f t="shared" si="4"/>
        <v>제11장 집단-커뮤니케이션(의사소통)-제07절 커뮤니케이션 개선방안-4조셉 루프트, 해리 잉햄</v>
      </c>
      <c r="M272" s="1129"/>
      <c r="N272" s="1130"/>
    </row>
    <row r="273" spans="2:14" ht="14.45" customHeight="1" thickBot="1">
      <c r="B273" s="306" t="s">
        <v>17712</v>
      </c>
      <c r="C273" s="318" t="s">
        <v>17715</v>
      </c>
      <c r="D273" s="308" t="s">
        <v>676</v>
      </c>
      <c r="E273" s="309" t="s">
        <v>283</v>
      </c>
      <c r="F273" s="309"/>
      <c r="G273" s="310" t="s">
        <v>282</v>
      </c>
      <c r="H273" s="311" t="s">
        <v>1975</v>
      </c>
      <c r="I273" s="312">
        <v>1969</v>
      </c>
      <c r="J273" s="313" t="s">
        <v>18190</v>
      </c>
      <c r="K273" s="314"/>
      <c r="L273" s="255" t="str">
        <f t="shared" si="4"/>
        <v>제11장 집단-커뮤니케이션(의사소통)-제07절 커뮤니케이션 개선방안-4쥬디 브라우넬</v>
      </c>
      <c r="M273" s="1137"/>
      <c r="N273" s="1138"/>
    </row>
    <row r="274" spans="2:14" ht="14.45" customHeight="1">
      <c r="B274" s="261" t="s">
        <v>18016</v>
      </c>
      <c r="C274" s="330" t="s">
        <v>18056</v>
      </c>
      <c r="D274" s="263" t="s">
        <v>675</v>
      </c>
      <c r="E274" s="331" t="s">
        <v>764</v>
      </c>
      <c r="F274" s="331"/>
      <c r="G274" s="1143" t="s">
        <v>718</v>
      </c>
      <c r="H274" s="266" t="s">
        <v>17965</v>
      </c>
      <c r="I274" s="267">
        <v>2117</v>
      </c>
      <c r="J274" s="268" t="s">
        <v>18190</v>
      </c>
      <c r="K274" s="269"/>
      <c r="L274" s="250" t="str">
        <f t="shared" si="4"/>
        <v>제12장 집단-리더십-제01절 리더십에 대한 개관-1집단-리더십</v>
      </c>
      <c r="M274" s="1127"/>
      <c r="N274" s="1128"/>
    </row>
    <row r="275" spans="2:14" ht="14.45" customHeight="1">
      <c r="B275" s="270" t="s">
        <v>17717</v>
      </c>
      <c r="C275" s="315" t="s">
        <v>18056</v>
      </c>
      <c r="D275" s="272" t="s">
        <v>676</v>
      </c>
      <c r="E275" s="273" t="s">
        <v>288</v>
      </c>
      <c r="F275" s="273"/>
      <c r="G275" s="274" t="s">
        <v>287</v>
      </c>
      <c r="H275" s="275" t="s">
        <v>1978</v>
      </c>
      <c r="I275" s="276">
        <v>1948</v>
      </c>
      <c r="J275" s="277" t="s">
        <v>18190</v>
      </c>
      <c r="K275" s="278"/>
      <c r="L275" s="251" t="str">
        <f t="shared" si="4"/>
        <v>제12장 집단-리더십-제01절 리더십에 대한 개관-4랄프 스토그딜</v>
      </c>
      <c r="M275" s="1129"/>
      <c r="N275" s="1130"/>
    </row>
    <row r="276" spans="2:14" ht="14.45" customHeight="1">
      <c r="B276" s="270" t="s">
        <v>17717</v>
      </c>
      <c r="C276" s="316" t="s">
        <v>18056</v>
      </c>
      <c r="D276" s="332" t="s">
        <v>676</v>
      </c>
      <c r="E276" s="333" t="s">
        <v>286</v>
      </c>
      <c r="F276" s="333"/>
      <c r="G276" s="1144" t="s">
        <v>285</v>
      </c>
      <c r="H276" s="334" t="s">
        <v>1977</v>
      </c>
      <c r="I276" s="335">
        <v>2026</v>
      </c>
      <c r="J276" s="336" t="s">
        <v>18190</v>
      </c>
      <c r="K276" s="337"/>
      <c r="L276" s="257" t="str">
        <f t="shared" si="4"/>
        <v>제12장 집단-리더십-제01절 리더십에 대한 개관-4워렌 베니스</v>
      </c>
      <c r="M276" s="1141"/>
      <c r="N276" s="1142"/>
    </row>
    <row r="277" spans="2:14" ht="14.45" customHeight="1">
      <c r="B277" s="270" t="s">
        <v>17717</v>
      </c>
      <c r="C277" s="329" t="s">
        <v>18069</v>
      </c>
      <c r="D277" s="297" t="s">
        <v>675</v>
      </c>
      <c r="E277" s="327" t="s">
        <v>763</v>
      </c>
      <c r="F277" s="327"/>
      <c r="G277" s="328" t="s">
        <v>719</v>
      </c>
      <c r="H277" s="300" t="s">
        <v>17966</v>
      </c>
      <c r="I277" s="301">
        <v>3616</v>
      </c>
      <c r="J277" s="302" t="s">
        <v>18190</v>
      </c>
      <c r="K277" s="303"/>
      <c r="L277" s="254" t="str">
        <f t="shared" si="4"/>
        <v>제12장 집단-리더십-제02절 리더십 특성이론-1집단-리더십</v>
      </c>
      <c r="M277" s="1135"/>
      <c r="N277" s="1136"/>
    </row>
    <row r="278" spans="2:14" ht="14.45" customHeight="1">
      <c r="B278" s="270" t="s">
        <v>17717</v>
      </c>
      <c r="C278" s="315" t="s">
        <v>18069</v>
      </c>
      <c r="D278" s="272" t="s">
        <v>676</v>
      </c>
      <c r="E278" s="273" t="s">
        <v>1397</v>
      </c>
      <c r="F278" s="273"/>
      <c r="G278" s="274" t="s">
        <v>289</v>
      </c>
      <c r="H278" s="275" t="s">
        <v>1979</v>
      </c>
      <c r="I278" s="276">
        <v>1939</v>
      </c>
      <c r="J278" s="277" t="s">
        <v>18190</v>
      </c>
      <c r="K278" s="278"/>
      <c r="L278" s="251" t="str">
        <f t="shared" si="4"/>
        <v>제12장 집단-리더십-제02절 리더십 특성이론-4스티븐 자카로, 캐리 켐프, 페이지 베이더</v>
      </c>
      <c r="M278" s="1129"/>
      <c r="N278" s="1130"/>
    </row>
    <row r="279" spans="2:14" ht="14.45" customHeight="1">
      <c r="B279" s="270" t="s">
        <v>17717</v>
      </c>
      <c r="C279" s="316" t="s">
        <v>18069</v>
      </c>
      <c r="D279" s="281" t="s">
        <v>676</v>
      </c>
      <c r="E279" s="282" t="s">
        <v>927</v>
      </c>
      <c r="F279" s="282"/>
      <c r="G279" s="283" t="s">
        <v>290</v>
      </c>
      <c r="H279" s="284" t="s">
        <v>1980</v>
      </c>
      <c r="I279" s="285">
        <v>2077</v>
      </c>
      <c r="J279" s="286" t="s">
        <v>18190</v>
      </c>
      <c r="K279" s="287"/>
      <c r="L279" s="252" t="str">
        <f t="shared" si="4"/>
        <v>제12장 집단-리더십-제02절 리더십 특성이론-4티모시 저지, 조이스 보노, 레무스 일리스, 메건 게르하르트</v>
      </c>
      <c r="M279" s="1131"/>
      <c r="N279" s="1132"/>
    </row>
    <row r="280" spans="2:14" ht="14.45" customHeight="1">
      <c r="B280" s="270" t="s">
        <v>17717</v>
      </c>
      <c r="C280" s="329" t="s">
        <v>18078</v>
      </c>
      <c r="D280" s="297" t="s">
        <v>675</v>
      </c>
      <c r="E280" s="327" t="s">
        <v>763</v>
      </c>
      <c r="F280" s="327"/>
      <c r="G280" s="328" t="s">
        <v>720</v>
      </c>
      <c r="H280" s="300" t="s">
        <v>17967</v>
      </c>
      <c r="I280" s="301">
        <v>3661</v>
      </c>
      <c r="J280" s="302" t="s">
        <v>18190</v>
      </c>
      <c r="K280" s="303"/>
      <c r="L280" s="254" t="str">
        <f t="shared" si="4"/>
        <v>제12장 집단-리더십-제03절 리더십 행동이론-1집단-리더십</v>
      </c>
      <c r="M280" s="1135"/>
      <c r="N280" s="1136"/>
    </row>
    <row r="281" spans="2:14" ht="14.45" customHeight="1">
      <c r="B281" s="270" t="s">
        <v>17717</v>
      </c>
      <c r="C281" s="315" t="s">
        <v>18078</v>
      </c>
      <c r="D281" s="272" t="s">
        <v>676</v>
      </c>
      <c r="E281" s="273" t="s">
        <v>929</v>
      </c>
      <c r="F281" s="273"/>
      <c r="G281" s="274" t="s">
        <v>292</v>
      </c>
      <c r="H281" s="275" t="s">
        <v>1982</v>
      </c>
      <c r="I281" s="276">
        <v>2151</v>
      </c>
      <c r="J281" s="277" t="s">
        <v>18190</v>
      </c>
      <c r="K281" s="278"/>
      <c r="L281" s="251" t="str">
        <f t="shared" si="4"/>
        <v>제12장 집단-리더십-제03절 리더십 행동이론-4랄프 스토그딜, 에드윈 플레쉬만</v>
      </c>
      <c r="M281" s="1129"/>
      <c r="N281" s="1130"/>
    </row>
    <row r="282" spans="2:14" ht="14.45" customHeight="1">
      <c r="B282" s="270" t="s">
        <v>17717</v>
      </c>
      <c r="C282" s="315" t="s">
        <v>18078</v>
      </c>
      <c r="D282" s="272" t="s">
        <v>676</v>
      </c>
      <c r="E282" s="273" t="s">
        <v>155</v>
      </c>
      <c r="F282" s="273"/>
      <c r="G282" s="274" t="s">
        <v>291</v>
      </c>
      <c r="H282" s="275" t="s">
        <v>1981</v>
      </c>
      <c r="I282" s="276">
        <v>2160</v>
      </c>
      <c r="J282" s="277" t="s">
        <v>18190</v>
      </c>
      <c r="K282" s="278"/>
      <c r="L282" s="251" t="str">
        <f t="shared" si="4"/>
        <v>제12장 집단-리더십-제03절 리더십 행동이론-4렌시스 리커트</v>
      </c>
      <c r="M282" s="1129"/>
      <c r="N282" s="1130"/>
    </row>
    <row r="283" spans="2:14" ht="14.45" customHeight="1">
      <c r="B283" s="270" t="s">
        <v>17717</v>
      </c>
      <c r="C283" s="315" t="s">
        <v>18078</v>
      </c>
      <c r="D283" s="272" t="s">
        <v>676</v>
      </c>
      <c r="E283" s="273" t="s">
        <v>930</v>
      </c>
      <c r="F283" s="273"/>
      <c r="G283" s="274" t="s">
        <v>293</v>
      </c>
      <c r="H283" s="275" t="s">
        <v>1983</v>
      </c>
      <c r="I283" s="276">
        <v>1977</v>
      </c>
      <c r="J283" s="277" t="s">
        <v>18190</v>
      </c>
      <c r="K283" s="278"/>
      <c r="L283" s="251" t="str">
        <f t="shared" si="4"/>
        <v>제12장 집단-리더십-제03절 리더십 행동이론-4로버트 블레이크, 제인 모튼</v>
      </c>
      <c r="M283" s="1129"/>
      <c r="N283" s="1130"/>
    </row>
    <row r="284" spans="2:14" ht="14.45" customHeight="1">
      <c r="B284" s="270" t="s">
        <v>17717</v>
      </c>
      <c r="C284" s="316" t="s">
        <v>18078</v>
      </c>
      <c r="D284" s="281" t="s">
        <v>676</v>
      </c>
      <c r="E284" s="282" t="s">
        <v>295</v>
      </c>
      <c r="F284" s="282"/>
      <c r="G284" s="283" t="s">
        <v>294</v>
      </c>
      <c r="H284" s="284" t="s">
        <v>1984</v>
      </c>
      <c r="I284" s="285">
        <v>1976</v>
      </c>
      <c r="J284" s="286" t="s">
        <v>18190</v>
      </c>
      <c r="K284" s="287"/>
      <c r="L284" s="252" t="str">
        <f t="shared" si="4"/>
        <v>제12장 집단-리더십-제03절 리더십 행동이론-4미스미 쥬지(미스미 지후지)</v>
      </c>
      <c r="M284" s="1131"/>
      <c r="N284" s="1132"/>
    </row>
    <row r="285" spans="2:14" ht="14.45" customHeight="1">
      <c r="B285" s="270" t="s">
        <v>17717</v>
      </c>
      <c r="C285" s="329" t="s">
        <v>17718</v>
      </c>
      <c r="D285" s="297" t="s">
        <v>675</v>
      </c>
      <c r="E285" s="327" t="s">
        <v>763</v>
      </c>
      <c r="F285" s="327"/>
      <c r="G285" s="328" t="s">
        <v>721</v>
      </c>
      <c r="H285" s="300" t="s">
        <v>17968</v>
      </c>
      <c r="I285" s="301">
        <v>4255</v>
      </c>
      <c r="J285" s="302" t="s">
        <v>18190</v>
      </c>
      <c r="K285" s="303"/>
      <c r="L285" s="254" t="str">
        <f t="shared" si="4"/>
        <v>제12장 집단-리더십-제04절 리더십 상황이론-1집단-리더십</v>
      </c>
      <c r="M285" s="1135"/>
      <c r="N285" s="1136"/>
    </row>
    <row r="286" spans="2:14" ht="14.45" customHeight="1">
      <c r="B286" s="270" t="s">
        <v>17717</v>
      </c>
      <c r="C286" s="315" t="s">
        <v>17718</v>
      </c>
      <c r="D286" s="272" t="s">
        <v>18005</v>
      </c>
      <c r="E286" s="273" t="s">
        <v>510</v>
      </c>
      <c r="F286" s="273"/>
      <c r="G286" s="274" t="s">
        <v>511</v>
      </c>
      <c r="H286" s="275" t="s">
        <v>17863</v>
      </c>
      <c r="I286" s="276">
        <v>2165</v>
      </c>
      <c r="J286" s="277" t="s">
        <v>18190</v>
      </c>
      <c r="K286" s="278"/>
      <c r="L286" s="251" t="str">
        <f t="shared" si="4"/>
        <v>제12장 집단-리더십-제04절 리더십 상황이론-22017-1-2</v>
      </c>
      <c r="M286" s="1129"/>
      <c r="N286" s="1130"/>
    </row>
    <row r="287" spans="2:14" ht="14.45" customHeight="1">
      <c r="B287" s="270" t="s">
        <v>17717</v>
      </c>
      <c r="C287" s="315" t="s">
        <v>17718</v>
      </c>
      <c r="D287" s="272" t="s">
        <v>676</v>
      </c>
      <c r="E287" s="273" t="s">
        <v>157</v>
      </c>
      <c r="F287" s="273"/>
      <c r="G287" s="274" t="s">
        <v>640</v>
      </c>
      <c r="H287" s="275" t="s">
        <v>1987</v>
      </c>
      <c r="I287" s="276">
        <v>1967</v>
      </c>
      <c r="J287" s="277" t="s">
        <v>18190</v>
      </c>
      <c r="K287" s="278"/>
      <c r="L287" s="251" t="str">
        <f t="shared" si="4"/>
        <v>제12장 집단-리더십-제04절 리더십 상황이론-4로버트 하우스</v>
      </c>
      <c r="M287" s="1129"/>
      <c r="N287" s="1130"/>
    </row>
    <row r="288" spans="2:14" ht="14.45" customHeight="1">
      <c r="B288" s="270" t="s">
        <v>17717</v>
      </c>
      <c r="C288" s="315" t="s">
        <v>17718</v>
      </c>
      <c r="D288" s="272" t="s">
        <v>676</v>
      </c>
      <c r="E288" s="273" t="s">
        <v>300</v>
      </c>
      <c r="F288" s="273"/>
      <c r="G288" s="274" t="s">
        <v>299</v>
      </c>
      <c r="H288" s="275" t="s">
        <v>1988</v>
      </c>
      <c r="I288" s="276">
        <v>2004</v>
      </c>
      <c r="J288" s="277" t="s">
        <v>18190</v>
      </c>
      <c r="K288" s="278"/>
      <c r="L288" s="251" t="str">
        <f t="shared" si="4"/>
        <v>제12장 집단-리더십-제04절 리더십 상황이론-4빅터 브룸, 필립 예튼, 아서 제이고</v>
      </c>
      <c r="M288" s="1129"/>
      <c r="N288" s="1130"/>
    </row>
    <row r="289" spans="2:14" ht="14.45" customHeight="1">
      <c r="B289" s="270" t="s">
        <v>17717</v>
      </c>
      <c r="C289" s="315" t="s">
        <v>17718</v>
      </c>
      <c r="D289" s="272" t="s">
        <v>676</v>
      </c>
      <c r="E289" s="273" t="s">
        <v>298</v>
      </c>
      <c r="F289" s="273"/>
      <c r="G289" s="274" t="s">
        <v>297</v>
      </c>
      <c r="H289" s="275" t="s">
        <v>1986</v>
      </c>
      <c r="I289" s="276">
        <v>1981</v>
      </c>
      <c r="J289" s="277" t="s">
        <v>18190</v>
      </c>
      <c r="K289" s="278"/>
      <c r="L289" s="251" t="str">
        <f t="shared" si="4"/>
        <v>제12장 집단-리더십-제04절 리더십 상황이론-4폴 허시, 케네스 블랜차드</v>
      </c>
      <c r="M289" s="1129"/>
      <c r="N289" s="1130"/>
    </row>
    <row r="290" spans="2:14" ht="14.45" customHeight="1">
      <c r="B290" s="270" t="s">
        <v>17717</v>
      </c>
      <c r="C290" s="316" t="s">
        <v>17718</v>
      </c>
      <c r="D290" s="281" t="s">
        <v>676</v>
      </c>
      <c r="E290" s="282" t="s">
        <v>156</v>
      </c>
      <c r="F290" s="282"/>
      <c r="G290" s="283" t="s">
        <v>296</v>
      </c>
      <c r="H290" s="284" t="s">
        <v>1985</v>
      </c>
      <c r="I290" s="285">
        <v>2034</v>
      </c>
      <c r="J290" s="286" t="s">
        <v>18190</v>
      </c>
      <c r="K290" s="287"/>
      <c r="L290" s="252" t="str">
        <f t="shared" si="4"/>
        <v>제12장 집단-리더십-제04절 리더십 상황이론-4프레드 피들러</v>
      </c>
      <c r="M290" s="1131"/>
      <c r="N290" s="1132"/>
    </row>
    <row r="291" spans="2:14" ht="14.45" customHeight="1">
      <c r="B291" s="270" t="s">
        <v>17717</v>
      </c>
      <c r="C291" s="329" t="s">
        <v>17720</v>
      </c>
      <c r="D291" s="297" t="s">
        <v>675</v>
      </c>
      <c r="E291" s="327" t="s">
        <v>763</v>
      </c>
      <c r="F291" s="327"/>
      <c r="G291" s="328" t="s">
        <v>722</v>
      </c>
      <c r="H291" s="300" t="s">
        <v>17969</v>
      </c>
      <c r="I291" s="301">
        <v>5242</v>
      </c>
      <c r="J291" s="302" t="s">
        <v>18190</v>
      </c>
      <c r="K291" s="303"/>
      <c r="L291" s="254" t="str">
        <f t="shared" si="4"/>
        <v>제12장 집단-리더십-제05절 현대적 리더십 이론-1집단-리더십</v>
      </c>
      <c r="M291" s="1135"/>
      <c r="N291" s="1136"/>
    </row>
    <row r="292" spans="2:14" ht="14.45" customHeight="1">
      <c r="B292" s="270" t="s">
        <v>17717</v>
      </c>
      <c r="C292" s="315" t="s">
        <v>17720</v>
      </c>
      <c r="D292" s="272" t="s">
        <v>18005</v>
      </c>
      <c r="E292" s="273" t="s">
        <v>518</v>
      </c>
      <c r="F292" s="273"/>
      <c r="G292" s="274" t="s">
        <v>519</v>
      </c>
      <c r="H292" s="275" t="s">
        <v>17867</v>
      </c>
      <c r="I292" s="276">
        <v>3182</v>
      </c>
      <c r="J292" s="277" t="s">
        <v>18190</v>
      </c>
      <c r="K292" s="278"/>
      <c r="L292" s="251" t="str">
        <f t="shared" si="4"/>
        <v>제12장 집단-리더십-제05절 현대적 리더십 이론-22012-1</v>
      </c>
      <c r="M292" s="1129"/>
      <c r="N292" s="1130"/>
    </row>
    <row r="293" spans="2:14" ht="14.45" customHeight="1">
      <c r="B293" s="270" t="s">
        <v>17717</v>
      </c>
      <c r="C293" s="315" t="s">
        <v>17720</v>
      </c>
      <c r="D293" s="272" t="s">
        <v>18005</v>
      </c>
      <c r="E293" s="273" t="s">
        <v>516</v>
      </c>
      <c r="F293" s="273"/>
      <c r="G293" s="274" t="s">
        <v>517</v>
      </c>
      <c r="H293" s="275" t="s">
        <v>17866</v>
      </c>
      <c r="I293" s="276">
        <v>2068</v>
      </c>
      <c r="J293" s="277" t="s">
        <v>18190</v>
      </c>
      <c r="K293" s="278"/>
      <c r="L293" s="251" t="str">
        <f t="shared" si="4"/>
        <v>제12장 집단-리더십-제05절 현대적 리더십 이론-22019-3</v>
      </c>
      <c r="M293" s="1129"/>
      <c r="N293" s="1130"/>
    </row>
    <row r="294" spans="2:14" ht="14.45" customHeight="1">
      <c r="B294" s="270" t="s">
        <v>17717</v>
      </c>
      <c r="C294" s="315" t="s">
        <v>17720</v>
      </c>
      <c r="D294" s="272" t="s">
        <v>18005</v>
      </c>
      <c r="E294" s="273" t="s">
        <v>512</v>
      </c>
      <c r="F294" s="273"/>
      <c r="G294" s="274" t="s">
        <v>513</v>
      </c>
      <c r="H294" s="275" t="s">
        <v>17864</v>
      </c>
      <c r="I294" s="276">
        <v>1347</v>
      </c>
      <c r="J294" s="277" t="s">
        <v>18190</v>
      </c>
      <c r="K294" s="278"/>
      <c r="L294" s="251" t="str">
        <f t="shared" si="4"/>
        <v>제12장 집단-리더십-제05절 현대적 리더십 이론-22025-2-1</v>
      </c>
      <c r="M294" s="1129"/>
      <c r="N294" s="1130"/>
    </row>
    <row r="295" spans="2:14" ht="14.45" customHeight="1">
      <c r="B295" s="270" t="s">
        <v>17717</v>
      </c>
      <c r="C295" s="315" t="s">
        <v>17720</v>
      </c>
      <c r="D295" s="272" t="s">
        <v>18005</v>
      </c>
      <c r="E295" s="273" t="s">
        <v>514</v>
      </c>
      <c r="F295" s="273"/>
      <c r="G295" s="274" t="s">
        <v>515</v>
      </c>
      <c r="H295" s="275" t="s">
        <v>17865</v>
      </c>
      <c r="I295" s="276">
        <v>882</v>
      </c>
      <c r="J295" s="277" t="s">
        <v>18190</v>
      </c>
      <c r="K295" s="278"/>
      <c r="L295" s="251" t="str">
        <f t="shared" si="4"/>
        <v>제12장 집단-리더십-제05절 현대적 리더십 이론-22025-2-2</v>
      </c>
      <c r="M295" s="1129"/>
      <c r="N295" s="1130"/>
    </row>
    <row r="296" spans="2:14" ht="14.45" customHeight="1">
      <c r="B296" s="270" t="s">
        <v>17717</v>
      </c>
      <c r="C296" s="315" t="s">
        <v>17720</v>
      </c>
      <c r="D296" s="272" t="s">
        <v>676</v>
      </c>
      <c r="E296" s="273" t="s">
        <v>306</v>
      </c>
      <c r="F296" s="273"/>
      <c r="G296" s="274" t="s">
        <v>643</v>
      </c>
      <c r="H296" s="275" t="s">
        <v>1994</v>
      </c>
      <c r="I296" s="276">
        <v>2108</v>
      </c>
      <c r="J296" s="277" t="s">
        <v>18190</v>
      </c>
      <c r="K296" s="278"/>
      <c r="L296" s="251" t="str">
        <f t="shared" si="4"/>
        <v>제12장 집단-리더십-제05절 현대적 리더십 이론-4게리 유클</v>
      </c>
      <c r="M296" s="1129"/>
      <c r="N296" s="1130"/>
    </row>
    <row r="297" spans="2:14" ht="14.45" customHeight="1">
      <c r="B297" s="270" t="s">
        <v>17717</v>
      </c>
      <c r="C297" s="315" t="s">
        <v>17720</v>
      </c>
      <c r="D297" s="272" t="s">
        <v>676</v>
      </c>
      <c r="E297" s="273" t="s">
        <v>158</v>
      </c>
      <c r="F297" s="273"/>
      <c r="G297" s="274" t="s">
        <v>309</v>
      </c>
      <c r="H297" s="275" t="s">
        <v>1996</v>
      </c>
      <c r="I297" s="276">
        <v>2015</v>
      </c>
      <c r="J297" s="277" t="s">
        <v>18190</v>
      </c>
      <c r="K297" s="278"/>
      <c r="L297" s="251" t="str">
        <f t="shared" si="4"/>
        <v>제12장 집단-리더십-제05절 현대적 리더십 이론-4로버트 그린리프</v>
      </c>
      <c r="M297" s="1129"/>
      <c r="N297" s="1130"/>
    </row>
    <row r="298" spans="2:14" ht="14.45" customHeight="1">
      <c r="B298" s="270" t="s">
        <v>17717</v>
      </c>
      <c r="C298" s="315" t="s">
        <v>17720</v>
      </c>
      <c r="D298" s="272" t="s">
        <v>676</v>
      </c>
      <c r="E298" s="273" t="s">
        <v>312</v>
      </c>
      <c r="F298" s="273"/>
      <c r="G298" s="274" t="s">
        <v>311</v>
      </c>
      <c r="H298" s="275" t="s">
        <v>1999</v>
      </c>
      <c r="I298" s="276">
        <v>2162</v>
      </c>
      <c r="J298" s="277" t="s">
        <v>18190</v>
      </c>
      <c r="K298" s="278"/>
      <c r="L298" s="251" t="str">
        <f t="shared" si="4"/>
        <v>제12장 집단-리더십-제05절 현대적 리더십 이론-4로버트 켈리</v>
      </c>
      <c r="M298" s="1129"/>
      <c r="N298" s="1130"/>
    </row>
    <row r="299" spans="2:14" ht="14.45" customHeight="1">
      <c r="B299" s="270" t="s">
        <v>17717</v>
      </c>
      <c r="C299" s="315" t="s">
        <v>17720</v>
      </c>
      <c r="D299" s="272" t="s">
        <v>676</v>
      </c>
      <c r="E299" s="273" t="s">
        <v>157</v>
      </c>
      <c r="F299" s="273"/>
      <c r="G299" s="274" t="s">
        <v>301</v>
      </c>
      <c r="H299" s="275" t="s">
        <v>1989</v>
      </c>
      <c r="I299" s="276">
        <v>1970</v>
      </c>
      <c r="J299" s="277" t="s">
        <v>18190</v>
      </c>
      <c r="K299" s="278"/>
      <c r="L299" s="251" t="str">
        <f t="shared" si="4"/>
        <v>제12장 집단-리더십-제05절 현대적 리더십 이론-4로버트 하우스</v>
      </c>
      <c r="M299" s="1129"/>
      <c r="N299" s="1130"/>
    </row>
    <row r="300" spans="2:14" ht="14.45" customHeight="1">
      <c r="B300" s="270" t="s">
        <v>17717</v>
      </c>
      <c r="C300" s="315" t="s">
        <v>17720</v>
      </c>
      <c r="D300" s="272" t="s">
        <v>676</v>
      </c>
      <c r="E300" s="273" t="s">
        <v>310</v>
      </c>
      <c r="F300" s="273"/>
      <c r="G300" s="274" t="s">
        <v>812</v>
      </c>
      <c r="H300" s="275" t="s">
        <v>1997</v>
      </c>
      <c r="I300" s="276">
        <v>1964</v>
      </c>
      <c r="J300" s="277" t="s">
        <v>18190</v>
      </c>
      <c r="K300" s="278"/>
      <c r="L300" s="251" t="str">
        <f t="shared" si="4"/>
        <v>제12장 집단-리더십-제05절 현대적 리더십 이론-4발레리아 로 이아코노</v>
      </c>
      <c r="M300" s="1129"/>
      <c r="N300" s="1130"/>
    </row>
    <row r="301" spans="2:14" ht="14.45" customHeight="1">
      <c r="B301" s="270" t="s">
        <v>17717</v>
      </c>
      <c r="C301" s="315" t="s">
        <v>17720</v>
      </c>
      <c r="D301" s="272" t="s">
        <v>676</v>
      </c>
      <c r="E301" s="273" t="s">
        <v>305</v>
      </c>
      <c r="F301" s="273"/>
      <c r="G301" s="274" t="s">
        <v>642</v>
      </c>
      <c r="H301" s="275" t="s">
        <v>1993</v>
      </c>
      <c r="I301" s="276">
        <v>2227</v>
      </c>
      <c r="J301" s="277" t="s">
        <v>18190</v>
      </c>
      <c r="K301" s="278"/>
      <c r="L301" s="251" t="str">
        <f t="shared" si="4"/>
        <v>제12장 집단-리더십-제05절 현대적 리더십 이론-4버나드 배스, 브루스 아볼리오</v>
      </c>
      <c r="M301" s="1129"/>
      <c r="N301" s="1130"/>
    </row>
    <row r="302" spans="2:14" ht="14.45" customHeight="1">
      <c r="B302" s="270" t="s">
        <v>17717</v>
      </c>
      <c r="C302" s="315" t="s">
        <v>17720</v>
      </c>
      <c r="D302" s="272" t="s">
        <v>676</v>
      </c>
      <c r="E302" s="273" t="s">
        <v>304</v>
      </c>
      <c r="F302" s="273"/>
      <c r="G302" s="274" t="s">
        <v>303</v>
      </c>
      <c r="H302" s="275" t="s">
        <v>1991</v>
      </c>
      <c r="I302" s="276">
        <v>2043</v>
      </c>
      <c r="J302" s="277" t="s">
        <v>18190</v>
      </c>
      <c r="K302" s="278"/>
      <c r="L302" s="251" t="str">
        <f t="shared" si="4"/>
        <v>제12장 집단-리더십-제05절 현대적 리더십 이론-4보아스 샤미르</v>
      </c>
      <c r="M302" s="1129"/>
      <c r="N302" s="1130"/>
    </row>
    <row r="303" spans="2:14" ht="14.45" customHeight="1">
      <c r="B303" s="270" t="s">
        <v>17717</v>
      </c>
      <c r="C303" s="315" t="s">
        <v>17720</v>
      </c>
      <c r="D303" s="272" t="s">
        <v>676</v>
      </c>
      <c r="E303" s="273" t="s">
        <v>308</v>
      </c>
      <c r="F303" s="273"/>
      <c r="G303" s="274" t="s">
        <v>307</v>
      </c>
      <c r="H303" s="275" t="s">
        <v>1995</v>
      </c>
      <c r="I303" s="276">
        <v>2225</v>
      </c>
      <c r="J303" s="277" t="s">
        <v>18190</v>
      </c>
      <c r="K303" s="278"/>
      <c r="L303" s="251" t="str">
        <f t="shared" si="4"/>
        <v>제12장 집단-리더십-제05절 현대적 리더십 이론-4아프사네 나하반디</v>
      </c>
      <c r="M303" s="1129"/>
      <c r="N303" s="1130"/>
    </row>
    <row r="304" spans="2:14" ht="14.45" customHeight="1">
      <c r="B304" s="270" t="s">
        <v>17717</v>
      </c>
      <c r="C304" s="315" t="s">
        <v>17720</v>
      </c>
      <c r="D304" s="272" t="s">
        <v>676</v>
      </c>
      <c r="E304" s="273" t="s">
        <v>933</v>
      </c>
      <c r="F304" s="273"/>
      <c r="G304" s="274" t="s">
        <v>302</v>
      </c>
      <c r="H304" s="275" t="s">
        <v>1990</v>
      </c>
      <c r="I304" s="276">
        <v>2253</v>
      </c>
      <c r="J304" s="277" t="s">
        <v>18190</v>
      </c>
      <c r="K304" s="278"/>
      <c r="L304" s="251" t="str">
        <f t="shared" si="4"/>
        <v>제12장 집단-리더십-제05절 현대적 리더십 이론-4제이 콩거, 라빈드라 카눈고</v>
      </c>
      <c r="M304" s="1129"/>
      <c r="N304" s="1130"/>
    </row>
    <row r="305" spans="2:14" ht="14.45" customHeight="1">
      <c r="B305" s="270" t="s">
        <v>17717</v>
      </c>
      <c r="C305" s="315" t="s">
        <v>17720</v>
      </c>
      <c r="D305" s="272" t="s">
        <v>676</v>
      </c>
      <c r="E305" s="273" t="s">
        <v>935</v>
      </c>
      <c r="F305" s="273"/>
      <c r="G305" s="274" t="s">
        <v>641</v>
      </c>
      <c r="H305" s="275" t="s">
        <v>1992</v>
      </c>
      <c r="I305" s="276">
        <v>2373</v>
      </c>
      <c r="J305" s="277" t="s">
        <v>18190</v>
      </c>
      <c r="K305" s="278"/>
      <c r="L305" s="251" t="str">
        <f t="shared" si="4"/>
        <v>제12장 집단-리더십-제05절 현대적 리더십 이론-4제임스 번즈, 버나드 배스</v>
      </c>
      <c r="M305" s="1129"/>
      <c r="N305" s="1130"/>
    </row>
    <row r="306" spans="2:14" ht="14.45" customHeight="1">
      <c r="B306" s="270" t="s">
        <v>17717</v>
      </c>
      <c r="C306" s="315" t="s">
        <v>17720</v>
      </c>
      <c r="D306" s="272" t="s">
        <v>676</v>
      </c>
      <c r="E306" s="273" t="s">
        <v>942</v>
      </c>
      <c r="F306" s="273"/>
      <c r="G306" s="274" t="s">
        <v>807</v>
      </c>
      <c r="H306" s="275" t="s">
        <v>2000</v>
      </c>
      <c r="I306" s="276">
        <v>2121</v>
      </c>
      <c r="J306" s="277" t="s">
        <v>18190</v>
      </c>
      <c r="K306" s="278"/>
      <c r="L306" s="251" t="str">
        <f t="shared" si="4"/>
        <v>제12장 집단-리더십-제05절 현대적 리더십 이론-4조지 그랜, 메리 울-비엔</v>
      </c>
      <c r="M306" s="1129"/>
      <c r="N306" s="1130"/>
    </row>
    <row r="307" spans="2:14" ht="14.45" customHeight="1">
      <c r="B307" s="270" t="s">
        <v>17717</v>
      </c>
      <c r="C307" s="315" t="s">
        <v>17720</v>
      </c>
      <c r="D307" s="272" t="s">
        <v>676</v>
      </c>
      <c r="E307" s="273" t="s">
        <v>580</v>
      </c>
      <c r="F307" s="273"/>
      <c r="G307" s="274" t="s">
        <v>809</v>
      </c>
      <c r="H307" s="275" t="s">
        <v>1998</v>
      </c>
      <c r="I307" s="276">
        <v>2061</v>
      </c>
      <c r="J307" s="277" t="s">
        <v>18190</v>
      </c>
      <c r="K307" s="278"/>
      <c r="L307" s="251" t="str">
        <f t="shared" si="4"/>
        <v>제12장 집단-리더십-제05절 현대적 리더십 이론-4찰스 만쯔, 헨리 심즈</v>
      </c>
      <c r="M307" s="1129"/>
      <c r="N307" s="1130"/>
    </row>
    <row r="308" spans="2:14" ht="14.45" customHeight="1">
      <c r="B308" s="270" t="s">
        <v>17717</v>
      </c>
      <c r="C308" s="316" t="s">
        <v>17720</v>
      </c>
      <c r="D308" s="281" t="s">
        <v>676</v>
      </c>
      <c r="E308" s="282" t="s">
        <v>418</v>
      </c>
      <c r="F308" s="282"/>
      <c r="G308" s="283" t="s">
        <v>417</v>
      </c>
      <c r="H308" s="284" t="s">
        <v>2067</v>
      </c>
      <c r="I308" s="285">
        <v>1948</v>
      </c>
      <c r="J308" s="286" t="s">
        <v>18190</v>
      </c>
      <c r="K308" s="287" t="s">
        <v>18019</v>
      </c>
      <c r="L308" s="252" t="str">
        <f t="shared" si="4"/>
        <v>제12장 집단-리더십-제05절 현대적 리더십 이론-4헨리 심즈, 피터 로렌치</v>
      </c>
      <c r="M308" s="1131"/>
      <c r="N308" s="1132"/>
    </row>
    <row r="309" spans="2:14" ht="14.45" customHeight="1">
      <c r="B309" s="270" t="s">
        <v>17717</v>
      </c>
      <c r="C309" s="329" t="s">
        <v>18095</v>
      </c>
      <c r="D309" s="297" t="s">
        <v>675</v>
      </c>
      <c r="E309" s="327" t="s">
        <v>763</v>
      </c>
      <c r="F309" s="327"/>
      <c r="G309" s="328" t="s">
        <v>1552</v>
      </c>
      <c r="H309" s="300" t="s">
        <v>17970</v>
      </c>
      <c r="I309" s="301">
        <v>2137</v>
      </c>
      <c r="J309" s="302" t="s">
        <v>18190</v>
      </c>
      <c r="K309" s="303"/>
      <c r="L309" s="254" t="str">
        <f t="shared" si="4"/>
        <v>제12장 집단-리더십-제06절 리더십 이론의 확장-1집단-리더십</v>
      </c>
      <c r="M309" s="1135"/>
      <c r="N309" s="1136"/>
    </row>
    <row r="310" spans="2:14" ht="14.45" customHeight="1">
      <c r="B310" s="270" t="s">
        <v>17717</v>
      </c>
      <c r="C310" s="315" t="s">
        <v>18095</v>
      </c>
      <c r="D310" s="272" t="s">
        <v>676</v>
      </c>
      <c r="E310" s="273" t="s">
        <v>313</v>
      </c>
      <c r="F310" s="273"/>
      <c r="G310" s="274" t="s">
        <v>581</v>
      </c>
      <c r="H310" s="275" t="s">
        <v>2001</v>
      </c>
      <c r="I310" s="276">
        <v>1913</v>
      </c>
      <c r="J310" s="277" t="s">
        <v>18190</v>
      </c>
      <c r="K310" s="278"/>
      <c r="L310" s="251" t="str">
        <f t="shared" si="4"/>
        <v>제12장 집단-리더십-제06절 리더십 이론의 확장-4바비 콜더</v>
      </c>
      <c r="M310" s="1129"/>
      <c r="N310" s="1130"/>
    </row>
    <row r="311" spans="2:14" ht="14.45" customHeight="1" thickBot="1">
      <c r="B311" s="306" t="s">
        <v>17717</v>
      </c>
      <c r="C311" s="318" t="s">
        <v>18095</v>
      </c>
      <c r="D311" s="308" t="s">
        <v>676</v>
      </c>
      <c r="E311" s="309" t="s">
        <v>315</v>
      </c>
      <c r="F311" s="309"/>
      <c r="G311" s="310" t="s">
        <v>314</v>
      </c>
      <c r="H311" s="311" t="s">
        <v>2002</v>
      </c>
      <c r="I311" s="312">
        <v>1965</v>
      </c>
      <c r="J311" s="313" t="s">
        <v>18190</v>
      </c>
      <c r="K311" s="314"/>
      <c r="L311" s="255" t="str">
        <f t="shared" si="4"/>
        <v>제12장 집단-리더십-제06절 리더십 이론의 확장-4스티븐 커, 존 저미어</v>
      </c>
      <c r="M311" s="1137"/>
      <c r="N311" s="1138"/>
    </row>
    <row r="312" spans="2:14" ht="14.45" customHeight="1">
      <c r="B312" s="261" t="s">
        <v>17726</v>
      </c>
      <c r="C312" s="319" t="s">
        <v>18057</v>
      </c>
      <c r="D312" s="320" t="s">
        <v>675</v>
      </c>
      <c r="E312" s="321" t="s">
        <v>766</v>
      </c>
      <c r="F312" s="321"/>
      <c r="G312" s="322" t="s">
        <v>723</v>
      </c>
      <c r="H312" s="323" t="s">
        <v>17971</v>
      </c>
      <c r="I312" s="324">
        <v>1306</v>
      </c>
      <c r="J312" s="325" t="s">
        <v>18190</v>
      </c>
      <c r="K312" s="326"/>
      <c r="L312" s="256" t="str">
        <f t="shared" si="4"/>
        <v>제13장 집단-의사결정-제01절 의사결정에 대한 개관-1집단-의사결정</v>
      </c>
      <c r="M312" s="1139"/>
      <c r="N312" s="1140"/>
    </row>
    <row r="313" spans="2:14" ht="14.45" customHeight="1">
      <c r="B313" s="270" t="s">
        <v>17732</v>
      </c>
      <c r="C313" s="329" t="s">
        <v>18070</v>
      </c>
      <c r="D313" s="297" t="s">
        <v>675</v>
      </c>
      <c r="E313" s="327" t="s">
        <v>765</v>
      </c>
      <c r="F313" s="327"/>
      <c r="G313" s="328" t="s">
        <v>724</v>
      </c>
      <c r="H313" s="300" t="s">
        <v>17972</v>
      </c>
      <c r="I313" s="301">
        <v>1342</v>
      </c>
      <c r="J313" s="302" t="s">
        <v>18190</v>
      </c>
      <c r="K313" s="303"/>
      <c r="L313" s="254" t="str">
        <f t="shared" si="4"/>
        <v>제13장 집단-의사결정-제02절 의사결정의 유형-1집단-의사결정</v>
      </c>
      <c r="M313" s="1135"/>
      <c r="N313" s="1136"/>
    </row>
    <row r="314" spans="2:14" ht="14.45" customHeight="1">
      <c r="B314" s="270" t="s">
        <v>17732</v>
      </c>
      <c r="C314" s="315" t="s">
        <v>18070</v>
      </c>
      <c r="D314" s="272" t="s">
        <v>18006</v>
      </c>
      <c r="E314" s="273" t="s">
        <v>18035</v>
      </c>
      <c r="F314" s="273"/>
      <c r="G314" s="274" t="s">
        <v>582</v>
      </c>
      <c r="H314" s="275" t="s">
        <v>17868</v>
      </c>
      <c r="I314" s="276">
        <v>2625</v>
      </c>
      <c r="J314" s="277" t="s">
        <v>18190</v>
      </c>
      <c r="K314" s="278"/>
      <c r="L314" s="251" t="str">
        <f t="shared" si="4"/>
        <v>제13장 집단-의사결정-제02절 의사결정의 유형-313.02-1</v>
      </c>
      <c r="M314" s="1129"/>
      <c r="N314" s="1130"/>
    </row>
    <row r="315" spans="2:14" ht="14.45" customHeight="1">
      <c r="B315" s="270" t="s">
        <v>17732</v>
      </c>
      <c r="C315" s="315" t="s">
        <v>18070</v>
      </c>
      <c r="D315" s="272" t="s">
        <v>18006</v>
      </c>
      <c r="E315" s="273" t="s">
        <v>18036</v>
      </c>
      <c r="F315" s="273"/>
      <c r="G315" s="274" t="s">
        <v>606</v>
      </c>
      <c r="H315" s="275" t="s">
        <v>17869</v>
      </c>
      <c r="I315" s="276">
        <v>2478</v>
      </c>
      <c r="J315" s="277" t="s">
        <v>18190</v>
      </c>
      <c r="K315" s="278"/>
      <c r="L315" s="251" t="str">
        <f t="shared" si="4"/>
        <v>제13장 집단-의사결정-제02절 의사결정의 유형-313.02-2</v>
      </c>
      <c r="M315" s="1129"/>
      <c r="N315" s="1130"/>
    </row>
    <row r="316" spans="2:14" ht="14.45" customHeight="1">
      <c r="B316" s="270" t="s">
        <v>17732</v>
      </c>
      <c r="C316" s="316" t="s">
        <v>18070</v>
      </c>
      <c r="D316" s="281" t="s">
        <v>18006</v>
      </c>
      <c r="E316" s="282" t="s">
        <v>18037</v>
      </c>
      <c r="F316" s="282"/>
      <c r="G316" s="283" t="s">
        <v>583</v>
      </c>
      <c r="H316" s="284" t="s">
        <v>17870</v>
      </c>
      <c r="I316" s="285">
        <v>2241</v>
      </c>
      <c r="J316" s="286" t="s">
        <v>18190</v>
      </c>
      <c r="K316" s="287"/>
      <c r="L316" s="252" t="str">
        <f t="shared" si="4"/>
        <v>제13장 집단-의사결정-제02절 의사결정의 유형-313.02-3</v>
      </c>
      <c r="M316" s="1131"/>
      <c r="N316" s="1132"/>
    </row>
    <row r="317" spans="2:14" ht="14.45" customHeight="1">
      <c r="B317" s="270" t="s">
        <v>17732</v>
      </c>
      <c r="C317" s="329" t="s">
        <v>18079</v>
      </c>
      <c r="D317" s="297" t="s">
        <v>675</v>
      </c>
      <c r="E317" s="327" t="s">
        <v>765</v>
      </c>
      <c r="F317" s="327"/>
      <c r="G317" s="328" t="s">
        <v>725</v>
      </c>
      <c r="H317" s="300" t="s">
        <v>17973</v>
      </c>
      <c r="I317" s="301">
        <v>1475</v>
      </c>
      <c r="J317" s="302" t="s">
        <v>18190</v>
      </c>
      <c r="K317" s="303"/>
      <c r="L317" s="254" t="str">
        <f t="shared" si="4"/>
        <v>제13장 집단-의사결정-제03절 의사결정의 과정-1집단-의사결정</v>
      </c>
      <c r="M317" s="1135"/>
      <c r="N317" s="1136"/>
    </row>
    <row r="318" spans="2:14" ht="14.45" customHeight="1">
      <c r="B318" s="270" t="s">
        <v>17732</v>
      </c>
      <c r="C318" s="315" t="s">
        <v>18079</v>
      </c>
      <c r="D318" s="272" t="s">
        <v>18006</v>
      </c>
      <c r="E318" s="273" t="s">
        <v>18038</v>
      </c>
      <c r="F318" s="273"/>
      <c r="G318" s="274" t="s">
        <v>584</v>
      </c>
      <c r="H318" s="275" t="s">
        <v>17871</v>
      </c>
      <c r="I318" s="276">
        <v>2608</v>
      </c>
      <c r="J318" s="277" t="s">
        <v>18190</v>
      </c>
      <c r="K318" s="278"/>
      <c r="L318" s="251" t="str">
        <f t="shared" si="4"/>
        <v>제13장 집단-의사결정-제03절 의사결정의 과정-313.03-1</v>
      </c>
      <c r="M318" s="1129"/>
      <c r="N318" s="1130"/>
    </row>
    <row r="319" spans="2:14" ht="14.45" customHeight="1">
      <c r="B319" s="270" t="s">
        <v>17732</v>
      </c>
      <c r="C319" s="315" t="s">
        <v>18079</v>
      </c>
      <c r="D319" s="272" t="s">
        <v>18006</v>
      </c>
      <c r="E319" s="273" t="s">
        <v>18039</v>
      </c>
      <c r="F319" s="273"/>
      <c r="G319" s="274" t="s">
        <v>585</v>
      </c>
      <c r="H319" s="275" t="s">
        <v>17872</v>
      </c>
      <c r="I319" s="276">
        <v>2794</v>
      </c>
      <c r="J319" s="277" t="s">
        <v>18190</v>
      </c>
      <c r="K319" s="278"/>
      <c r="L319" s="251" t="str">
        <f t="shared" si="4"/>
        <v>제13장 집단-의사결정-제03절 의사결정의 과정-313.03-2</v>
      </c>
      <c r="M319" s="1129"/>
      <c r="N319" s="1130"/>
    </row>
    <row r="320" spans="2:14" ht="14.45" customHeight="1">
      <c r="B320" s="270" t="s">
        <v>17732</v>
      </c>
      <c r="C320" s="316" t="s">
        <v>18079</v>
      </c>
      <c r="D320" s="281" t="s">
        <v>18006</v>
      </c>
      <c r="E320" s="282" t="s">
        <v>18040</v>
      </c>
      <c r="F320" s="282"/>
      <c r="G320" s="283" t="s">
        <v>586</v>
      </c>
      <c r="H320" s="284" t="s">
        <v>17873</v>
      </c>
      <c r="I320" s="285">
        <v>2543</v>
      </c>
      <c r="J320" s="286" t="s">
        <v>18190</v>
      </c>
      <c r="K320" s="287"/>
      <c r="L320" s="252" t="str">
        <f t="shared" si="4"/>
        <v>제13장 집단-의사결정-제03절 의사결정의 과정-313.03-3</v>
      </c>
      <c r="M320" s="1131"/>
      <c r="N320" s="1132"/>
    </row>
    <row r="321" spans="2:14" ht="14.45" customHeight="1">
      <c r="B321" s="270" t="s">
        <v>17732</v>
      </c>
      <c r="C321" s="329" t="s">
        <v>17729</v>
      </c>
      <c r="D321" s="297" t="s">
        <v>675</v>
      </c>
      <c r="E321" s="327" t="s">
        <v>765</v>
      </c>
      <c r="F321" s="327"/>
      <c r="G321" s="328" t="s">
        <v>1014</v>
      </c>
      <c r="H321" s="300" t="s">
        <v>17974</v>
      </c>
      <c r="I321" s="301">
        <v>2356</v>
      </c>
      <c r="J321" s="302" t="s">
        <v>18190</v>
      </c>
      <c r="K321" s="303"/>
      <c r="L321" s="254" t="str">
        <f t="shared" si="4"/>
        <v>제13장 집단-의사결정-제04절 의사결정의 전형적 오류-1집단-의사결정</v>
      </c>
      <c r="M321" s="1135"/>
      <c r="N321" s="1136"/>
    </row>
    <row r="322" spans="2:14" ht="14.45" customHeight="1">
      <c r="B322" s="270" t="s">
        <v>17732</v>
      </c>
      <c r="C322" s="316" t="s">
        <v>17729</v>
      </c>
      <c r="D322" s="281" t="s">
        <v>18005</v>
      </c>
      <c r="E322" s="282" t="s">
        <v>520</v>
      </c>
      <c r="F322" s="282"/>
      <c r="G322" s="283" t="s">
        <v>521</v>
      </c>
      <c r="H322" s="284" t="s">
        <v>17874</v>
      </c>
      <c r="I322" s="285">
        <v>1699</v>
      </c>
      <c r="J322" s="286" t="s">
        <v>18190</v>
      </c>
      <c r="K322" s="287"/>
      <c r="L322" s="252" t="str">
        <f t="shared" si="4"/>
        <v>제13장 집단-의사결정-제04절 의사결정의 전형적 오류-22022-2</v>
      </c>
      <c r="M322" s="1131"/>
      <c r="N322" s="1132"/>
    </row>
    <row r="323" spans="2:14" ht="14.45" customHeight="1">
      <c r="B323" s="270" t="s">
        <v>17732</v>
      </c>
      <c r="C323" s="329" t="s">
        <v>18092</v>
      </c>
      <c r="D323" s="297" t="s">
        <v>675</v>
      </c>
      <c r="E323" s="327" t="s">
        <v>765</v>
      </c>
      <c r="F323" s="327"/>
      <c r="G323" s="328" t="s">
        <v>726</v>
      </c>
      <c r="H323" s="300" t="s">
        <v>17975</v>
      </c>
      <c r="I323" s="301">
        <v>2894</v>
      </c>
      <c r="J323" s="302" t="s">
        <v>18190</v>
      </c>
      <c r="K323" s="303"/>
      <c r="L323" s="254" t="str">
        <f t="shared" si="4"/>
        <v>제13장 집단-의사결정-제05절 개인 의사결정-1집단-의사결정</v>
      </c>
      <c r="M323" s="1135"/>
      <c r="N323" s="1136"/>
    </row>
    <row r="324" spans="2:14" ht="14.45" customHeight="1">
      <c r="B324" s="270" t="s">
        <v>17732</v>
      </c>
      <c r="C324" s="315" t="s">
        <v>18092</v>
      </c>
      <c r="D324" s="272" t="s">
        <v>18006</v>
      </c>
      <c r="E324" s="273" t="s">
        <v>18041</v>
      </c>
      <c r="F324" s="273"/>
      <c r="G324" s="274" t="s">
        <v>588</v>
      </c>
      <c r="H324" s="275" t="s">
        <v>17875</v>
      </c>
      <c r="I324" s="276">
        <v>2576</v>
      </c>
      <c r="J324" s="277" t="s">
        <v>18190</v>
      </c>
      <c r="K324" s="278"/>
      <c r="L324" s="251" t="str">
        <f t="shared" ref="L324:L387" si="5">B324&amp;"-"&amp;C324&amp;"-"&amp;IF(D324="요약",1,IF(D324="기출",2,IF(D324="예상",3,IF(D324="이론",4,5))))&amp;E324</f>
        <v>제13장 집단-의사결정-제05절 개인 의사결정-313.05-1</v>
      </c>
      <c r="M324" s="1129"/>
      <c r="N324" s="1130"/>
    </row>
    <row r="325" spans="2:14" ht="14.45" customHeight="1">
      <c r="B325" s="270" t="s">
        <v>17732</v>
      </c>
      <c r="C325" s="315" t="s">
        <v>18092</v>
      </c>
      <c r="D325" s="272" t="s">
        <v>18006</v>
      </c>
      <c r="E325" s="273" t="s">
        <v>18042</v>
      </c>
      <c r="F325" s="273"/>
      <c r="G325" s="274" t="s">
        <v>589</v>
      </c>
      <c r="H325" s="275" t="s">
        <v>17876</v>
      </c>
      <c r="I325" s="276">
        <v>2266</v>
      </c>
      <c r="J325" s="277" t="s">
        <v>18190</v>
      </c>
      <c r="K325" s="278"/>
      <c r="L325" s="251" t="str">
        <f t="shared" si="5"/>
        <v>제13장 집단-의사결정-제05절 개인 의사결정-313.05-2</v>
      </c>
      <c r="M325" s="1129"/>
      <c r="N325" s="1130"/>
    </row>
    <row r="326" spans="2:14" ht="14.45" customHeight="1">
      <c r="B326" s="270" t="s">
        <v>17732</v>
      </c>
      <c r="C326" s="315" t="s">
        <v>18092</v>
      </c>
      <c r="D326" s="272" t="s">
        <v>676</v>
      </c>
      <c r="E326" s="273" t="s">
        <v>944</v>
      </c>
      <c r="F326" s="273"/>
      <c r="G326" s="274" t="s">
        <v>316</v>
      </c>
      <c r="H326" s="275" t="s">
        <v>2003</v>
      </c>
      <c r="I326" s="276">
        <v>1719</v>
      </c>
      <c r="J326" s="277" t="s">
        <v>18190</v>
      </c>
      <c r="K326" s="278"/>
      <c r="L326" s="251" t="str">
        <f t="shared" si="5"/>
        <v>제13장 집단-의사결정-제05절 개인 의사결정-4대니얼 카너먼, 아모스 트버스키</v>
      </c>
      <c r="M326" s="1129"/>
      <c r="N326" s="1130"/>
    </row>
    <row r="327" spans="2:14" ht="14.45" customHeight="1">
      <c r="B327" s="270" t="s">
        <v>17732</v>
      </c>
      <c r="C327" s="315" t="s">
        <v>18092</v>
      </c>
      <c r="D327" s="272" t="s">
        <v>676</v>
      </c>
      <c r="E327" s="273" t="s">
        <v>587</v>
      </c>
      <c r="F327" s="273"/>
      <c r="G327" s="274" t="s">
        <v>616</v>
      </c>
      <c r="H327" s="275" t="s">
        <v>2004</v>
      </c>
      <c r="I327" s="276">
        <v>1783</v>
      </c>
      <c r="J327" s="277" t="s">
        <v>18190</v>
      </c>
      <c r="K327" s="278"/>
      <c r="L327" s="251" t="str">
        <f t="shared" si="5"/>
        <v>제13장 집단-의사결정-제05절 개인 의사결정-4대니얼 카너먼, 아모스 트버스키</v>
      </c>
      <c r="M327" s="1129"/>
      <c r="N327" s="1130"/>
    </row>
    <row r="328" spans="2:14" ht="14.45" customHeight="1">
      <c r="B328" s="270" t="s">
        <v>17732</v>
      </c>
      <c r="C328" s="316" t="s">
        <v>18092</v>
      </c>
      <c r="D328" s="281" t="s">
        <v>676</v>
      </c>
      <c r="E328" s="282" t="s">
        <v>159</v>
      </c>
      <c r="F328" s="282"/>
      <c r="G328" s="283" t="s">
        <v>175</v>
      </c>
      <c r="H328" s="284" t="s">
        <v>1865</v>
      </c>
      <c r="I328" s="285">
        <v>4049</v>
      </c>
      <c r="J328" s="286" t="s">
        <v>18190</v>
      </c>
      <c r="K328" s="287"/>
      <c r="L328" s="252" t="str">
        <f t="shared" si="5"/>
        <v>제13장 집단-의사결정-제05절 개인 의사결정-4허버트 사이먼</v>
      </c>
      <c r="M328" s="1131"/>
      <c r="N328" s="1132"/>
    </row>
    <row r="329" spans="2:14" ht="14.45" customHeight="1">
      <c r="B329" s="270" t="s">
        <v>17732</v>
      </c>
      <c r="C329" s="329" t="s">
        <v>17733</v>
      </c>
      <c r="D329" s="297" t="s">
        <v>675</v>
      </c>
      <c r="E329" s="327" t="s">
        <v>765</v>
      </c>
      <c r="F329" s="327"/>
      <c r="G329" s="328" t="s">
        <v>727</v>
      </c>
      <c r="H329" s="300" t="s">
        <v>17976</v>
      </c>
      <c r="I329" s="301">
        <v>2311</v>
      </c>
      <c r="J329" s="302" t="s">
        <v>18190</v>
      </c>
      <c r="K329" s="303"/>
      <c r="L329" s="254" t="str">
        <f t="shared" si="5"/>
        <v>제13장 집단-의사결정-제06절 집단 의사결정-1집단-의사결정</v>
      </c>
      <c r="M329" s="1135"/>
      <c r="N329" s="1136"/>
    </row>
    <row r="330" spans="2:14" ht="14.45" customHeight="1">
      <c r="B330" s="270" t="s">
        <v>17732</v>
      </c>
      <c r="C330" s="315" t="s">
        <v>17733</v>
      </c>
      <c r="D330" s="272" t="s">
        <v>18005</v>
      </c>
      <c r="E330" s="273" t="s">
        <v>590</v>
      </c>
      <c r="F330" s="273"/>
      <c r="G330" s="274" t="s">
        <v>126</v>
      </c>
      <c r="H330" s="275" t="s">
        <v>17877</v>
      </c>
      <c r="I330" s="276">
        <v>1303</v>
      </c>
      <c r="J330" s="277" t="s">
        <v>18190</v>
      </c>
      <c r="K330" s="278"/>
      <c r="L330" s="251" t="str">
        <f t="shared" si="5"/>
        <v>제13장 집단-의사결정-제06절 집단 의사결정-22018-2</v>
      </c>
      <c r="M330" s="1129"/>
      <c r="N330" s="1130"/>
    </row>
    <row r="331" spans="2:14" ht="14.45" customHeight="1">
      <c r="B331" s="270" t="s">
        <v>17732</v>
      </c>
      <c r="C331" s="315" t="s">
        <v>17733</v>
      </c>
      <c r="D331" s="272" t="s">
        <v>676</v>
      </c>
      <c r="E331" s="273" t="s">
        <v>262</v>
      </c>
      <c r="F331" s="273"/>
      <c r="G331" s="274" t="s">
        <v>261</v>
      </c>
      <c r="H331" s="275" t="s">
        <v>1961</v>
      </c>
      <c r="I331" s="276">
        <v>1960</v>
      </c>
      <c r="J331" s="277" t="s">
        <v>18190</v>
      </c>
      <c r="K331" s="278"/>
      <c r="L331" s="251" t="str">
        <f t="shared" si="5"/>
        <v>제13장 집단-의사결정-제06절 집단 의사결정-4솔로몬 애쉬</v>
      </c>
      <c r="M331" s="1129"/>
      <c r="N331" s="1130"/>
    </row>
    <row r="332" spans="2:14" ht="14.45" customHeight="1">
      <c r="B332" s="270" t="s">
        <v>17732</v>
      </c>
      <c r="C332" s="315" t="s">
        <v>17733</v>
      </c>
      <c r="D332" s="272" t="s">
        <v>676</v>
      </c>
      <c r="E332" s="273" t="s">
        <v>319</v>
      </c>
      <c r="F332" s="273"/>
      <c r="G332" s="274" t="s">
        <v>318</v>
      </c>
      <c r="H332" s="275" t="s">
        <v>2006</v>
      </c>
      <c r="I332" s="276">
        <v>1728</v>
      </c>
      <c r="J332" s="277" t="s">
        <v>18190</v>
      </c>
      <c r="K332" s="278"/>
      <c r="L332" s="251" t="str">
        <f t="shared" si="5"/>
        <v>제13장 집단-의사결정-제06절 집단 의사결정-4알렉스 오스본</v>
      </c>
      <c r="M332" s="1129"/>
      <c r="N332" s="1130"/>
    </row>
    <row r="333" spans="2:14" ht="14.45" customHeight="1">
      <c r="B333" s="270" t="s">
        <v>17732</v>
      </c>
      <c r="C333" s="316" t="s">
        <v>17733</v>
      </c>
      <c r="D333" s="281" t="s">
        <v>676</v>
      </c>
      <c r="E333" s="282" t="s">
        <v>160</v>
      </c>
      <c r="F333" s="282"/>
      <c r="G333" s="283" t="s">
        <v>317</v>
      </c>
      <c r="H333" s="284" t="s">
        <v>2005</v>
      </c>
      <c r="I333" s="285">
        <v>1755</v>
      </c>
      <c r="J333" s="286" t="s">
        <v>18190</v>
      </c>
      <c r="K333" s="287"/>
      <c r="L333" s="252" t="str">
        <f t="shared" si="5"/>
        <v>제13장 집단-의사결정-제06절 집단 의사결정-4어빙 제니스</v>
      </c>
      <c r="M333" s="1131"/>
      <c r="N333" s="1132"/>
    </row>
    <row r="334" spans="2:14" ht="14.45" customHeight="1">
      <c r="B334" s="270" t="s">
        <v>17732</v>
      </c>
      <c r="C334" s="329" t="s">
        <v>17734</v>
      </c>
      <c r="D334" s="297" t="s">
        <v>675</v>
      </c>
      <c r="E334" s="327" t="s">
        <v>765</v>
      </c>
      <c r="F334" s="327"/>
      <c r="G334" s="328" t="s">
        <v>728</v>
      </c>
      <c r="H334" s="300" t="s">
        <v>17977</v>
      </c>
      <c r="I334" s="301">
        <v>1832</v>
      </c>
      <c r="J334" s="302" t="s">
        <v>18190</v>
      </c>
      <c r="K334" s="303"/>
      <c r="L334" s="254" t="str">
        <f t="shared" si="5"/>
        <v>제13장 집단-의사결정-제07절 조직 의사결정-1집단-의사결정</v>
      </c>
      <c r="M334" s="1135"/>
      <c r="N334" s="1136"/>
    </row>
    <row r="335" spans="2:14" ht="14.45" customHeight="1">
      <c r="B335" s="270" t="s">
        <v>17732</v>
      </c>
      <c r="C335" s="315" t="s">
        <v>17734</v>
      </c>
      <c r="D335" s="272" t="s">
        <v>18005</v>
      </c>
      <c r="E335" s="273" t="s">
        <v>591</v>
      </c>
      <c r="F335" s="273"/>
      <c r="G335" s="274" t="s">
        <v>125</v>
      </c>
      <c r="H335" s="275" t="s">
        <v>17878</v>
      </c>
      <c r="I335" s="276">
        <v>1741</v>
      </c>
      <c r="J335" s="277" t="s">
        <v>18190</v>
      </c>
      <c r="K335" s="278"/>
      <c r="L335" s="251" t="str">
        <f t="shared" si="5"/>
        <v>제13장 집단-의사결정-제07절 조직 의사결정-22021-2</v>
      </c>
      <c r="M335" s="1129"/>
      <c r="N335" s="1130"/>
    </row>
    <row r="336" spans="2:14" ht="14.45" customHeight="1">
      <c r="B336" s="270" t="s">
        <v>17732</v>
      </c>
      <c r="C336" s="315" t="s">
        <v>17734</v>
      </c>
      <c r="D336" s="272" t="s">
        <v>676</v>
      </c>
      <c r="E336" s="273" t="s">
        <v>947</v>
      </c>
      <c r="F336" s="273"/>
      <c r="G336" s="274" t="s">
        <v>320</v>
      </c>
      <c r="H336" s="275" t="s">
        <v>2007</v>
      </c>
      <c r="I336" s="276">
        <v>1765</v>
      </c>
      <c r="J336" s="277" t="s">
        <v>18190</v>
      </c>
      <c r="K336" s="278"/>
      <c r="L336" s="251" t="str">
        <f t="shared" si="5"/>
        <v>제13장 집단-의사결정-제07절 조직 의사결정-4리처드 사이어트, 제임스 마치, 허버트 사이먼</v>
      </c>
      <c r="M336" s="1129"/>
      <c r="N336" s="1130"/>
    </row>
    <row r="337" spans="2:14" ht="14.45" customHeight="1">
      <c r="B337" s="270" t="s">
        <v>17732</v>
      </c>
      <c r="C337" s="315" t="s">
        <v>17734</v>
      </c>
      <c r="D337" s="272" t="s">
        <v>676</v>
      </c>
      <c r="E337" s="273" t="s">
        <v>324</v>
      </c>
      <c r="F337" s="273"/>
      <c r="G337" s="274" t="s">
        <v>323</v>
      </c>
      <c r="H337" s="275" t="s">
        <v>1884</v>
      </c>
      <c r="I337" s="276">
        <v>1732</v>
      </c>
      <c r="J337" s="277" t="s">
        <v>18190</v>
      </c>
      <c r="K337" s="278"/>
      <c r="L337" s="251" t="str">
        <f t="shared" si="5"/>
        <v>제13장 집단-의사결정-제07절 조직 의사결정-4마이클 코헨, 제임스 마치, 요한 올센</v>
      </c>
      <c r="M337" s="1129"/>
      <c r="N337" s="1130"/>
    </row>
    <row r="338" spans="2:14" ht="14.45" customHeight="1" thickBot="1">
      <c r="B338" s="306" t="s">
        <v>17732</v>
      </c>
      <c r="C338" s="318" t="s">
        <v>17734</v>
      </c>
      <c r="D338" s="308" t="s">
        <v>676</v>
      </c>
      <c r="E338" s="309" t="s">
        <v>322</v>
      </c>
      <c r="F338" s="309"/>
      <c r="G338" s="310" t="s">
        <v>321</v>
      </c>
      <c r="H338" s="311" t="s">
        <v>2008</v>
      </c>
      <c r="I338" s="312">
        <v>1722</v>
      </c>
      <c r="J338" s="313" t="s">
        <v>18190</v>
      </c>
      <c r="K338" s="314"/>
      <c r="L338" s="255" t="str">
        <f t="shared" si="5"/>
        <v>제13장 집단-의사결정-제07절 조직 의사결정-4헨리 민츠버그</v>
      </c>
      <c r="M338" s="1137"/>
      <c r="N338" s="1138"/>
    </row>
    <row r="339" spans="2:14" ht="14.45" customHeight="1">
      <c r="B339" s="261" t="s">
        <v>18049</v>
      </c>
      <c r="C339" s="319" t="s">
        <v>18058</v>
      </c>
      <c r="D339" s="320" t="s">
        <v>675</v>
      </c>
      <c r="E339" s="321" t="s">
        <v>768</v>
      </c>
      <c r="F339" s="321"/>
      <c r="G339" s="322" t="s">
        <v>729</v>
      </c>
      <c r="H339" s="323" t="s">
        <v>17978</v>
      </c>
      <c r="I339" s="324">
        <v>822</v>
      </c>
      <c r="J339" s="325" t="s">
        <v>18190</v>
      </c>
      <c r="K339" s="326"/>
      <c r="L339" s="256" t="str">
        <f t="shared" si="5"/>
        <v>제14장 조직-조직구조-제01절 조직구조에 대한 개관-1조직-조직구조</v>
      </c>
      <c r="M339" s="1139"/>
      <c r="N339" s="1140"/>
    </row>
    <row r="340" spans="2:14" ht="14.45" customHeight="1">
      <c r="B340" s="270" t="s">
        <v>17735</v>
      </c>
      <c r="C340" s="329" t="s">
        <v>17736</v>
      </c>
      <c r="D340" s="297" t="s">
        <v>675</v>
      </c>
      <c r="E340" s="327" t="s">
        <v>767</v>
      </c>
      <c r="F340" s="327"/>
      <c r="G340" s="328" t="s">
        <v>730</v>
      </c>
      <c r="H340" s="300" t="s">
        <v>17979</v>
      </c>
      <c r="I340" s="301">
        <v>1597</v>
      </c>
      <c r="J340" s="302" t="s">
        <v>18190</v>
      </c>
      <c r="K340" s="303"/>
      <c r="L340" s="254" t="str">
        <f t="shared" si="5"/>
        <v>제14장 조직-조직구조-제02절 민츠버그의 조직구조 유형-1조직-조직구조</v>
      </c>
      <c r="M340" s="1135"/>
      <c r="N340" s="1136"/>
    </row>
    <row r="341" spans="2:14" ht="14.45" customHeight="1">
      <c r="B341" s="270" t="s">
        <v>17735</v>
      </c>
      <c r="C341" s="315" t="s">
        <v>17736</v>
      </c>
      <c r="D341" s="272" t="s">
        <v>18005</v>
      </c>
      <c r="E341" s="273" t="s">
        <v>592</v>
      </c>
      <c r="F341" s="273"/>
      <c r="G341" s="274" t="s">
        <v>129</v>
      </c>
      <c r="H341" s="275" t="s">
        <v>17879</v>
      </c>
      <c r="I341" s="276">
        <v>1500</v>
      </c>
      <c r="J341" s="277" t="s">
        <v>18190</v>
      </c>
      <c r="K341" s="278"/>
      <c r="L341" s="251" t="str">
        <f t="shared" si="5"/>
        <v>제14장 조직-조직구조-제02절 민츠버그의 조직구조 유형-22012-3</v>
      </c>
      <c r="M341" s="1129"/>
      <c r="N341" s="1130"/>
    </row>
    <row r="342" spans="2:14" ht="14.45" customHeight="1">
      <c r="B342" s="270" t="s">
        <v>17735</v>
      </c>
      <c r="C342" s="316" t="s">
        <v>17736</v>
      </c>
      <c r="D342" s="332" t="s">
        <v>676</v>
      </c>
      <c r="E342" s="333" t="s">
        <v>322</v>
      </c>
      <c r="F342" s="333"/>
      <c r="G342" s="1144" t="s">
        <v>325</v>
      </c>
      <c r="H342" s="334" t="s">
        <v>2009</v>
      </c>
      <c r="I342" s="335">
        <v>2043</v>
      </c>
      <c r="J342" s="336" t="s">
        <v>18190</v>
      </c>
      <c r="K342" s="337"/>
      <c r="L342" s="257" t="str">
        <f t="shared" si="5"/>
        <v>제14장 조직-조직구조-제02절 민츠버그의 조직구조 유형-4헨리 민츠버그</v>
      </c>
      <c r="M342" s="1141"/>
      <c r="N342" s="1142"/>
    </row>
    <row r="343" spans="2:14" ht="14.45" customHeight="1">
      <c r="B343" s="270" t="s">
        <v>17735</v>
      </c>
      <c r="C343" s="329" t="s">
        <v>18080</v>
      </c>
      <c r="D343" s="297" t="s">
        <v>675</v>
      </c>
      <c r="E343" s="327" t="s">
        <v>767</v>
      </c>
      <c r="F343" s="327"/>
      <c r="G343" s="328" t="s">
        <v>1589</v>
      </c>
      <c r="H343" s="300" t="s">
        <v>17980</v>
      </c>
      <c r="I343" s="301">
        <v>3073</v>
      </c>
      <c r="J343" s="302" t="s">
        <v>18190</v>
      </c>
      <c r="K343" s="303"/>
      <c r="L343" s="254" t="str">
        <f t="shared" si="5"/>
        <v>제14장 조직-조직구조-제03절 조직구조의 기본 유형-1조직-조직구조</v>
      </c>
      <c r="M343" s="1135"/>
      <c r="N343" s="1136"/>
    </row>
    <row r="344" spans="2:14" ht="14.45" customHeight="1">
      <c r="B344" s="270" t="s">
        <v>17735</v>
      </c>
      <c r="C344" s="316" t="s">
        <v>18080</v>
      </c>
      <c r="D344" s="332" t="s">
        <v>18005</v>
      </c>
      <c r="E344" s="333" t="s">
        <v>593</v>
      </c>
      <c r="F344" s="333"/>
      <c r="G344" s="1144" t="s">
        <v>133</v>
      </c>
      <c r="H344" s="334" t="s">
        <v>17857</v>
      </c>
      <c r="I344" s="335">
        <v>1765</v>
      </c>
      <c r="J344" s="336" t="s">
        <v>18190</v>
      </c>
      <c r="K344" s="337"/>
      <c r="L344" s="257" t="str">
        <f t="shared" si="5"/>
        <v>제14장 조직-조직구조-제03절 조직구조의 기본 유형-22015-3</v>
      </c>
      <c r="M344" s="1141"/>
      <c r="N344" s="1142"/>
    </row>
    <row r="345" spans="2:14" ht="14.45" customHeight="1">
      <c r="B345" s="270" t="s">
        <v>17735</v>
      </c>
      <c r="C345" s="329" t="s">
        <v>17739</v>
      </c>
      <c r="D345" s="297" t="s">
        <v>675</v>
      </c>
      <c r="E345" s="327" t="s">
        <v>767</v>
      </c>
      <c r="F345" s="327"/>
      <c r="G345" s="328" t="s">
        <v>731</v>
      </c>
      <c r="H345" s="300" t="s">
        <v>17981</v>
      </c>
      <c r="I345" s="301">
        <v>3953</v>
      </c>
      <c r="J345" s="302" t="s">
        <v>18190</v>
      </c>
      <c r="K345" s="303"/>
      <c r="L345" s="254" t="str">
        <f t="shared" si="5"/>
        <v>제14장 조직-조직구조-제04절 현대적 조직구조-1조직-조직구조</v>
      </c>
      <c r="M345" s="1135"/>
      <c r="N345" s="1136"/>
    </row>
    <row r="346" spans="2:14" ht="14.45" customHeight="1">
      <c r="B346" s="270" t="s">
        <v>17735</v>
      </c>
      <c r="C346" s="315" t="s">
        <v>17739</v>
      </c>
      <c r="D346" s="272" t="s">
        <v>18005</v>
      </c>
      <c r="E346" s="273" t="s">
        <v>596</v>
      </c>
      <c r="F346" s="273"/>
      <c r="G346" s="274" t="s">
        <v>130</v>
      </c>
      <c r="H346" s="275" t="s">
        <v>17882</v>
      </c>
      <c r="I346" s="276">
        <v>1478</v>
      </c>
      <c r="J346" s="277" t="s">
        <v>18190</v>
      </c>
      <c r="K346" s="278"/>
      <c r="L346" s="251" t="str">
        <f t="shared" si="5"/>
        <v>제14장 조직-조직구조-제04절 현대적 조직구조-22009-2-1</v>
      </c>
      <c r="M346" s="1129"/>
      <c r="N346" s="1130"/>
    </row>
    <row r="347" spans="2:14" ht="14.45" customHeight="1">
      <c r="B347" s="270" t="s">
        <v>17735</v>
      </c>
      <c r="C347" s="315" t="s">
        <v>17739</v>
      </c>
      <c r="D347" s="272" t="s">
        <v>18005</v>
      </c>
      <c r="E347" s="273" t="s">
        <v>594</v>
      </c>
      <c r="F347" s="273"/>
      <c r="G347" s="274" t="s">
        <v>127</v>
      </c>
      <c r="H347" s="275" t="s">
        <v>17880</v>
      </c>
      <c r="I347" s="276">
        <v>1899</v>
      </c>
      <c r="J347" s="277" t="s">
        <v>18190</v>
      </c>
      <c r="K347" s="278"/>
      <c r="L347" s="251" t="str">
        <f t="shared" si="5"/>
        <v>제14장 조직-조직구조-제04절 현대적 조직구조-22020-1-1</v>
      </c>
      <c r="M347" s="1129"/>
      <c r="N347" s="1130"/>
    </row>
    <row r="348" spans="2:14" ht="14.45" customHeight="1">
      <c r="B348" s="270" t="s">
        <v>17735</v>
      </c>
      <c r="C348" s="315" t="s">
        <v>17739</v>
      </c>
      <c r="D348" s="272" t="s">
        <v>18005</v>
      </c>
      <c r="E348" s="273" t="s">
        <v>595</v>
      </c>
      <c r="F348" s="273"/>
      <c r="G348" s="274" t="s">
        <v>128</v>
      </c>
      <c r="H348" s="275" t="s">
        <v>17881</v>
      </c>
      <c r="I348" s="276">
        <v>1827</v>
      </c>
      <c r="J348" s="277" t="s">
        <v>18190</v>
      </c>
      <c r="K348" s="278"/>
      <c r="L348" s="251" t="str">
        <f t="shared" si="5"/>
        <v>제14장 조직-조직구조-제04절 현대적 조직구조-22020-1-2</v>
      </c>
      <c r="M348" s="1129"/>
      <c r="N348" s="1130"/>
    </row>
    <row r="349" spans="2:14" ht="14.45" customHeight="1">
      <c r="B349" s="270" t="s">
        <v>17735</v>
      </c>
      <c r="C349" s="315" t="s">
        <v>17739</v>
      </c>
      <c r="D349" s="272" t="s">
        <v>676</v>
      </c>
      <c r="E349" s="273" t="s">
        <v>182</v>
      </c>
      <c r="F349" s="273"/>
      <c r="G349" s="274" t="s">
        <v>644</v>
      </c>
      <c r="H349" s="275" t="s">
        <v>1873</v>
      </c>
      <c r="I349" s="276">
        <v>4179</v>
      </c>
      <c r="J349" s="277" t="s">
        <v>18190</v>
      </c>
      <c r="K349" s="278"/>
      <c r="L349" s="251" t="str">
        <f t="shared" si="5"/>
        <v>제14장 조직-조직구조-제04절 현대적 조직구조-4올리버 윌리엄슨</v>
      </c>
      <c r="M349" s="1129"/>
      <c r="N349" s="1130"/>
    </row>
    <row r="350" spans="2:14" ht="14.45" customHeight="1">
      <c r="B350" s="270" t="s">
        <v>17735</v>
      </c>
      <c r="C350" s="315" t="s">
        <v>17739</v>
      </c>
      <c r="D350" s="272" t="s">
        <v>676</v>
      </c>
      <c r="E350" s="273" t="s">
        <v>949</v>
      </c>
      <c r="F350" s="273"/>
      <c r="G350" s="274" t="s">
        <v>326</v>
      </c>
      <c r="H350" s="275" t="s">
        <v>2010</v>
      </c>
      <c r="I350" s="276">
        <v>1806</v>
      </c>
      <c r="J350" s="277" t="s">
        <v>18190</v>
      </c>
      <c r="K350" s="278"/>
      <c r="L350" s="251" t="str">
        <f t="shared" si="5"/>
        <v>제14장 조직-조직구조-제04절 현대적 조직구조-4워렌 베니스, 앨빈 토플러, 헨리 민츠버그</v>
      </c>
      <c r="M350" s="1129"/>
      <c r="N350" s="1130"/>
    </row>
    <row r="351" spans="2:14" ht="14.45" customHeight="1" thickBot="1">
      <c r="B351" s="306" t="s">
        <v>17735</v>
      </c>
      <c r="C351" s="318" t="s">
        <v>17739</v>
      </c>
      <c r="D351" s="308" t="s">
        <v>676</v>
      </c>
      <c r="E351" s="309" t="s">
        <v>328</v>
      </c>
      <c r="F351" s="309"/>
      <c r="G351" s="310" t="s">
        <v>617</v>
      </c>
      <c r="H351" s="311" t="s">
        <v>2011</v>
      </c>
      <c r="I351" s="312">
        <v>1938</v>
      </c>
      <c r="J351" s="313" t="s">
        <v>18190</v>
      </c>
      <c r="K351" s="314"/>
      <c r="L351" s="255" t="str">
        <f t="shared" si="5"/>
        <v>제14장 조직-조직구조-제04절 현대적 조직구조-4제임스 마치</v>
      </c>
      <c r="M351" s="1137"/>
      <c r="N351" s="1138"/>
    </row>
    <row r="352" spans="2:14" ht="14.45" customHeight="1">
      <c r="B352" s="261" t="s">
        <v>17747</v>
      </c>
      <c r="C352" s="330" t="s">
        <v>18059</v>
      </c>
      <c r="D352" s="263" t="s">
        <v>675</v>
      </c>
      <c r="E352" s="331" t="s">
        <v>770</v>
      </c>
      <c r="F352" s="331"/>
      <c r="G352" s="1143" t="s">
        <v>732</v>
      </c>
      <c r="H352" s="266" t="s">
        <v>17982</v>
      </c>
      <c r="I352" s="267">
        <v>1429</v>
      </c>
      <c r="J352" s="268" t="s">
        <v>18190</v>
      </c>
      <c r="K352" s="269"/>
      <c r="L352" s="250" t="str">
        <f t="shared" si="5"/>
        <v>제15장 조직-조직구조의 설계-제01절 조직구조의 설계에 대한 개관-1조직-조직구조의 설계</v>
      </c>
      <c r="M352" s="1127"/>
      <c r="N352" s="1128"/>
    </row>
    <row r="353" spans="2:14" ht="14.45" customHeight="1">
      <c r="B353" s="270" t="s">
        <v>17741</v>
      </c>
      <c r="C353" s="316" t="s">
        <v>18059</v>
      </c>
      <c r="D353" s="332" t="s">
        <v>676</v>
      </c>
      <c r="E353" s="333" t="s">
        <v>161</v>
      </c>
      <c r="F353" s="333"/>
      <c r="G353" s="1144" t="s">
        <v>781</v>
      </c>
      <c r="H353" s="334" t="s">
        <v>2012</v>
      </c>
      <c r="I353" s="335">
        <v>1882</v>
      </c>
      <c r="J353" s="336" t="s">
        <v>18190</v>
      </c>
      <c r="K353" s="337"/>
      <c r="L353" s="257" t="str">
        <f t="shared" si="5"/>
        <v>제15장 조직-조직구조의 설계-제01절 조직구조의 설계에 대한 개관-4엘리 골드렛</v>
      </c>
      <c r="M353" s="1141"/>
      <c r="N353" s="1142"/>
    </row>
    <row r="354" spans="2:14" ht="14.45" customHeight="1">
      <c r="B354" s="270" t="s">
        <v>17741</v>
      </c>
      <c r="C354" s="329" t="s">
        <v>17742</v>
      </c>
      <c r="D354" s="297" t="s">
        <v>675</v>
      </c>
      <c r="E354" s="327" t="s">
        <v>769</v>
      </c>
      <c r="F354" s="327"/>
      <c r="G354" s="328" t="s">
        <v>733</v>
      </c>
      <c r="H354" s="300" t="s">
        <v>17983</v>
      </c>
      <c r="I354" s="301">
        <v>1573</v>
      </c>
      <c r="J354" s="302" t="s">
        <v>18190</v>
      </c>
      <c r="K354" s="303"/>
      <c r="L354" s="254" t="str">
        <f t="shared" si="5"/>
        <v>제15장 조직-조직구조의 설계-제02절 조직 내부특성을 설명하는 구조변수-1조직-조직구조의 설계</v>
      </c>
      <c r="M354" s="1135"/>
      <c r="N354" s="1136"/>
    </row>
    <row r="355" spans="2:14" ht="14.45" customHeight="1">
      <c r="B355" s="270" t="s">
        <v>17741</v>
      </c>
      <c r="C355" s="315" t="s">
        <v>17742</v>
      </c>
      <c r="D355" s="272" t="s">
        <v>18005</v>
      </c>
      <c r="E355" s="273" t="s">
        <v>598</v>
      </c>
      <c r="F355" s="273"/>
      <c r="G355" s="274" t="s">
        <v>132</v>
      </c>
      <c r="H355" s="275" t="s">
        <v>17884</v>
      </c>
      <c r="I355" s="276">
        <v>1546</v>
      </c>
      <c r="J355" s="277" t="s">
        <v>18190</v>
      </c>
      <c r="K355" s="278"/>
      <c r="L355" s="251" t="str">
        <f t="shared" si="5"/>
        <v>제15장 조직-조직구조의 설계-제02절 조직 내부특성을 설명하는 구조변수-22017-3</v>
      </c>
      <c r="M355" s="1129"/>
      <c r="N355" s="1130"/>
    </row>
    <row r="356" spans="2:14" ht="14.45" customHeight="1">
      <c r="B356" s="270" t="s">
        <v>17741</v>
      </c>
      <c r="C356" s="315" t="s">
        <v>17742</v>
      </c>
      <c r="D356" s="272" t="s">
        <v>18005</v>
      </c>
      <c r="E356" s="273" t="s">
        <v>597</v>
      </c>
      <c r="F356" s="273"/>
      <c r="G356" s="274" t="s">
        <v>131</v>
      </c>
      <c r="H356" s="275" t="s">
        <v>17883</v>
      </c>
      <c r="I356" s="276">
        <v>1076</v>
      </c>
      <c r="J356" s="277" t="s">
        <v>18190</v>
      </c>
      <c r="K356" s="278"/>
      <c r="L356" s="251" t="str">
        <f t="shared" si="5"/>
        <v>제15장 조직-조직구조의 설계-제02절 조직 내부특성을 설명하는 구조변수-22024-1-1</v>
      </c>
      <c r="M356" s="1129"/>
      <c r="N356" s="1130"/>
    </row>
    <row r="357" spans="2:14" ht="14.45" customHeight="1">
      <c r="B357" s="270" t="s">
        <v>17741</v>
      </c>
      <c r="C357" s="315" t="s">
        <v>17742</v>
      </c>
      <c r="D357" s="272" t="s">
        <v>676</v>
      </c>
      <c r="E357" s="273" t="s">
        <v>951</v>
      </c>
      <c r="F357" s="273"/>
      <c r="G357" s="274" t="s">
        <v>329</v>
      </c>
      <c r="H357" s="275" t="s">
        <v>2013</v>
      </c>
      <c r="I357" s="276">
        <v>1842</v>
      </c>
      <c r="J357" s="277" t="s">
        <v>18190</v>
      </c>
      <c r="K357" s="278"/>
      <c r="L357" s="251" t="str">
        <f t="shared" si="5"/>
        <v>제15장 조직-조직구조의 설계-제02절 조직 내부특성을 설명하는 구조변수-4린달 어윅, 비토우타스 그라이쿠너스</v>
      </c>
      <c r="M357" s="1129"/>
      <c r="N357" s="1130"/>
    </row>
    <row r="358" spans="2:14" ht="14.45" customHeight="1">
      <c r="B358" s="270" t="s">
        <v>17741</v>
      </c>
      <c r="C358" s="316" t="s">
        <v>17742</v>
      </c>
      <c r="D358" s="332" t="s">
        <v>676</v>
      </c>
      <c r="E358" s="333" t="s">
        <v>953</v>
      </c>
      <c r="F358" s="333"/>
      <c r="G358" s="1144" t="s">
        <v>332</v>
      </c>
      <c r="H358" s="334" t="s">
        <v>2014</v>
      </c>
      <c r="I358" s="335">
        <v>2058</v>
      </c>
      <c r="J358" s="336" t="s">
        <v>18190</v>
      </c>
      <c r="K358" s="337"/>
      <c r="L358" s="257" t="str">
        <f t="shared" si="5"/>
        <v>제15장 조직-조직구조의 설계-제02절 조직 내부특성을 설명하는 구조변수-4톰 번즈, 조지 스토커</v>
      </c>
      <c r="M358" s="1141"/>
      <c r="N358" s="1142"/>
    </row>
    <row r="359" spans="2:14" ht="14.45" customHeight="1">
      <c r="B359" s="270" t="s">
        <v>17741</v>
      </c>
      <c r="C359" s="329" t="s">
        <v>17744</v>
      </c>
      <c r="D359" s="297" t="s">
        <v>675</v>
      </c>
      <c r="E359" s="327" t="s">
        <v>769</v>
      </c>
      <c r="F359" s="327"/>
      <c r="G359" s="328" t="s">
        <v>734</v>
      </c>
      <c r="H359" s="300" t="s">
        <v>17984</v>
      </c>
      <c r="I359" s="301">
        <v>4532</v>
      </c>
      <c r="J359" s="302" t="s">
        <v>18190</v>
      </c>
      <c r="K359" s="303"/>
      <c r="L359" s="254" t="str">
        <f t="shared" si="5"/>
        <v>제15장 조직-조직구조의 설계-제03절 조직설계에 영향을 미치는 상황변수-1조직-조직구조의 설계</v>
      </c>
      <c r="M359" s="1135"/>
      <c r="N359" s="1136"/>
    </row>
    <row r="360" spans="2:14" ht="14.45" customHeight="1">
      <c r="B360" s="270" t="s">
        <v>17741</v>
      </c>
      <c r="C360" s="315" t="s">
        <v>17744</v>
      </c>
      <c r="D360" s="272" t="s">
        <v>18005</v>
      </c>
      <c r="E360" s="273" t="s">
        <v>544</v>
      </c>
      <c r="F360" s="273"/>
      <c r="G360" s="274" t="s">
        <v>545</v>
      </c>
      <c r="H360" s="275" t="s">
        <v>17896</v>
      </c>
      <c r="I360" s="276">
        <v>3259</v>
      </c>
      <c r="J360" s="277" t="s">
        <v>18190</v>
      </c>
      <c r="K360" s="278"/>
      <c r="L360" s="251" t="str">
        <f t="shared" si="5"/>
        <v>제15장 조직-조직구조의 설계-제03절 조직설계에 영향을 미치는 상황변수-22011-1</v>
      </c>
      <c r="M360" s="1129"/>
      <c r="N360" s="1130"/>
    </row>
    <row r="361" spans="2:14" ht="14.45" customHeight="1">
      <c r="B361" s="270" t="s">
        <v>17741</v>
      </c>
      <c r="C361" s="315" t="s">
        <v>17744</v>
      </c>
      <c r="D361" s="272" t="s">
        <v>18005</v>
      </c>
      <c r="E361" s="273" t="s">
        <v>542</v>
      </c>
      <c r="F361" s="273"/>
      <c r="G361" s="274" t="s">
        <v>543</v>
      </c>
      <c r="H361" s="275" t="s">
        <v>17895</v>
      </c>
      <c r="I361" s="276">
        <v>3058</v>
      </c>
      <c r="J361" s="277" t="s">
        <v>18190</v>
      </c>
      <c r="K361" s="278"/>
      <c r="L361" s="251" t="str">
        <f t="shared" si="5"/>
        <v>제15장 조직-조직구조의 설계-제03절 조직설계에 영향을 미치는 상황변수-22014-1</v>
      </c>
      <c r="M361" s="1129"/>
      <c r="N361" s="1130"/>
    </row>
    <row r="362" spans="2:14" ht="14.45" customHeight="1">
      <c r="B362" s="270" t="s">
        <v>17741</v>
      </c>
      <c r="C362" s="315" t="s">
        <v>17744</v>
      </c>
      <c r="D362" s="272" t="s">
        <v>18005</v>
      </c>
      <c r="E362" s="273" t="s">
        <v>540</v>
      </c>
      <c r="F362" s="273"/>
      <c r="G362" s="274" t="s">
        <v>541</v>
      </c>
      <c r="H362" s="275" t="s">
        <v>17894</v>
      </c>
      <c r="I362" s="276">
        <v>2761</v>
      </c>
      <c r="J362" s="277" t="s">
        <v>18190</v>
      </c>
      <c r="K362" s="278"/>
      <c r="L362" s="251" t="str">
        <f t="shared" si="5"/>
        <v>제15장 조직-조직구조의 설계-제03절 조직설계에 영향을 미치는 상황변수-22016-1</v>
      </c>
      <c r="M362" s="1129"/>
      <c r="N362" s="1130"/>
    </row>
    <row r="363" spans="2:14" ht="14.45" customHeight="1">
      <c r="B363" s="270" t="s">
        <v>17741</v>
      </c>
      <c r="C363" s="315" t="s">
        <v>17744</v>
      </c>
      <c r="D363" s="272" t="s">
        <v>18005</v>
      </c>
      <c r="E363" s="273" t="s">
        <v>538</v>
      </c>
      <c r="F363" s="273"/>
      <c r="G363" s="274" t="s">
        <v>539</v>
      </c>
      <c r="H363" s="275" t="s">
        <v>17893</v>
      </c>
      <c r="I363" s="276">
        <v>2087</v>
      </c>
      <c r="J363" s="277" t="s">
        <v>18190</v>
      </c>
      <c r="K363" s="278"/>
      <c r="L363" s="251" t="str">
        <f t="shared" si="5"/>
        <v>제15장 조직-조직구조의 설계-제03절 조직설계에 영향을 미치는 상황변수-22020-3</v>
      </c>
      <c r="M363" s="1129"/>
      <c r="N363" s="1130"/>
    </row>
    <row r="364" spans="2:14" ht="14.45" customHeight="1">
      <c r="B364" s="270" t="s">
        <v>17741</v>
      </c>
      <c r="C364" s="315" t="s">
        <v>17744</v>
      </c>
      <c r="D364" s="272" t="s">
        <v>18005</v>
      </c>
      <c r="E364" s="273" t="s">
        <v>532</v>
      </c>
      <c r="F364" s="273"/>
      <c r="G364" s="274" t="s">
        <v>533</v>
      </c>
      <c r="H364" s="275" t="s">
        <v>17890</v>
      </c>
      <c r="I364" s="276">
        <v>1696</v>
      </c>
      <c r="J364" s="277" t="s">
        <v>18190</v>
      </c>
      <c r="K364" s="278"/>
      <c r="L364" s="251" t="str">
        <f t="shared" si="5"/>
        <v>제15장 조직-조직구조의 설계-제03절 조직설계에 영향을 미치는 상황변수-22021-1-1</v>
      </c>
      <c r="M364" s="1129"/>
      <c r="N364" s="1130"/>
    </row>
    <row r="365" spans="2:14" ht="14.45" customHeight="1">
      <c r="B365" s="270" t="s">
        <v>17741</v>
      </c>
      <c r="C365" s="315" t="s">
        <v>17744</v>
      </c>
      <c r="D365" s="272" t="s">
        <v>18005</v>
      </c>
      <c r="E365" s="273" t="s">
        <v>534</v>
      </c>
      <c r="F365" s="273"/>
      <c r="G365" s="274" t="s">
        <v>535</v>
      </c>
      <c r="H365" s="275" t="s">
        <v>17891</v>
      </c>
      <c r="I365" s="276">
        <v>1835</v>
      </c>
      <c r="J365" s="277" t="s">
        <v>18190</v>
      </c>
      <c r="K365" s="278"/>
      <c r="L365" s="251" t="str">
        <f t="shared" si="5"/>
        <v>제15장 조직-조직구조의 설계-제03절 조직설계에 영향을 미치는 상황변수-22021-1-2</v>
      </c>
      <c r="M365" s="1129"/>
      <c r="N365" s="1130"/>
    </row>
    <row r="366" spans="2:14" ht="14.45" customHeight="1">
      <c r="B366" s="270" t="s">
        <v>17741</v>
      </c>
      <c r="C366" s="315" t="s">
        <v>17744</v>
      </c>
      <c r="D366" s="272" t="s">
        <v>18005</v>
      </c>
      <c r="E366" s="273" t="s">
        <v>536</v>
      </c>
      <c r="F366" s="273"/>
      <c r="G366" s="274" t="s">
        <v>537</v>
      </c>
      <c r="H366" s="275" t="s">
        <v>17892</v>
      </c>
      <c r="I366" s="276">
        <v>1862</v>
      </c>
      <c r="J366" s="277" t="s">
        <v>18190</v>
      </c>
      <c r="K366" s="278"/>
      <c r="L366" s="251" t="str">
        <f t="shared" si="5"/>
        <v>제15장 조직-조직구조의 설계-제03절 조직설계에 영향을 미치는 상황변수-22021-1-3</v>
      </c>
      <c r="M366" s="1129"/>
      <c r="N366" s="1130"/>
    </row>
    <row r="367" spans="2:14" ht="14.45" customHeight="1">
      <c r="B367" s="270" t="s">
        <v>17741</v>
      </c>
      <c r="C367" s="315" t="s">
        <v>17744</v>
      </c>
      <c r="D367" s="272" t="s">
        <v>18005</v>
      </c>
      <c r="E367" s="273" t="s">
        <v>528</v>
      </c>
      <c r="F367" s="273"/>
      <c r="G367" s="274" t="s">
        <v>529</v>
      </c>
      <c r="H367" s="275" t="s">
        <v>17888</v>
      </c>
      <c r="I367" s="276">
        <v>1177</v>
      </c>
      <c r="J367" s="277" t="s">
        <v>18190</v>
      </c>
      <c r="K367" s="278"/>
      <c r="L367" s="251" t="str">
        <f t="shared" si="5"/>
        <v>제15장 조직-조직구조의 설계-제03절 조직설계에 영향을 미치는 상황변수-22022-3-1</v>
      </c>
      <c r="M367" s="1129"/>
      <c r="N367" s="1130"/>
    </row>
    <row r="368" spans="2:14" ht="14.45" customHeight="1">
      <c r="B368" s="270" t="s">
        <v>17741</v>
      </c>
      <c r="C368" s="315" t="s">
        <v>17744</v>
      </c>
      <c r="D368" s="272" t="s">
        <v>18005</v>
      </c>
      <c r="E368" s="273" t="s">
        <v>530</v>
      </c>
      <c r="F368" s="273"/>
      <c r="G368" s="274" t="s">
        <v>531</v>
      </c>
      <c r="H368" s="275" t="s">
        <v>17889</v>
      </c>
      <c r="I368" s="276">
        <v>1320</v>
      </c>
      <c r="J368" s="277" t="s">
        <v>18190</v>
      </c>
      <c r="K368" s="278"/>
      <c r="L368" s="251" t="str">
        <f t="shared" si="5"/>
        <v>제15장 조직-조직구조의 설계-제03절 조직설계에 영향을 미치는 상황변수-22022-3-2</v>
      </c>
      <c r="M368" s="1129"/>
      <c r="N368" s="1130"/>
    </row>
    <row r="369" spans="2:14" ht="14.45" customHeight="1">
      <c r="B369" s="270" t="s">
        <v>17741</v>
      </c>
      <c r="C369" s="315" t="s">
        <v>17744</v>
      </c>
      <c r="D369" s="272" t="s">
        <v>18005</v>
      </c>
      <c r="E369" s="273" t="s">
        <v>526</v>
      </c>
      <c r="F369" s="273"/>
      <c r="G369" s="274" t="s">
        <v>527</v>
      </c>
      <c r="H369" s="275" t="s">
        <v>17887</v>
      </c>
      <c r="I369" s="276">
        <v>1383</v>
      </c>
      <c r="J369" s="277" t="s">
        <v>18190</v>
      </c>
      <c r="K369" s="278"/>
      <c r="L369" s="251" t="str">
        <f t="shared" si="5"/>
        <v>제15장 조직-조직구조의 설계-제03절 조직설계에 영향을 미치는 상황변수-22023-1-1</v>
      </c>
      <c r="M369" s="1129"/>
      <c r="N369" s="1130"/>
    </row>
    <row r="370" spans="2:14" ht="14.45" customHeight="1">
      <c r="B370" s="270" t="s">
        <v>17741</v>
      </c>
      <c r="C370" s="315" t="s">
        <v>17744</v>
      </c>
      <c r="D370" s="272" t="s">
        <v>18005</v>
      </c>
      <c r="E370" s="273" t="s">
        <v>522</v>
      </c>
      <c r="F370" s="273"/>
      <c r="G370" s="274" t="s">
        <v>523</v>
      </c>
      <c r="H370" s="275" t="s">
        <v>17885</v>
      </c>
      <c r="I370" s="276">
        <v>2070</v>
      </c>
      <c r="J370" s="277" t="s">
        <v>18190</v>
      </c>
      <c r="K370" s="278"/>
      <c r="L370" s="251" t="str">
        <f t="shared" si="5"/>
        <v>제15장 조직-조직구조의 설계-제03절 조직설계에 영향을 미치는 상황변수-22024-1-2</v>
      </c>
      <c r="M370" s="1129"/>
      <c r="N370" s="1130"/>
    </row>
    <row r="371" spans="2:14" ht="14.45" customHeight="1">
      <c r="B371" s="270" t="s">
        <v>17741</v>
      </c>
      <c r="C371" s="315" t="s">
        <v>17744</v>
      </c>
      <c r="D371" s="272" t="s">
        <v>18005</v>
      </c>
      <c r="E371" s="273" t="s">
        <v>524</v>
      </c>
      <c r="F371" s="273"/>
      <c r="G371" s="274" t="s">
        <v>525</v>
      </c>
      <c r="H371" s="275" t="s">
        <v>17886</v>
      </c>
      <c r="I371" s="276">
        <v>1008</v>
      </c>
      <c r="J371" s="277" t="s">
        <v>18190</v>
      </c>
      <c r="K371" s="278"/>
      <c r="L371" s="251" t="str">
        <f t="shared" si="5"/>
        <v>제15장 조직-조직구조의 설계-제03절 조직설계에 영향을 미치는 상황변수-22024-1-3</v>
      </c>
      <c r="M371" s="1129"/>
      <c r="N371" s="1130"/>
    </row>
    <row r="372" spans="2:14" ht="14.45" customHeight="1">
      <c r="B372" s="270" t="s">
        <v>17741</v>
      </c>
      <c r="C372" s="315" t="s">
        <v>17744</v>
      </c>
      <c r="D372" s="272" t="s">
        <v>676</v>
      </c>
      <c r="E372" s="273" t="s">
        <v>968</v>
      </c>
      <c r="F372" s="273"/>
      <c r="G372" s="274" t="s">
        <v>348</v>
      </c>
      <c r="H372" s="275" t="s">
        <v>2031</v>
      </c>
      <c r="I372" s="276">
        <v>2160</v>
      </c>
      <c r="J372" s="277" t="s">
        <v>18190</v>
      </c>
      <c r="K372" s="278"/>
      <c r="L372" s="251" t="str">
        <f t="shared" si="5"/>
        <v>제15장 조직-조직구조의 설계-제03절 조직설계에 영향을 미치는 상황변수-4레이먼드 마일즈, 찰스 스노우</v>
      </c>
      <c r="M372" s="1129"/>
      <c r="N372" s="1130"/>
    </row>
    <row r="373" spans="2:14" ht="14.45" customHeight="1">
      <c r="B373" s="270" t="s">
        <v>17741</v>
      </c>
      <c r="C373" s="315" t="s">
        <v>17744</v>
      </c>
      <c r="D373" s="272" t="s">
        <v>676</v>
      </c>
      <c r="E373" s="273" t="s">
        <v>955</v>
      </c>
      <c r="F373" s="273"/>
      <c r="G373" s="274" t="s">
        <v>330</v>
      </c>
      <c r="H373" s="275" t="s">
        <v>2016</v>
      </c>
      <c r="I373" s="276">
        <v>1964</v>
      </c>
      <c r="J373" s="277" t="s">
        <v>18190</v>
      </c>
      <c r="K373" s="278"/>
      <c r="L373" s="251" t="str">
        <f t="shared" si="5"/>
        <v>제15장 조직-조직구조의 설계-제03절 조직설계에 영향을 미치는 상황변수-4로버트 던컨, 제임스 톰슨</v>
      </c>
      <c r="M373" s="1129"/>
      <c r="N373" s="1130"/>
    </row>
    <row r="374" spans="2:14" ht="14.45" customHeight="1">
      <c r="B374" s="270" t="s">
        <v>17741</v>
      </c>
      <c r="C374" s="315" t="s">
        <v>17744</v>
      </c>
      <c r="D374" s="272" t="s">
        <v>676</v>
      </c>
      <c r="E374" s="273" t="s">
        <v>163</v>
      </c>
      <c r="F374" s="273"/>
      <c r="G374" s="274" t="s">
        <v>347</v>
      </c>
      <c r="H374" s="275" t="s">
        <v>2030</v>
      </c>
      <c r="I374" s="276">
        <v>2233</v>
      </c>
      <c r="J374" s="277" t="s">
        <v>18190</v>
      </c>
      <c r="K374" s="278"/>
      <c r="L374" s="251" t="str">
        <f t="shared" si="5"/>
        <v>제15장 조직-조직구조의 설계-제03절 조직설계에 영향을 미치는 상황변수-4마이클 포터</v>
      </c>
      <c r="M374" s="1129"/>
      <c r="N374" s="1130"/>
    </row>
    <row r="375" spans="2:14" ht="14.45" customHeight="1">
      <c r="B375" s="270" t="s">
        <v>17741</v>
      </c>
      <c r="C375" s="315" t="s">
        <v>17744</v>
      </c>
      <c r="D375" s="272" t="s">
        <v>676</v>
      </c>
      <c r="E375" s="273" t="s">
        <v>137</v>
      </c>
      <c r="F375" s="273"/>
      <c r="G375" s="274" t="s">
        <v>136</v>
      </c>
      <c r="H375" s="275" t="s">
        <v>1861</v>
      </c>
      <c r="I375" s="276">
        <v>1664</v>
      </c>
      <c r="J375" s="277" t="s">
        <v>18190</v>
      </c>
      <c r="K375" s="278"/>
      <c r="L375" s="251" t="str">
        <f t="shared" si="5"/>
        <v>제15장 조직-조직구조의 설계-제03절 조직설계에 영향을 미치는 상황변수-4막스 베버</v>
      </c>
      <c r="M375" s="1129"/>
      <c r="N375" s="1130"/>
    </row>
    <row r="376" spans="2:14" ht="14.45" customHeight="1">
      <c r="B376" s="270" t="s">
        <v>17741</v>
      </c>
      <c r="C376" s="315" t="s">
        <v>17744</v>
      </c>
      <c r="D376" s="272" t="s">
        <v>676</v>
      </c>
      <c r="E376" s="273" t="s">
        <v>345</v>
      </c>
      <c r="F376" s="273"/>
      <c r="G376" s="274" t="s">
        <v>649</v>
      </c>
      <c r="H376" s="275" t="s">
        <v>2028</v>
      </c>
      <c r="I376" s="276">
        <v>1990</v>
      </c>
      <c r="J376" s="277" t="s">
        <v>18190</v>
      </c>
      <c r="K376" s="278"/>
      <c r="L376" s="251" t="str">
        <f t="shared" si="5"/>
        <v>제15장 조직-조직구조의 설계-제03절 조직설계에 영향을 미치는 상황변수-4알프레드 챈들러</v>
      </c>
      <c r="M376" s="1129"/>
      <c r="N376" s="1130"/>
    </row>
    <row r="377" spans="2:14" ht="14.45" customHeight="1">
      <c r="B377" s="270" t="s">
        <v>17741</v>
      </c>
      <c r="C377" s="315" t="s">
        <v>17744</v>
      </c>
      <c r="D377" s="272" t="s">
        <v>676</v>
      </c>
      <c r="E377" s="273" t="s">
        <v>327</v>
      </c>
      <c r="F377" s="273"/>
      <c r="G377" s="274" t="s">
        <v>326</v>
      </c>
      <c r="H377" s="275" t="s">
        <v>2010</v>
      </c>
      <c r="I377" s="276">
        <v>1806</v>
      </c>
      <c r="J377" s="277" t="s">
        <v>18190</v>
      </c>
      <c r="K377" s="278"/>
      <c r="L377" s="251" t="str">
        <f t="shared" si="5"/>
        <v>제15장 조직-조직구조의 설계-제03절 조직설계에 영향을 미치는 상황변수-4워렌 베니스, 앨빈 토플러, 헨리 민츠버그</v>
      </c>
      <c r="M377" s="1129"/>
      <c r="N377" s="1130"/>
    </row>
    <row r="378" spans="2:14" ht="14.45" customHeight="1">
      <c r="B378" s="270" t="s">
        <v>17741</v>
      </c>
      <c r="C378" s="315" t="s">
        <v>17744</v>
      </c>
      <c r="D378" s="272" t="s">
        <v>676</v>
      </c>
      <c r="E378" s="273" t="s">
        <v>342</v>
      </c>
      <c r="F378" s="273"/>
      <c r="G378" s="274" t="s">
        <v>599</v>
      </c>
      <c r="H378" s="275" t="s">
        <v>2025</v>
      </c>
      <c r="I378" s="276">
        <v>1991</v>
      </c>
      <c r="J378" s="277" t="s">
        <v>18190</v>
      </c>
      <c r="K378" s="278"/>
      <c r="L378" s="251" t="str">
        <f t="shared" si="5"/>
        <v>제15장 조직-조직구조의 설계-제03절 조직설계에 영향을 미치는 상황변수-4윌리엄 오우치</v>
      </c>
      <c r="M378" s="1129"/>
      <c r="N378" s="1130"/>
    </row>
    <row r="379" spans="2:14" ht="14.45" customHeight="1">
      <c r="B379" s="270" t="s">
        <v>17741</v>
      </c>
      <c r="C379" s="315" t="s">
        <v>17744</v>
      </c>
      <c r="D379" s="272" t="s">
        <v>676</v>
      </c>
      <c r="E379" s="273" t="s">
        <v>344</v>
      </c>
      <c r="F379" s="273"/>
      <c r="G379" s="274" t="s">
        <v>343</v>
      </c>
      <c r="H379" s="275" t="s">
        <v>2026</v>
      </c>
      <c r="I379" s="276">
        <v>1986</v>
      </c>
      <c r="J379" s="277" t="s">
        <v>18190</v>
      </c>
      <c r="K379" s="278"/>
      <c r="L379" s="251" t="str">
        <f t="shared" si="5"/>
        <v>제15장 조직-조직구조의 설계-제03절 조직설계에 영향을 미치는 상황변수-4잭 웰치</v>
      </c>
      <c r="M379" s="1129"/>
      <c r="N379" s="1130"/>
    </row>
    <row r="380" spans="2:14" ht="14.45" customHeight="1">
      <c r="B380" s="270" t="s">
        <v>17741</v>
      </c>
      <c r="C380" s="315" t="s">
        <v>17744</v>
      </c>
      <c r="D380" s="272" t="s">
        <v>676</v>
      </c>
      <c r="E380" s="273" t="s">
        <v>601</v>
      </c>
      <c r="F380" s="273"/>
      <c r="G380" s="274" t="s">
        <v>349</v>
      </c>
      <c r="H380" s="275" t="s">
        <v>2032</v>
      </c>
      <c r="I380" s="276">
        <v>2005</v>
      </c>
      <c r="J380" s="277" t="s">
        <v>18190</v>
      </c>
      <c r="K380" s="278"/>
      <c r="L380" s="251" t="str">
        <f t="shared" si="5"/>
        <v>제15장 조직-조직구조의 설계-제03절 조직설계에 영향을 미치는 상황변수-4제이 갤브레이스</v>
      </c>
      <c r="M380" s="1129"/>
      <c r="N380" s="1130"/>
    </row>
    <row r="381" spans="2:14" ht="14.45" customHeight="1">
      <c r="B381" s="270" t="s">
        <v>17741</v>
      </c>
      <c r="C381" s="315" t="s">
        <v>17744</v>
      </c>
      <c r="D381" s="272" t="s">
        <v>676</v>
      </c>
      <c r="E381" s="273" t="s">
        <v>334</v>
      </c>
      <c r="F381" s="273"/>
      <c r="G381" s="274" t="s">
        <v>333</v>
      </c>
      <c r="H381" s="275" t="s">
        <v>2018</v>
      </c>
      <c r="I381" s="276">
        <v>1990</v>
      </c>
      <c r="J381" s="277" t="s">
        <v>18190</v>
      </c>
      <c r="K381" s="278"/>
      <c r="L381" s="251" t="str">
        <f t="shared" si="5"/>
        <v>제15장 조직-조직구조의 설계-제03절 조직설계에 영향을 미치는 상황변수-4제임스 톰슨</v>
      </c>
      <c r="M381" s="1129"/>
      <c r="N381" s="1130"/>
    </row>
    <row r="382" spans="2:14" ht="14.45" customHeight="1">
      <c r="B382" s="270" t="s">
        <v>17741</v>
      </c>
      <c r="C382" s="315" t="s">
        <v>17744</v>
      </c>
      <c r="D382" s="272" t="s">
        <v>676</v>
      </c>
      <c r="E382" s="273" t="s">
        <v>334</v>
      </c>
      <c r="F382" s="273"/>
      <c r="G382" s="274" t="s">
        <v>338</v>
      </c>
      <c r="H382" s="275" t="s">
        <v>2021</v>
      </c>
      <c r="I382" s="276">
        <v>2024</v>
      </c>
      <c r="J382" s="277" t="s">
        <v>18190</v>
      </c>
      <c r="K382" s="278"/>
      <c r="L382" s="251" t="str">
        <f t="shared" si="5"/>
        <v>제15장 조직-조직구조의 설계-제03절 조직설계에 영향을 미치는 상황변수-4제임스 톰슨</v>
      </c>
      <c r="M382" s="1129"/>
      <c r="N382" s="1130"/>
    </row>
    <row r="383" spans="2:14" ht="14.45" customHeight="1">
      <c r="B383" s="270" t="s">
        <v>17741</v>
      </c>
      <c r="C383" s="315" t="s">
        <v>17744</v>
      </c>
      <c r="D383" s="272" t="s">
        <v>676</v>
      </c>
      <c r="E383" s="273" t="s">
        <v>956</v>
      </c>
      <c r="F383" s="273"/>
      <c r="G383" s="274" t="s">
        <v>331</v>
      </c>
      <c r="H383" s="275" t="s">
        <v>2017</v>
      </c>
      <c r="I383" s="276">
        <v>2070</v>
      </c>
      <c r="J383" s="277" t="s">
        <v>18190</v>
      </c>
      <c r="K383" s="278"/>
      <c r="L383" s="251" t="str">
        <f t="shared" si="5"/>
        <v>제15장 조직-조직구조의 설계-제03절 조직설계에 영향을 미치는 상황변수-4제임스 톰슨, 윌리엄 리처드 스콧</v>
      </c>
      <c r="M383" s="1129"/>
      <c r="N383" s="1130"/>
    </row>
    <row r="384" spans="2:14" ht="14.45" customHeight="1">
      <c r="B384" s="270" t="s">
        <v>17741</v>
      </c>
      <c r="C384" s="315" t="s">
        <v>17744</v>
      </c>
      <c r="D384" s="272" t="s">
        <v>676</v>
      </c>
      <c r="E384" s="273" t="s">
        <v>162</v>
      </c>
      <c r="F384" s="273"/>
      <c r="G384" s="274" t="s">
        <v>335</v>
      </c>
      <c r="H384" s="275" t="s">
        <v>2019</v>
      </c>
      <c r="I384" s="276">
        <v>2016</v>
      </c>
      <c r="J384" s="277" t="s">
        <v>18190</v>
      </c>
      <c r="K384" s="278"/>
      <c r="L384" s="251" t="str">
        <f t="shared" si="5"/>
        <v>제15장 조직-조직구조의 설계-제03절 조직설계에 영향을 미치는 상황변수-4조안 우드워드</v>
      </c>
      <c r="M384" s="1129"/>
      <c r="N384" s="1130"/>
    </row>
    <row r="385" spans="2:14" ht="14.45" customHeight="1">
      <c r="B385" s="270" t="s">
        <v>17741</v>
      </c>
      <c r="C385" s="315" t="s">
        <v>17744</v>
      </c>
      <c r="D385" s="272" t="s">
        <v>676</v>
      </c>
      <c r="E385" s="273" t="s">
        <v>1031</v>
      </c>
      <c r="F385" s="273"/>
      <c r="G385" s="274" t="s">
        <v>600</v>
      </c>
      <c r="H385" s="275" t="s">
        <v>2027</v>
      </c>
      <c r="I385" s="276">
        <v>2180</v>
      </c>
      <c r="J385" s="277" t="s">
        <v>18190</v>
      </c>
      <c r="K385" s="278"/>
      <c r="L385" s="251" t="str">
        <f t="shared" si="5"/>
        <v>제15장 조직-조직구조의 설계-제03절 조직설계에 영향을 미치는 상황변수-4존 번</v>
      </c>
      <c r="M385" s="1129"/>
      <c r="N385" s="1130"/>
    </row>
    <row r="386" spans="2:14" ht="14.45" customHeight="1">
      <c r="B386" s="270" t="s">
        <v>17741</v>
      </c>
      <c r="C386" s="315" t="s">
        <v>17744</v>
      </c>
      <c r="D386" s="272" t="s">
        <v>676</v>
      </c>
      <c r="E386" s="273" t="s">
        <v>176</v>
      </c>
      <c r="F386" s="273"/>
      <c r="G386" s="274" t="s">
        <v>621</v>
      </c>
      <c r="H386" s="275" t="s">
        <v>1869</v>
      </c>
      <c r="I386" s="276">
        <v>3522</v>
      </c>
      <c r="J386" s="277" t="s">
        <v>18190</v>
      </c>
      <c r="K386" s="278"/>
      <c r="L386" s="251" t="str">
        <f t="shared" si="5"/>
        <v>제15장 조직-조직구조의 설계-제03절 조직설계에 영향을 미치는 상황변수-4존 차일드</v>
      </c>
      <c r="M386" s="1129"/>
      <c r="N386" s="1130"/>
    </row>
    <row r="387" spans="2:14" ht="14.45" customHeight="1">
      <c r="B387" s="270" t="s">
        <v>17741</v>
      </c>
      <c r="C387" s="315" t="s">
        <v>17744</v>
      </c>
      <c r="D387" s="272" t="s">
        <v>676</v>
      </c>
      <c r="E387" s="273" t="s">
        <v>273</v>
      </c>
      <c r="F387" s="273"/>
      <c r="G387" s="274" t="s">
        <v>272</v>
      </c>
      <c r="H387" s="275" t="s">
        <v>1967</v>
      </c>
      <c r="I387" s="276">
        <v>1883</v>
      </c>
      <c r="J387" s="277" t="s">
        <v>18190</v>
      </c>
      <c r="K387" s="278"/>
      <c r="L387" s="251" t="str">
        <f t="shared" si="5"/>
        <v>제15장 조직-조직구조의 설계-제03절 조직설계에 영향을 미치는 상황변수-4존 프렌치, 버트럼 레이븐</v>
      </c>
      <c r="M387" s="1129"/>
      <c r="N387" s="1130"/>
    </row>
    <row r="388" spans="2:14" ht="14.45" customHeight="1">
      <c r="B388" s="270" t="s">
        <v>17741</v>
      </c>
      <c r="C388" s="315" t="s">
        <v>17744</v>
      </c>
      <c r="D388" s="272" t="s">
        <v>676</v>
      </c>
      <c r="E388" s="273" t="s">
        <v>337</v>
      </c>
      <c r="F388" s="273"/>
      <c r="G388" s="274" t="s">
        <v>336</v>
      </c>
      <c r="H388" s="275" t="s">
        <v>2020</v>
      </c>
      <c r="I388" s="276">
        <v>2013</v>
      </c>
      <c r="J388" s="277" t="s">
        <v>18190</v>
      </c>
      <c r="K388" s="278"/>
      <c r="L388" s="251" t="str">
        <f t="shared" ref="L388:L455" si="6">B388&amp;"-"&amp;C388&amp;"-"&amp;IF(D388="요약",1,IF(D388="기출",2,IF(D388="예상",3,IF(D388="이론",4,5))))&amp;E388</f>
        <v>제15장 조직-조직구조의 설계-제03절 조직설계에 영향을 미치는 상황변수-4찰스 페로우</v>
      </c>
      <c r="M388" s="1129"/>
      <c r="N388" s="1130"/>
    </row>
    <row r="389" spans="2:14" ht="14.45" customHeight="1">
      <c r="B389" s="270" t="s">
        <v>17741</v>
      </c>
      <c r="C389" s="315" t="s">
        <v>17744</v>
      </c>
      <c r="D389" s="272" t="s">
        <v>676</v>
      </c>
      <c r="E389" s="273" t="s">
        <v>954</v>
      </c>
      <c r="F389" s="273"/>
      <c r="G389" s="274" t="s">
        <v>645</v>
      </c>
      <c r="H389" s="275" t="s">
        <v>2015</v>
      </c>
      <c r="I389" s="276">
        <v>1877</v>
      </c>
      <c r="J389" s="277" t="s">
        <v>18190</v>
      </c>
      <c r="K389" s="278"/>
      <c r="L389" s="251" t="str">
        <f t="shared" si="6"/>
        <v>제15장 조직-조직구조의 설계-제03절 조직설계에 영향을 미치는 상황변수-4코임바토르 프라할라드, 게리 해멀</v>
      </c>
      <c r="M389" s="1129"/>
      <c r="N389" s="1130"/>
    </row>
    <row r="390" spans="2:14" ht="14.45" customHeight="1">
      <c r="B390" s="270" t="s">
        <v>17741</v>
      </c>
      <c r="C390" s="315" t="s">
        <v>17744</v>
      </c>
      <c r="D390" s="272" t="s">
        <v>676</v>
      </c>
      <c r="E390" s="273" t="s">
        <v>962</v>
      </c>
      <c r="F390" s="273"/>
      <c r="G390" s="274" t="s">
        <v>341</v>
      </c>
      <c r="H390" s="275" t="s">
        <v>2024</v>
      </c>
      <c r="I390" s="276">
        <v>2040</v>
      </c>
      <c r="J390" s="277" t="s">
        <v>18190</v>
      </c>
      <c r="K390" s="278"/>
      <c r="L390" s="251" t="str">
        <f t="shared" si="6"/>
        <v>제15장 조직-조직구조의 설계-제03절 조직설계에 영향을 미치는 상황변수-4크리스 아지리스, 하워드 알드리치, 레온 메이휴</v>
      </c>
      <c r="M390" s="1129"/>
      <c r="N390" s="1130"/>
    </row>
    <row r="391" spans="2:14" ht="14.45" customHeight="1">
      <c r="B391" s="270" t="s">
        <v>17741</v>
      </c>
      <c r="C391" s="315" t="s">
        <v>17744</v>
      </c>
      <c r="D391" s="272" t="s">
        <v>676</v>
      </c>
      <c r="E391" s="273" t="s">
        <v>953</v>
      </c>
      <c r="F391" s="273"/>
      <c r="G391" s="274" t="s">
        <v>332</v>
      </c>
      <c r="H391" s="275" t="s">
        <v>2014</v>
      </c>
      <c r="I391" s="276">
        <v>2058</v>
      </c>
      <c r="J391" s="277" t="s">
        <v>18190</v>
      </c>
      <c r="K391" s="278"/>
      <c r="L391" s="251" t="str">
        <f t="shared" si="6"/>
        <v>제15장 조직-조직구조의 설계-제03절 조직설계에 영향을 미치는 상황변수-4톰 번즈, 조지 스토커</v>
      </c>
      <c r="M391" s="1129"/>
      <c r="N391" s="1130"/>
    </row>
    <row r="392" spans="2:14" ht="14.45" customHeight="1">
      <c r="B392" s="270" t="s">
        <v>17741</v>
      </c>
      <c r="C392" s="315" t="s">
        <v>17744</v>
      </c>
      <c r="D392" s="272" t="s">
        <v>676</v>
      </c>
      <c r="E392" s="273" t="s">
        <v>782</v>
      </c>
      <c r="F392" s="273"/>
      <c r="G392" s="274" t="s">
        <v>647</v>
      </c>
      <c r="H392" s="275" t="s">
        <v>1868</v>
      </c>
      <c r="I392" s="276">
        <v>4548</v>
      </c>
      <c r="J392" s="277" t="s">
        <v>18190</v>
      </c>
      <c r="K392" s="278"/>
      <c r="L392" s="251" t="str">
        <f t="shared" si="6"/>
        <v>제15장 조직-조직구조의 설계-제03절 조직설계에 영향을 미치는 상황변수-4폴 로런스, 제이 로쉬</v>
      </c>
      <c r="M392" s="1129"/>
      <c r="N392" s="1130"/>
    </row>
    <row r="393" spans="2:14" ht="14.45" customHeight="1">
      <c r="B393" s="270" t="s">
        <v>17741</v>
      </c>
      <c r="C393" s="315" t="s">
        <v>17744</v>
      </c>
      <c r="D393" s="272" t="s">
        <v>676</v>
      </c>
      <c r="E393" s="273" t="s">
        <v>961</v>
      </c>
      <c r="F393" s="273"/>
      <c r="G393" s="274" t="s">
        <v>340</v>
      </c>
      <c r="H393" s="275" t="s">
        <v>2023</v>
      </c>
      <c r="I393" s="276">
        <v>1897</v>
      </c>
      <c r="J393" s="277" t="s">
        <v>18190</v>
      </c>
      <c r="K393" s="278"/>
      <c r="L393" s="251" t="str">
        <f t="shared" si="6"/>
        <v>제15장 조직-조직구조의 설계-제03절 조직설계에 영향을 미치는 상황변수-4피터 블라우, 리처드 쇼엔헤어</v>
      </c>
      <c r="M393" s="1129"/>
      <c r="N393" s="1130"/>
    </row>
    <row r="394" spans="2:14" ht="14.45" customHeight="1">
      <c r="B394" s="270" t="s">
        <v>17741</v>
      </c>
      <c r="C394" s="315" t="s">
        <v>17744</v>
      </c>
      <c r="D394" s="272" t="s">
        <v>676</v>
      </c>
      <c r="E394" s="273" t="s">
        <v>346</v>
      </c>
      <c r="F394" s="273"/>
      <c r="G394" s="274" t="s">
        <v>646</v>
      </c>
      <c r="H394" s="275" t="s">
        <v>2029</v>
      </c>
      <c r="I394" s="276">
        <v>1850</v>
      </c>
      <c r="J394" s="277" t="s">
        <v>18190</v>
      </c>
      <c r="K394" s="278"/>
      <c r="L394" s="251" t="str">
        <f t="shared" si="6"/>
        <v>제15장 조직-조직구조의 설계-제03절 조직설계에 영향을 미치는 상황변수-4하워드 알드리치</v>
      </c>
      <c r="M394" s="1129"/>
      <c r="N394" s="1130"/>
    </row>
    <row r="395" spans="2:14" ht="14.45" customHeight="1">
      <c r="B395" s="270" t="s">
        <v>17741</v>
      </c>
      <c r="C395" s="316" t="s">
        <v>17744</v>
      </c>
      <c r="D395" s="332" t="s">
        <v>676</v>
      </c>
      <c r="E395" s="333" t="s">
        <v>960</v>
      </c>
      <c r="F395" s="333"/>
      <c r="G395" s="1144" t="s">
        <v>339</v>
      </c>
      <c r="H395" s="334" t="s">
        <v>2022</v>
      </c>
      <c r="I395" s="335">
        <v>1879</v>
      </c>
      <c r="J395" s="336" t="s">
        <v>18190</v>
      </c>
      <c r="K395" s="337"/>
      <c r="L395" s="257" t="str">
        <f t="shared" si="6"/>
        <v>제15장 조직-조직구조의 설계-제03절 조직설계에 영향을 미치는 상황변수-4해럴드 리빗, 토마스 휘슬러</v>
      </c>
      <c r="M395" s="1141"/>
      <c r="N395" s="1142"/>
    </row>
    <row r="396" spans="2:14" ht="14.45" customHeight="1">
      <c r="B396" s="270" t="s">
        <v>17741</v>
      </c>
      <c r="C396" s="329" t="s">
        <v>18086</v>
      </c>
      <c r="D396" s="297" t="s">
        <v>675</v>
      </c>
      <c r="E396" s="327" t="s">
        <v>769</v>
      </c>
      <c r="F396" s="327"/>
      <c r="G396" s="328" t="s">
        <v>735</v>
      </c>
      <c r="H396" s="300" t="s">
        <v>17985</v>
      </c>
      <c r="I396" s="301">
        <v>1783</v>
      </c>
      <c r="J396" s="302" t="s">
        <v>18190</v>
      </c>
      <c r="K396" s="303"/>
      <c r="L396" s="254" t="str">
        <f t="shared" si="6"/>
        <v>제15장 조직-조직구조의 설계-제04절 조직의 통제와 조정 수단-1조직-조직구조의 설계</v>
      </c>
      <c r="M396" s="1135"/>
      <c r="N396" s="1136"/>
    </row>
    <row r="397" spans="2:14" ht="14.45" customHeight="1">
      <c r="B397" s="270" t="s">
        <v>17741</v>
      </c>
      <c r="C397" s="315" t="s">
        <v>18086</v>
      </c>
      <c r="D397" s="272" t="s">
        <v>18005</v>
      </c>
      <c r="E397" s="273" t="s">
        <v>546</v>
      </c>
      <c r="F397" s="273"/>
      <c r="G397" s="274" t="s">
        <v>1020</v>
      </c>
      <c r="H397" s="275" t="s">
        <v>17897</v>
      </c>
      <c r="I397" s="276">
        <v>1688</v>
      </c>
      <c r="J397" s="277" t="s">
        <v>18190</v>
      </c>
      <c r="K397" s="278"/>
      <c r="L397" s="251" t="str">
        <f t="shared" si="6"/>
        <v>제15장 조직-조직구조의 설계-제04절 조직의 통제와 조정 수단-22017-2</v>
      </c>
      <c r="M397" s="1129"/>
      <c r="N397" s="1130"/>
    </row>
    <row r="398" spans="2:14" ht="14.45" customHeight="1">
      <c r="B398" s="270" t="s">
        <v>17741</v>
      </c>
      <c r="C398" s="315" t="s">
        <v>18086</v>
      </c>
      <c r="D398" s="272" t="s">
        <v>676</v>
      </c>
      <c r="E398" s="273" t="s">
        <v>182</v>
      </c>
      <c r="F398" s="273"/>
      <c r="G398" s="274" t="s">
        <v>644</v>
      </c>
      <c r="H398" s="275" t="s">
        <v>1873</v>
      </c>
      <c r="I398" s="276">
        <v>4179</v>
      </c>
      <c r="J398" s="277" t="s">
        <v>18190</v>
      </c>
      <c r="K398" s="278"/>
      <c r="L398" s="251" t="str">
        <f t="shared" si="6"/>
        <v>제15장 조직-조직구조의 설계-제04절 조직의 통제와 조정 수단-4올리버 윌리엄슨</v>
      </c>
      <c r="M398" s="1129"/>
      <c r="N398" s="1130"/>
    </row>
    <row r="399" spans="2:14" ht="14.45" customHeight="1">
      <c r="B399" s="270" t="s">
        <v>17741</v>
      </c>
      <c r="C399" s="316" t="s">
        <v>18086</v>
      </c>
      <c r="D399" s="332" t="s">
        <v>676</v>
      </c>
      <c r="E399" s="333" t="s">
        <v>342</v>
      </c>
      <c r="F399" s="333"/>
      <c r="G399" s="1144" t="s">
        <v>599</v>
      </c>
      <c r="H399" s="334" t="s">
        <v>2025</v>
      </c>
      <c r="I399" s="335">
        <v>1991</v>
      </c>
      <c r="J399" s="336" t="s">
        <v>18190</v>
      </c>
      <c r="K399" s="337"/>
      <c r="L399" s="257" t="str">
        <f t="shared" si="6"/>
        <v>제15장 조직-조직구조의 설계-제04절 조직의 통제와 조정 수단-4윌리엄 오우치</v>
      </c>
      <c r="M399" s="1141"/>
      <c r="N399" s="1142"/>
    </row>
    <row r="400" spans="2:14" ht="14.45" customHeight="1">
      <c r="B400" s="270" t="s">
        <v>17741</v>
      </c>
      <c r="C400" s="329" t="s">
        <v>17768</v>
      </c>
      <c r="D400" s="297" t="s">
        <v>675</v>
      </c>
      <c r="E400" s="327" t="s">
        <v>769</v>
      </c>
      <c r="F400" s="327"/>
      <c r="G400" s="328" t="s">
        <v>736</v>
      </c>
      <c r="H400" s="300" t="s">
        <v>17986</v>
      </c>
      <c r="I400" s="301">
        <v>2391</v>
      </c>
      <c r="J400" s="302" t="s">
        <v>18190</v>
      </c>
      <c r="K400" s="303"/>
      <c r="L400" s="254" t="str">
        <f t="shared" si="6"/>
        <v>제15장 조직-조직구조의 설계-제05절 글로벌 환경을 위한 조직설계-1조직-조직구조의 설계</v>
      </c>
      <c r="M400" s="1135"/>
      <c r="N400" s="1136"/>
    </row>
    <row r="401" spans="2:14" ht="14.45" customHeight="1">
      <c r="B401" s="270" t="s">
        <v>17741</v>
      </c>
      <c r="C401" s="316" t="s">
        <v>17768</v>
      </c>
      <c r="D401" s="332" t="s">
        <v>18005</v>
      </c>
      <c r="E401" s="333" t="s">
        <v>547</v>
      </c>
      <c r="F401" s="333"/>
      <c r="G401" s="1144" t="s">
        <v>548</v>
      </c>
      <c r="H401" s="334" t="s">
        <v>17898</v>
      </c>
      <c r="I401" s="335">
        <v>2137</v>
      </c>
      <c r="J401" s="336" t="s">
        <v>18190</v>
      </c>
      <c r="K401" s="337"/>
      <c r="L401" s="257" t="str">
        <f t="shared" si="6"/>
        <v>제15장 조직-조직구조의 설계-제05절 글로벌 환경을 위한 조직설계-22023-1-2</v>
      </c>
      <c r="M401" s="1141"/>
      <c r="N401" s="1142"/>
    </row>
    <row r="402" spans="2:14" ht="14.45" customHeight="1">
      <c r="B402" s="270" t="s">
        <v>17741</v>
      </c>
      <c r="C402" s="329" t="s">
        <v>17770</v>
      </c>
      <c r="D402" s="297" t="s">
        <v>675</v>
      </c>
      <c r="E402" s="327" t="s">
        <v>769</v>
      </c>
      <c r="F402" s="327"/>
      <c r="G402" s="328" t="s">
        <v>737</v>
      </c>
      <c r="H402" s="300" t="s">
        <v>17987</v>
      </c>
      <c r="I402" s="301">
        <v>2468</v>
      </c>
      <c r="J402" s="302" t="s">
        <v>18190</v>
      </c>
      <c r="K402" s="303"/>
      <c r="L402" s="254" t="str">
        <f t="shared" si="6"/>
        <v>제15장 조직-조직구조의 설계-제06절 조직의 성장과 쇠퇴-1조직-조직구조의 설계</v>
      </c>
      <c r="M402" s="1135"/>
      <c r="N402" s="1136"/>
    </row>
    <row r="403" spans="2:14" ht="14.45" customHeight="1">
      <c r="B403" s="270" t="s">
        <v>17741</v>
      </c>
      <c r="C403" s="315" t="s">
        <v>17770</v>
      </c>
      <c r="D403" s="272" t="s">
        <v>18005</v>
      </c>
      <c r="E403" s="273" t="s">
        <v>559</v>
      </c>
      <c r="F403" s="273"/>
      <c r="G403" s="274" t="s">
        <v>560</v>
      </c>
      <c r="H403" s="275" t="s">
        <v>17904</v>
      </c>
      <c r="I403" s="276">
        <v>3128</v>
      </c>
      <c r="J403" s="277" t="s">
        <v>18190</v>
      </c>
      <c r="K403" s="278"/>
      <c r="L403" s="251" t="str">
        <f t="shared" si="6"/>
        <v>제15장 조직-조직구조의 설계-제06절 조직의 성장과 쇠퇴-22008-1</v>
      </c>
      <c r="M403" s="1129"/>
      <c r="N403" s="1130"/>
    </row>
    <row r="404" spans="2:14" ht="14.45" customHeight="1">
      <c r="B404" s="270" t="s">
        <v>17741</v>
      </c>
      <c r="C404" s="315" t="s">
        <v>17770</v>
      </c>
      <c r="D404" s="272" t="s">
        <v>18005</v>
      </c>
      <c r="E404" s="273" t="s">
        <v>557</v>
      </c>
      <c r="F404" s="273"/>
      <c r="G404" s="274" t="s">
        <v>558</v>
      </c>
      <c r="H404" s="275" t="s">
        <v>17903</v>
      </c>
      <c r="I404" s="276">
        <v>1708</v>
      </c>
      <c r="J404" s="277" t="s">
        <v>18190</v>
      </c>
      <c r="K404" s="278"/>
      <c r="L404" s="251" t="str">
        <f t="shared" si="6"/>
        <v>제15장 조직-조직구조의 설계-제06절 조직의 성장과 쇠퇴-22019-1-1</v>
      </c>
      <c r="M404" s="1129"/>
      <c r="N404" s="1130"/>
    </row>
    <row r="405" spans="2:14" ht="14.45" customHeight="1">
      <c r="B405" s="270" t="s">
        <v>17741</v>
      </c>
      <c r="C405" s="315" t="s">
        <v>17770</v>
      </c>
      <c r="D405" s="272" t="s">
        <v>18005</v>
      </c>
      <c r="E405" s="273" t="s">
        <v>555</v>
      </c>
      <c r="F405" s="273"/>
      <c r="G405" s="274" t="s">
        <v>556</v>
      </c>
      <c r="H405" s="275" t="s">
        <v>17902</v>
      </c>
      <c r="I405" s="276">
        <v>2116</v>
      </c>
      <c r="J405" s="277" t="s">
        <v>18190</v>
      </c>
      <c r="K405" s="278"/>
      <c r="L405" s="251" t="str">
        <f t="shared" si="6"/>
        <v>제15장 조직-조직구조의 설계-제06절 조직의 성장과 쇠퇴-22023-1-3</v>
      </c>
      <c r="M405" s="1129"/>
      <c r="N405" s="1130"/>
    </row>
    <row r="406" spans="2:14" ht="14.45" customHeight="1">
      <c r="B406" s="270" t="s">
        <v>17741</v>
      </c>
      <c r="C406" s="315" t="s">
        <v>17770</v>
      </c>
      <c r="D406" s="272" t="s">
        <v>18005</v>
      </c>
      <c r="E406" s="273" t="s">
        <v>549</v>
      </c>
      <c r="F406" s="273"/>
      <c r="G406" s="274" t="s">
        <v>550</v>
      </c>
      <c r="H406" s="275" t="s">
        <v>17899</v>
      </c>
      <c r="I406" s="276">
        <v>1532</v>
      </c>
      <c r="J406" s="277" t="s">
        <v>18190</v>
      </c>
      <c r="K406" s="278"/>
      <c r="L406" s="251" t="str">
        <f t="shared" si="6"/>
        <v>제15장 조직-조직구조의 설계-제06절 조직의 성장과 쇠퇴-22025-1-1</v>
      </c>
      <c r="M406" s="1129"/>
      <c r="N406" s="1130"/>
    </row>
    <row r="407" spans="2:14" ht="14.45" customHeight="1">
      <c r="B407" s="270" t="s">
        <v>17741</v>
      </c>
      <c r="C407" s="315" t="s">
        <v>17770</v>
      </c>
      <c r="D407" s="272" t="s">
        <v>18005</v>
      </c>
      <c r="E407" s="273" t="s">
        <v>551</v>
      </c>
      <c r="F407" s="273"/>
      <c r="G407" s="274" t="s">
        <v>552</v>
      </c>
      <c r="H407" s="275" t="s">
        <v>17900</v>
      </c>
      <c r="I407" s="276">
        <v>1387</v>
      </c>
      <c r="J407" s="277" t="s">
        <v>18190</v>
      </c>
      <c r="K407" s="278"/>
      <c r="L407" s="251" t="str">
        <f t="shared" si="6"/>
        <v>제15장 조직-조직구조의 설계-제06절 조직의 성장과 쇠퇴-22025-1-2</v>
      </c>
      <c r="M407" s="1129"/>
      <c r="N407" s="1130"/>
    </row>
    <row r="408" spans="2:14" ht="14.45" customHeight="1">
      <c r="B408" s="270" t="s">
        <v>17741</v>
      </c>
      <c r="C408" s="315" t="s">
        <v>17770</v>
      </c>
      <c r="D408" s="272" t="s">
        <v>18005</v>
      </c>
      <c r="E408" s="273" t="s">
        <v>553</v>
      </c>
      <c r="F408" s="273"/>
      <c r="G408" s="274" t="s">
        <v>554</v>
      </c>
      <c r="H408" s="275" t="s">
        <v>17901</v>
      </c>
      <c r="I408" s="276">
        <v>1323</v>
      </c>
      <c r="J408" s="277" t="s">
        <v>18190</v>
      </c>
      <c r="K408" s="278"/>
      <c r="L408" s="251" t="str">
        <f t="shared" si="6"/>
        <v>제15장 조직-조직구조의 설계-제06절 조직의 성장과 쇠퇴-22025-1-3</v>
      </c>
      <c r="M408" s="1129"/>
      <c r="N408" s="1130"/>
    </row>
    <row r="409" spans="2:14" ht="14.45" customHeight="1">
      <c r="B409" s="270" t="s">
        <v>17741</v>
      </c>
      <c r="C409" s="315" t="s">
        <v>17770</v>
      </c>
      <c r="D409" s="272" t="s">
        <v>676</v>
      </c>
      <c r="E409" s="273" t="s">
        <v>354</v>
      </c>
      <c r="F409" s="273"/>
      <c r="G409" s="274" t="s">
        <v>353</v>
      </c>
      <c r="H409" s="275" t="s">
        <v>2037</v>
      </c>
      <c r="I409" s="276">
        <v>3666</v>
      </c>
      <c r="J409" s="277" t="s">
        <v>18190</v>
      </c>
      <c r="K409" s="278"/>
      <c r="L409" s="251" t="str">
        <f t="shared" si="6"/>
        <v>제15장 조직-조직구조의 설계-제06절 조직의 성장과 쇠퇴-4대니 밀러</v>
      </c>
      <c r="M409" s="1129"/>
      <c r="N409" s="1130"/>
    </row>
    <row r="410" spans="2:14" ht="14.45" customHeight="1">
      <c r="B410" s="270" t="s">
        <v>17741</v>
      </c>
      <c r="C410" s="315" t="s">
        <v>17770</v>
      </c>
      <c r="D410" s="272" t="s">
        <v>676</v>
      </c>
      <c r="E410" s="273" t="s">
        <v>351</v>
      </c>
      <c r="F410" s="273"/>
      <c r="G410" s="274" t="s">
        <v>350</v>
      </c>
      <c r="H410" s="275" t="s">
        <v>2033</v>
      </c>
      <c r="I410" s="276">
        <v>1998</v>
      </c>
      <c r="J410" s="277" t="s">
        <v>18190</v>
      </c>
      <c r="K410" s="278"/>
      <c r="L410" s="251" t="str">
        <f t="shared" si="6"/>
        <v>제15장 조직-조직구조의 설계-제06절 조직의 성장과 쇠퇴-4래리 그라이너</v>
      </c>
      <c r="M410" s="1129"/>
      <c r="N410" s="1130"/>
    </row>
    <row r="411" spans="2:14" ht="14.45" customHeight="1">
      <c r="B411" s="270" t="s">
        <v>17741</v>
      </c>
      <c r="C411" s="315" t="s">
        <v>17770</v>
      </c>
      <c r="D411" s="272" t="s">
        <v>676</v>
      </c>
      <c r="E411" s="273" t="s">
        <v>166</v>
      </c>
      <c r="F411" s="273"/>
      <c r="G411" s="274" t="s">
        <v>350</v>
      </c>
      <c r="H411" s="275" t="s">
        <v>2034</v>
      </c>
      <c r="I411" s="276">
        <v>2177</v>
      </c>
      <c r="J411" s="277" t="s">
        <v>18190</v>
      </c>
      <c r="K411" s="278"/>
      <c r="L411" s="251" t="str">
        <f t="shared" si="6"/>
        <v>제15장 조직-조직구조의 설계-제06절 조직의 성장과 쇠퇴-4로버트 퀸, 킴 카메론</v>
      </c>
      <c r="M411" s="1129"/>
      <c r="N411" s="1130"/>
    </row>
    <row r="412" spans="2:14" ht="14.45" customHeight="1">
      <c r="B412" s="270" t="s">
        <v>17741</v>
      </c>
      <c r="C412" s="315" t="s">
        <v>17770</v>
      </c>
      <c r="D412" s="272" t="s">
        <v>676</v>
      </c>
      <c r="E412" s="273" t="s">
        <v>971</v>
      </c>
      <c r="F412" s="273"/>
      <c r="G412" s="274" t="s">
        <v>602</v>
      </c>
      <c r="H412" s="275" t="s">
        <v>2036</v>
      </c>
      <c r="I412" s="276">
        <v>2162</v>
      </c>
      <c r="J412" s="277" t="s">
        <v>18190</v>
      </c>
      <c r="K412" s="278"/>
      <c r="L412" s="251" t="str">
        <f t="shared" si="6"/>
        <v>제15장 조직-조직구조의 설계-제06절 조직의 성장과 쇠퇴-4윌리엄 와이첼, 엘렌 존슨</v>
      </c>
      <c r="M412" s="1129"/>
      <c r="N412" s="1130"/>
    </row>
    <row r="413" spans="2:14" ht="14.45" customHeight="1" thickBot="1">
      <c r="B413" s="306" t="s">
        <v>17741</v>
      </c>
      <c r="C413" s="318" t="s">
        <v>17770</v>
      </c>
      <c r="D413" s="308" t="s">
        <v>676</v>
      </c>
      <c r="E413" s="309" t="s">
        <v>322</v>
      </c>
      <c r="F413" s="309"/>
      <c r="G413" s="310" t="s">
        <v>352</v>
      </c>
      <c r="H413" s="311" t="s">
        <v>2035</v>
      </c>
      <c r="I413" s="312">
        <v>2160</v>
      </c>
      <c r="J413" s="313" t="s">
        <v>18190</v>
      </c>
      <c r="K413" s="314"/>
      <c r="L413" s="255" t="str">
        <f t="shared" si="6"/>
        <v>제15장 조직-조직구조의 설계-제06절 조직의 성장과 쇠퇴-4헨리 민츠버그</v>
      </c>
      <c r="M413" s="1137"/>
      <c r="N413" s="1138"/>
    </row>
    <row r="414" spans="2:14" ht="14.45" customHeight="1">
      <c r="B414" s="261" t="s">
        <v>17782</v>
      </c>
      <c r="C414" s="330" t="s">
        <v>17780</v>
      </c>
      <c r="D414" s="263" t="s">
        <v>675</v>
      </c>
      <c r="E414" s="331" t="s">
        <v>772</v>
      </c>
      <c r="F414" s="331"/>
      <c r="G414" s="1143" t="s">
        <v>738</v>
      </c>
      <c r="H414" s="266" t="s">
        <v>17988</v>
      </c>
      <c r="I414" s="267">
        <v>4568</v>
      </c>
      <c r="J414" s="268" t="s">
        <v>18190</v>
      </c>
      <c r="K414" s="269"/>
      <c r="L414" s="250" t="str">
        <f t="shared" si="6"/>
        <v>제16장 조직-조직문화와 조직윤리-제01절 조직문화-1조직-조직문화와 조직윤리</v>
      </c>
      <c r="M414" s="1127"/>
      <c r="N414" s="1128"/>
    </row>
    <row r="415" spans="2:14" ht="14.45" customHeight="1">
      <c r="B415" s="270" t="s">
        <v>17779</v>
      </c>
      <c r="C415" s="315" t="s">
        <v>17780</v>
      </c>
      <c r="D415" s="272" t="s">
        <v>18005</v>
      </c>
      <c r="E415" s="273" t="s">
        <v>563</v>
      </c>
      <c r="F415" s="273"/>
      <c r="G415" s="274" t="s">
        <v>564</v>
      </c>
      <c r="H415" s="275" t="s">
        <v>17907</v>
      </c>
      <c r="I415" s="276">
        <v>1472</v>
      </c>
      <c r="J415" s="277" t="s">
        <v>18190</v>
      </c>
      <c r="K415" s="278"/>
      <c r="L415" s="251" t="str">
        <f t="shared" si="6"/>
        <v>제16장 조직-조직문화와 조직윤리-제01절 조직문화-22009-2-2</v>
      </c>
      <c r="M415" s="1129"/>
      <c r="N415" s="1130"/>
    </row>
    <row r="416" spans="2:14" ht="14.45" customHeight="1">
      <c r="B416" s="270" t="s">
        <v>17779</v>
      </c>
      <c r="C416" s="315" t="s">
        <v>17780</v>
      </c>
      <c r="D416" s="272" t="s">
        <v>18005</v>
      </c>
      <c r="E416" s="273" t="s">
        <v>791</v>
      </c>
      <c r="F416" s="273"/>
      <c r="G416" s="274" t="s">
        <v>790</v>
      </c>
      <c r="H416" s="275" t="s">
        <v>17906</v>
      </c>
      <c r="I416" s="276">
        <v>3519</v>
      </c>
      <c r="J416" s="277" t="s">
        <v>18190</v>
      </c>
      <c r="K416" s="278"/>
      <c r="L416" s="251" t="str">
        <f t="shared" si="6"/>
        <v>제16장 조직-조직문화와 조직윤리-제01절 조직문화-22013-1</v>
      </c>
      <c r="M416" s="1129"/>
      <c r="N416" s="1130"/>
    </row>
    <row r="417" spans="2:14" ht="14.45" customHeight="1">
      <c r="B417" s="270" t="s">
        <v>17779</v>
      </c>
      <c r="C417" s="315" t="s">
        <v>17780</v>
      </c>
      <c r="D417" s="272" t="s">
        <v>18005</v>
      </c>
      <c r="E417" s="273" t="s">
        <v>561</v>
      </c>
      <c r="F417" s="273"/>
      <c r="G417" s="274" t="s">
        <v>562</v>
      </c>
      <c r="H417" s="275" t="s">
        <v>17905</v>
      </c>
      <c r="I417" s="276">
        <v>2364</v>
      </c>
      <c r="J417" s="277" t="s">
        <v>18190</v>
      </c>
      <c r="K417" s="278"/>
      <c r="L417" s="251" t="str">
        <f t="shared" si="6"/>
        <v>제16장 조직-조직문화와 조직윤리-제01절 조직문화-22017-1-1</v>
      </c>
      <c r="M417" s="1129"/>
      <c r="N417" s="1130"/>
    </row>
    <row r="418" spans="2:14" ht="14.45" customHeight="1">
      <c r="B418" s="270" t="s">
        <v>17779</v>
      </c>
      <c r="C418" s="315" t="s">
        <v>17780</v>
      </c>
      <c r="D418" s="272" t="s">
        <v>676</v>
      </c>
      <c r="E418" s="273" t="s">
        <v>979</v>
      </c>
      <c r="F418" s="273"/>
      <c r="G418" s="274" t="s">
        <v>1375</v>
      </c>
      <c r="H418" s="275" t="s">
        <v>2047</v>
      </c>
      <c r="I418" s="276">
        <v>2188</v>
      </c>
      <c r="J418" s="277" t="s">
        <v>18190</v>
      </c>
      <c r="K418" s="278"/>
      <c r="L418" s="251" t="str">
        <f t="shared" si="6"/>
        <v>제16장 조직-조직문화와 조직윤리-제01절 조직문화-4로버트 쿠크, 자넷 수말</v>
      </c>
      <c r="M418" s="1129"/>
      <c r="N418" s="1130"/>
    </row>
    <row r="419" spans="2:14" ht="14.45" customHeight="1">
      <c r="B419" s="270" t="s">
        <v>17779</v>
      </c>
      <c r="C419" s="315" t="s">
        <v>17780</v>
      </c>
      <c r="D419" s="272" t="s">
        <v>676</v>
      </c>
      <c r="E419" s="273" t="s">
        <v>166</v>
      </c>
      <c r="F419" s="273"/>
      <c r="G419" s="274" t="s">
        <v>1026</v>
      </c>
      <c r="H419" s="275" t="s">
        <v>2041</v>
      </c>
      <c r="I419" s="276">
        <v>1955</v>
      </c>
      <c r="J419" s="277" t="s">
        <v>18190</v>
      </c>
      <c r="K419" s="278"/>
      <c r="L419" s="251" t="str">
        <f t="shared" si="6"/>
        <v>제16장 조직-조직문화와 조직윤리-제01절 조직문화-4로버트 퀸, 킴 카메론</v>
      </c>
      <c r="M419" s="1129"/>
      <c r="N419" s="1130"/>
    </row>
    <row r="420" spans="2:14" ht="14.45" customHeight="1">
      <c r="B420" s="270" t="s">
        <v>17779</v>
      </c>
      <c r="C420" s="315" t="s">
        <v>17780</v>
      </c>
      <c r="D420" s="272" t="s">
        <v>676</v>
      </c>
      <c r="E420" s="273" t="s">
        <v>976</v>
      </c>
      <c r="F420" s="273"/>
      <c r="G420" s="274" t="s">
        <v>803</v>
      </c>
      <c r="H420" s="275" t="s">
        <v>2042</v>
      </c>
      <c r="I420" s="276">
        <v>2141</v>
      </c>
      <c r="J420" s="277" t="s">
        <v>18190</v>
      </c>
      <c r="K420" s="278"/>
      <c r="L420" s="251" t="str">
        <f t="shared" si="6"/>
        <v>제16장 조직-조직문화와 조직윤리-제01절 조직문화-4로저 해리슨, 찰스 핸디</v>
      </c>
      <c r="M420" s="1129"/>
      <c r="N420" s="1130"/>
    </row>
    <row r="421" spans="2:14" ht="14.45" customHeight="1">
      <c r="B421" s="270" t="s">
        <v>17779</v>
      </c>
      <c r="C421" s="315" t="s">
        <v>17780</v>
      </c>
      <c r="D421" s="272" t="s">
        <v>676</v>
      </c>
      <c r="E421" s="273" t="s">
        <v>974</v>
      </c>
      <c r="F421" s="273"/>
      <c r="G421" s="274" t="s">
        <v>355</v>
      </c>
      <c r="H421" s="275" t="s">
        <v>2038</v>
      </c>
      <c r="I421" s="276">
        <v>1926</v>
      </c>
      <c r="J421" s="277" t="s">
        <v>18190</v>
      </c>
      <c r="K421" s="278"/>
      <c r="L421" s="251" t="str">
        <f t="shared" si="6"/>
        <v>제16장 조직-조직문화와 조직윤리-제01절 조직문화-4리처드 파스칼, 앤소니 애토스, 윌리엄 오우치</v>
      </c>
      <c r="M421" s="1129"/>
      <c r="N421" s="1130"/>
    </row>
    <row r="422" spans="2:14" ht="14.45" customHeight="1">
      <c r="B422" s="270" t="s">
        <v>17779</v>
      </c>
      <c r="C422" s="315" t="s">
        <v>17780</v>
      </c>
      <c r="D422" s="272" t="s">
        <v>676</v>
      </c>
      <c r="E422" s="273" t="s">
        <v>223</v>
      </c>
      <c r="F422" s="273"/>
      <c r="G422" s="274" t="s">
        <v>1034</v>
      </c>
      <c r="H422" s="275" t="s">
        <v>2039</v>
      </c>
      <c r="I422" s="276">
        <v>2156</v>
      </c>
      <c r="J422" s="277" t="s">
        <v>18190</v>
      </c>
      <c r="K422" s="278"/>
      <c r="L422" s="251" t="str">
        <f t="shared" si="6"/>
        <v>제16장 조직-조직문화와 조직윤리-제01절 조직문화-4에드가 샤인</v>
      </c>
      <c r="M422" s="1129"/>
      <c r="N422" s="1130"/>
    </row>
    <row r="423" spans="2:14" ht="14.45" customHeight="1">
      <c r="B423" s="270" t="s">
        <v>17779</v>
      </c>
      <c r="C423" s="315" t="s">
        <v>17780</v>
      </c>
      <c r="D423" s="272" t="s">
        <v>676</v>
      </c>
      <c r="E423" s="273" t="s">
        <v>223</v>
      </c>
      <c r="F423" s="273"/>
      <c r="G423" s="274" t="s">
        <v>359</v>
      </c>
      <c r="H423" s="275" t="s">
        <v>2046</v>
      </c>
      <c r="I423" s="276">
        <v>2077</v>
      </c>
      <c r="J423" s="277" t="s">
        <v>18190</v>
      </c>
      <c r="K423" s="278"/>
      <c r="L423" s="251" t="str">
        <f t="shared" si="6"/>
        <v>제16장 조직-조직문화와 조직윤리-제01절 조직문화-4에드가 샤인</v>
      </c>
      <c r="M423" s="1129"/>
      <c r="N423" s="1130"/>
    </row>
    <row r="424" spans="2:14" ht="14.45" customHeight="1">
      <c r="B424" s="270" t="s">
        <v>17779</v>
      </c>
      <c r="C424" s="315" t="s">
        <v>17780</v>
      </c>
      <c r="D424" s="272" t="s">
        <v>676</v>
      </c>
      <c r="E424" s="273" t="s">
        <v>362</v>
      </c>
      <c r="F424" s="273"/>
      <c r="G424" s="274" t="s">
        <v>361</v>
      </c>
      <c r="H424" s="275" t="s">
        <v>2049</v>
      </c>
      <c r="I424" s="276">
        <v>1992</v>
      </c>
      <c r="J424" s="277" t="s">
        <v>18190</v>
      </c>
      <c r="K424" s="278"/>
      <c r="L424" s="251" t="str">
        <f t="shared" si="6"/>
        <v>제16장 조직-조직문화와 조직윤리-제01절 조직문화-4에드워드 홀</v>
      </c>
      <c r="M424" s="1129"/>
      <c r="N424" s="1130"/>
    </row>
    <row r="425" spans="2:14" ht="14.45" customHeight="1">
      <c r="B425" s="270" t="s">
        <v>17779</v>
      </c>
      <c r="C425" s="315" t="s">
        <v>17780</v>
      </c>
      <c r="D425" s="272" t="s">
        <v>676</v>
      </c>
      <c r="E425" s="273" t="s">
        <v>342</v>
      </c>
      <c r="F425" s="273"/>
      <c r="G425" s="274" t="s">
        <v>358</v>
      </c>
      <c r="H425" s="275" t="s">
        <v>2045</v>
      </c>
      <c r="I425" s="276">
        <v>1801</v>
      </c>
      <c r="J425" s="277" t="s">
        <v>18190</v>
      </c>
      <c r="K425" s="278"/>
      <c r="L425" s="251" t="str">
        <f t="shared" si="6"/>
        <v>제16장 조직-조직문화와 조직윤리-제01절 조직문화-4윌리엄 오우치</v>
      </c>
      <c r="M425" s="1129"/>
      <c r="N425" s="1130"/>
    </row>
    <row r="426" spans="2:14" ht="14.45" customHeight="1">
      <c r="B426" s="270" t="s">
        <v>17779</v>
      </c>
      <c r="C426" s="315" t="s">
        <v>17780</v>
      </c>
      <c r="D426" s="272" t="s">
        <v>676</v>
      </c>
      <c r="E426" s="273" t="s">
        <v>980</v>
      </c>
      <c r="F426" s="273"/>
      <c r="G426" s="274" t="s">
        <v>360</v>
      </c>
      <c r="H426" s="275" t="s">
        <v>2048</v>
      </c>
      <c r="I426" s="276">
        <v>1906</v>
      </c>
      <c r="J426" s="277" t="s">
        <v>18190</v>
      </c>
      <c r="K426" s="278"/>
      <c r="L426" s="251" t="str">
        <f t="shared" si="6"/>
        <v>제16장 조직-조직문화와 조직윤리-제01절 조직문화-4킴 카메론, 사라 프리먼</v>
      </c>
      <c r="M426" s="1129"/>
      <c r="N426" s="1130"/>
    </row>
    <row r="427" spans="2:14" ht="14.45" customHeight="1">
      <c r="B427" s="270" t="s">
        <v>17779</v>
      </c>
      <c r="C427" s="315" t="s">
        <v>17780</v>
      </c>
      <c r="D427" s="272" t="s">
        <v>676</v>
      </c>
      <c r="E427" s="273" t="s">
        <v>975</v>
      </c>
      <c r="F427" s="273"/>
      <c r="G427" s="274" t="s">
        <v>1033</v>
      </c>
      <c r="H427" s="275" t="s">
        <v>2040</v>
      </c>
      <c r="I427" s="276">
        <v>2112</v>
      </c>
      <c r="J427" s="277" t="s">
        <v>18190</v>
      </c>
      <c r="K427" s="278"/>
      <c r="L427" s="251" t="str">
        <f t="shared" si="6"/>
        <v>제16장 조직-조직문화와 조직윤리-제01절 조직문화-4테렌스 딜, 앨런 케네디</v>
      </c>
      <c r="M427" s="1129"/>
      <c r="N427" s="1130"/>
    </row>
    <row r="428" spans="2:14" ht="14.45" customHeight="1">
      <c r="B428" s="270" t="s">
        <v>17779</v>
      </c>
      <c r="C428" s="315" t="s">
        <v>17780</v>
      </c>
      <c r="D428" s="272" t="s">
        <v>676</v>
      </c>
      <c r="E428" s="273" t="s">
        <v>978</v>
      </c>
      <c r="F428" s="273"/>
      <c r="G428" s="274" t="s">
        <v>357</v>
      </c>
      <c r="H428" s="275" t="s">
        <v>2044</v>
      </c>
      <c r="I428" s="276">
        <v>2027</v>
      </c>
      <c r="J428" s="277" t="s">
        <v>18190</v>
      </c>
      <c r="K428" s="278"/>
      <c r="L428" s="251" t="str">
        <f t="shared" si="6"/>
        <v>제16장 조직-조직문화와 조직윤리-제01절 조직문화-4톰 피터스, 로버트 워터맨</v>
      </c>
      <c r="M428" s="1129"/>
      <c r="N428" s="1130"/>
    </row>
    <row r="429" spans="2:14" ht="14.45" customHeight="1">
      <c r="B429" s="270" t="s">
        <v>17779</v>
      </c>
      <c r="C429" s="315" t="s">
        <v>17780</v>
      </c>
      <c r="D429" s="272" t="s">
        <v>676</v>
      </c>
      <c r="E429" s="273" t="s">
        <v>356</v>
      </c>
      <c r="F429" s="273"/>
      <c r="G429" s="274" t="s">
        <v>603</v>
      </c>
      <c r="H429" s="275" t="s">
        <v>2043</v>
      </c>
      <c r="I429" s="276">
        <v>2257</v>
      </c>
      <c r="J429" s="277" t="s">
        <v>18190</v>
      </c>
      <c r="K429" s="278"/>
      <c r="L429" s="251" t="str">
        <f t="shared" si="6"/>
        <v>제16장 조직-조직문화와 조직윤리-제01절 조직문화-4폰즈 트롬피나르스</v>
      </c>
      <c r="M429" s="1129"/>
      <c r="N429" s="1130"/>
    </row>
    <row r="430" spans="2:14" ht="14.45" customHeight="1">
      <c r="B430" s="270" t="s">
        <v>17779</v>
      </c>
      <c r="C430" s="316" t="s">
        <v>17780</v>
      </c>
      <c r="D430" s="332" t="s">
        <v>676</v>
      </c>
      <c r="E430" s="333" t="s">
        <v>982</v>
      </c>
      <c r="F430" s="333"/>
      <c r="G430" s="1144" t="s">
        <v>450</v>
      </c>
      <c r="H430" s="334" t="s">
        <v>1902</v>
      </c>
      <c r="I430" s="335">
        <v>2159</v>
      </c>
      <c r="J430" s="336" t="s">
        <v>18190</v>
      </c>
      <c r="K430" s="337"/>
      <c r="L430" s="257" t="str">
        <f t="shared" si="6"/>
        <v>제16장 조직-조직문화와 조직윤리-제01절 조직문화-4헤이르트 호프스테더</v>
      </c>
      <c r="M430" s="1141"/>
      <c r="N430" s="1142"/>
    </row>
    <row r="431" spans="2:14" ht="14.45" customHeight="1">
      <c r="B431" s="270" t="s">
        <v>17779</v>
      </c>
      <c r="C431" s="296" t="s">
        <v>18071</v>
      </c>
      <c r="D431" s="297" t="s">
        <v>675</v>
      </c>
      <c r="E431" s="327" t="s">
        <v>771</v>
      </c>
      <c r="F431" s="327"/>
      <c r="G431" s="328" t="s">
        <v>1008</v>
      </c>
      <c r="H431" s="300" t="s">
        <v>17989</v>
      </c>
      <c r="I431" s="301">
        <v>2578</v>
      </c>
      <c r="J431" s="302" t="s">
        <v>18190</v>
      </c>
      <c r="K431" s="303"/>
      <c r="L431" s="254" t="str">
        <f t="shared" si="6"/>
        <v>제16장 조직-조직문화와 조직윤리-제02절 조직윤리의 실천-1조직-조직문화와 조직윤리</v>
      </c>
      <c r="M431" s="1135"/>
      <c r="N431" s="1136"/>
    </row>
    <row r="432" spans="2:14" ht="14.45" customHeight="1">
      <c r="B432" s="270" t="s">
        <v>17779</v>
      </c>
      <c r="C432" s="315" t="s">
        <v>18071</v>
      </c>
      <c r="D432" s="272" t="s">
        <v>676</v>
      </c>
      <c r="E432" s="273" t="s">
        <v>364</v>
      </c>
      <c r="F432" s="273"/>
      <c r="G432" s="274" t="s">
        <v>363</v>
      </c>
      <c r="H432" s="275" t="s">
        <v>2050</v>
      </c>
      <c r="I432" s="276">
        <v>1789</v>
      </c>
      <c r="J432" s="277" t="s">
        <v>18190</v>
      </c>
      <c r="K432" s="278"/>
      <c r="L432" s="251" t="str">
        <f t="shared" si="6"/>
        <v>제16장 조직-조직문화와 조직윤리-제02절 조직윤리의 실천-4라인홀드 니부어</v>
      </c>
      <c r="M432" s="1129"/>
      <c r="N432" s="1130"/>
    </row>
    <row r="433" spans="2:14" ht="14.45" customHeight="1">
      <c r="B433" s="270" t="s">
        <v>17779</v>
      </c>
      <c r="C433" s="316" t="s">
        <v>18071</v>
      </c>
      <c r="D433" s="332" t="s">
        <v>676</v>
      </c>
      <c r="E433" s="333" t="s">
        <v>366</v>
      </c>
      <c r="F433" s="333"/>
      <c r="G433" s="1144" t="s">
        <v>365</v>
      </c>
      <c r="H433" s="334" t="s">
        <v>2051</v>
      </c>
      <c r="I433" s="335">
        <v>2000</v>
      </c>
      <c r="J433" s="336" t="s">
        <v>18190</v>
      </c>
      <c r="K433" s="337"/>
      <c r="L433" s="257" t="str">
        <f t="shared" si="6"/>
        <v>제16장 조직-조직문화와 조직윤리-제02절 조직윤리의 실천-4아치 캐롤</v>
      </c>
      <c r="M433" s="1141"/>
      <c r="N433" s="1142"/>
    </row>
    <row r="434" spans="2:14" ht="14.45" customHeight="1">
      <c r="B434" s="270" t="s">
        <v>17779</v>
      </c>
      <c r="C434" s="329" t="s">
        <v>18081</v>
      </c>
      <c r="D434" s="297" t="s">
        <v>675</v>
      </c>
      <c r="E434" s="327" t="s">
        <v>771</v>
      </c>
      <c r="F434" s="327"/>
      <c r="G434" s="328" t="s">
        <v>739</v>
      </c>
      <c r="H434" s="300" t="s">
        <v>17990</v>
      </c>
      <c r="I434" s="301">
        <v>2417</v>
      </c>
      <c r="J434" s="302" t="s">
        <v>18190</v>
      </c>
      <c r="K434" s="303"/>
      <c r="L434" s="254" t="str">
        <f t="shared" si="6"/>
        <v>제16장 조직-조직문화와 조직윤리-제03절 도덕적 해이-1조직-조직문화와 조직윤리</v>
      </c>
      <c r="M434" s="1135"/>
      <c r="N434" s="1136"/>
    </row>
    <row r="435" spans="2:14" ht="14.45" customHeight="1">
      <c r="B435" s="270" t="s">
        <v>17779</v>
      </c>
      <c r="C435" s="315" t="s">
        <v>18081</v>
      </c>
      <c r="D435" s="272" t="s">
        <v>18006</v>
      </c>
      <c r="E435" s="273" t="s">
        <v>18043</v>
      </c>
      <c r="F435" s="273"/>
      <c r="G435" s="274" t="s">
        <v>604</v>
      </c>
      <c r="H435" s="275" t="s">
        <v>17908</v>
      </c>
      <c r="I435" s="276">
        <v>2407</v>
      </c>
      <c r="J435" s="277" t="s">
        <v>18190</v>
      </c>
      <c r="K435" s="278"/>
      <c r="L435" s="251" t="str">
        <f t="shared" si="6"/>
        <v>제16장 조직-조직문화와 조직윤리-제03절 도덕적 해이-316.03-1</v>
      </c>
      <c r="M435" s="1129"/>
      <c r="N435" s="1130"/>
    </row>
    <row r="436" spans="2:14" ht="14.45" customHeight="1" thickBot="1">
      <c r="B436" s="306" t="s">
        <v>17779</v>
      </c>
      <c r="C436" s="318" t="s">
        <v>18081</v>
      </c>
      <c r="D436" s="308" t="s">
        <v>18006</v>
      </c>
      <c r="E436" s="309" t="s">
        <v>18044</v>
      </c>
      <c r="F436" s="309"/>
      <c r="G436" s="310" t="s">
        <v>605</v>
      </c>
      <c r="H436" s="311" t="s">
        <v>17909</v>
      </c>
      <c r="I436" s="312">
        <v>2099</v>
      </c>
      <c r="J436" s="313" t="s">
        <v>18190</v>
      </c>
      <c r="K436" s="314"/>
      <c r="L436" s="255" t="str">
        <f t="shared" si="6"/>
        <v>제16장 조직-조직문화와 조직윤리-제03절 도덕적 해이-316.03-2</v>
      </c>
      <c r="M436" s="1137"/>
      <c r="N436" s="1138"/>
    </row>
    <row r="437" spans="2:14" ht="14.45" customHeight="1">
      <c r="B437" s="261" t="s">
        <v>18017</v>
      </c>
      <c r="C437" s="330" t="s">
        <v>17785</v>
      </c>
      <c r="D437" s="263" t="s">
        <v>675</v>
      </c>
      <c r="E437" s="331" t="s">
        <v>774</v>
      </c>
      <c r="F437" s="331"/>
      <c r="G437" s="1143" t="s">
        <v>740</v>
      </c>
      <c r="H437" s="266" t="s">
        <v>17991</v>
      </c>
      <c r="I437" s="267">
        <v>3285</v>
      </c>
      <c r="J437" s="268" t="s">
        <v>18190</v>
      </c>
      <c r="K437" s="269"/>
      <c r="L437" s="250" t="str">
        <f t="shared" si="6"/>
        <v>제17장 조직-조직의 발달-제01절 조직변화-1조직-조직의 발달</v>
      </c>
      <c r="M437" s="1127"/>
      <c r="N437" s="1128"/>
    </row>
    <row r="438" spans="2:14" ht="14.45" customHeight="1">
      <c r="B438" s="270" t="s">
        <v>17784</v>
      </c>
      <c r="C438" s="315" t="s">
        <v>17785</v>
      </c>
      <c r="D438" s="272" t="s">
        <v>18005</v>
      </c>
      <c r="E438" s="273" t="s">
        <v>563</v>
      </c>
      <c r="F438" s="273"/>
      <c r="G438" s="274" t="s">
        <v>1452</v>
      </c>
      <c r="H438" s="275" t="s">
        <v>17907</v>
      </c>
      <c r="I438" s="276">
        <v>1472</v>
      </c>
      <c r="J438" s="277" t="s">
        <v>18190</v>
      </c>
      <c r="K438" s="278"/>
      <c r="L438" s="251" t="str">
        <f t="shared" si="6"/>
        <v>제17장 조직-조직의 발달-제01절 조직변화-22009-2-2</v>
      </c>
      <c r="M438" s="1129"/>
      <c r="N438" s="1130"/>
    </row>
    <row r="439" spans="2:14" ht="14.45" customHeight="1">
      <c r="B439" s="270" t="s">
        <v>17784</v>
      </c>
      <c r="C439" s="315" t="s">
        <v>17785</v>
      </c>
      <c r="D439" s="272" t="s">
        <v>676</v>
      </c>
      <c r="E439" s="273" t="s">
        <v>354</v>
      </c>
      <c r="F439" s="273"/>
      <c r="G439" s="274" t="s">
        <v>369</v>
      </c>
      <c r="H439" s="275" t="s">
        <v>2053</v>
      </c>
      <c r="I439" s="276">
        <v>2256</v>
      </c>
      <c r="J439" s="277" t="s">
        <v>18190</v>
      </c>
      <c r="K439" s="278"/>
      <c r="L439" s="251" t="str">
        <f t="shared" si="6"/>
        <v>제17장 조직-조직의 발달-제01절 조직변화-4대니 밀러</v>
      </c>
      <c r="M439" s="1129"/>
      <c r="N439" s="1130"/>
    </row>
    <row r="440" spans="2:14" ht="14.45" customHeight="1">
      <c r="B440" s="270" t="s">
        <v>17784</v>
      </c>
      <c r="C440" s="315" t="s">
        <v>17785</v>
      </c>
      <c r="D440" s="272" t="s">
        <v>676</v>
      </c>
      <c r="E440" s="273" t="s">
        <v>223</v>
      </c>
      <c r="F440" s="273"/>
      <c r="G440" s="274" t="s">
        <v>222</v>
      </c>
      <c r="H440" s="275" t="s">
        <v>1918</v>
      </c>
      <c r="I440" s="276">
        <v>2217</v>
      </c>
      <c r="J440" s="277" t="s">
        <v>18190</v>
      </c>
      <c r="K440" s="278"/>
      <c r="L440" s="251" t="str">
        <f t="shared" si="6"/>
        <v>제17장 조직-조직의 발달-제01절 조직변화-4에드가 샤인</v>
      </c>
      <c r="M440" s="1129"/>
      <c r="N440" s="1130"/>
    </row>
    <row r="441" spans="2:14" ht="14.45" customHeight="1">
      <c r="B441" s="270" t="s">
        <v>17784</v>
      </c>
      <c r="C441" s="315" t="s">
        <v>17785</v>
      </c>
      <c r="D441" s="272" t="s">
        <v>676</v>
      </c>
      <c r="E441" s="273" t="s">
        <v>368</v>
      </c>
      <c r="F441" s="273"/>
      <c r="G441" s="274" t="s">
        <v>367</v>
      </c>
      <c r="H441" s="275" t="s">
        <v>2052</v>
      </c>
      <c r="I441" s="276">
        <v>2065</v>
      </c>
      <c r="J441" s="277" t="s">
        <v>18190</v>
      </c>
      <c r="K441" s="278"/>
      <c r="L441" s="251" t="str">
        <f t="shared" si="6"/>
        <v>제17장 조직-조직의 발달-제01절 조직변화-4존 코터</v>
      </c>
      <c r="M441" s="1129"/>
      <c r="N441" s="1130"/>
    </row>
    <row r="442" spans="2:14" ht="14.45" customHeight="1">
      <c r="B442" s="270" t="s">
        <v>17784</v>
      </c>
      <c r="C442" s="315" t="s">
        <v>17785</v>
      </c>
      <c r="D442" s="272" t="s">
        <v>676</v>
      </c>
      <c r="E442" s="273" t="s">
        <v>219</v>
      </c>
      <c r="F442" s="273"/>
      <c r="G442" s="274" t="s">
        <v>218</v>
      </c>
      <c r="H442" s="275" t="s">
        <v>1916</v>
      </c>
      <c r="I442" s="276">
        <v>1923</v>
      </c>
      <c r="J442" s="277" t="s">
        <v>18190</v>
      </c>
      <c r="K442" s="278"/>
      <c r="L442" s="251" t="str">
        <f t="shared" si="6"/>
        <v>제17장 조직-조직의 발달-제01절 조직변화-4쿠르트 레빈</v>
      </c>
      <c r="M442" s="1129"/>
      <c r="N442" s="1130"/>
    </row>
    <row r="443" spans="2:14" ht="14.45" customHeight="1">
      <c r="B443" s="270" t="s">
        <v>17784</v>
      </c>
      <c r="C443" s="316" t="s">
        <v>17785</v>
      </c>
      <c r="D443" s="332" t="s">
        <v>676</v>
      </c>
      <c r="E443" s="333" t="s">
        <v>221</v>
      </c>
      <c r="F443" s="333"/>
      <c r="G443" s="1144" t="s">
        <v>220</v>
      </c>
      <c r="H443" s="334" t="s">
        <v>1917</v>
      </c>
      <c r="I443" s="335">
        <v>1947</v>
      </c>
      <c r="J443" s="336" t="s">
        <v>18190</v>
      </c>
      <c r="K443" s="337"/>
      <c r="L443" s="257" t="str">
        <f t="shared" si="6"/>
        <v>제17장 조직-조직의 발달-제01절 조직변화-4허버트 켈만</v>
      </c>
      <c r="M443" s="1141"/>
      <c r="N443" s="1142"/>
    </row>
    <row r="444" spans="2:14" ht="14.45" customHeight="1">
      <c r="B444" s="270" t="s">
        <v>17784</v>
      </c>
      <c r="C444" s="329" t="s">
        <v>18072</v>
      </c>
      <c r="D444" s="297" t="s">
        <v>675</v>
      </c>
      <c r="E444" s="327" t="s">
        <v>773</v>
      </c>
      <c r="F444" s="327"/>
      <c r="G444" s="328" t="s">
        <v>741</v>
      </c>
      <c r="H444" s="300" t="s">
        <v>17992</v>
      </c>
      <c r="I444" s="301">
        <v>2305</v>
      </c>
      <c r="J444" s="302" t="s">
        <v>18190</v>
      </c>
      <c r="K444" s="303"/>
      <c r="L444" s="254" t="str">
        <f t="shared" si="6"/>
        <v>제17장 조직-조직의 발달-제02절 조직개발-1조직-조직의 발달</v>
      </c>
      <c r="M444" s="1135"/>
      <c r="N444" s="1136"/>
    </row>
    <row r="445" spans="2:14" ht="14.45" customHeight="1">
      <c r="B445" s="270" t="s">
        <v>17784</v>
      </c>
      <c r="C445" s="315" t="s">
        <v>18072</v>
      </c>
      <c r="D445" s="272" t="s">
        <v>676</v>
      </c>
      <c r="E445" s="273" t="s">
        <v>155</v>
      </c>
      <c r="F445" s="273"/>
      <c r="G445" s="274" t="s">
        <v>291</v>
      </c>
      <c r="H445" s="275" t="s">
        <v>1981</v>
      </c>
      <c r="I445" s="276">
        <v>2160</v>
      </c>
      <c r="J445" s="277" t="s">
        <v>18190</v>
      </c>
      <c r="K445" s="278"/>
      <c r="L445" s="251" t="str">
        <f t="shared" si="6"/>
        <v>제17장 조직-조직의 발달-제02절 조직개발-4렌시스 리커트</v>
      </c>
      <c r="M445" s="1129"/>
      <c r="N445" s="1130"/>
    </row>
    <row r="446" spans="2:14" ht="14.45" customHeight="1">
      <c r="B446" s="270" t="s">
        <v>17784</v>
      </c>
      <c r="C446" s="315" t="s">
        <v>18072</v>
      </c>
      <c r="D446" s="272" t="s">
        <v>676</v>
      </c>
      <c r="E446" s="273" t="s">
        <v>319</v>
      </c>
      <c r="F446" s="273"/>
      <c r="G446" s="274" t="s">
        <v>318</v>
      </c>
      <c r="H446" s="275" t="s">
        <v>2006</v>
      </c>
      <c r="I446" s="276">
        <v>1728</v>
      </c>
      <c r="J446" s="277" t="s">
        <v>18190</v>
      </c>
      <c r="K446" s="278"/>
      <c r="L446" s="251" t="str">
        <f t="shared" si="6"/>
        <v>제17장 조직-조직의 발달-제02절 조직개발-4알렉스 오스본</v>
      </c>
      <c r="M446" s="1129"/>
      <c r="N446" s="1130"/>
    </row>
    <row r="447" spans="2:14" ht="14.45" customHeight="1">
      <c r="B447" s="270" t="s">
        <v>17784</v>
      </c>
      <c r="C447" s="315" t="s">
        <v>18072</v>
      </c>
      <c r="D447" s="272" t="s">
        <v>676</v>
      </c>
      <c r="E447" s="273" t="s">
        <v>371</v>
      </c>
      <c r="F447" s="273"/>
      <c r="G447" s="274" t="s">
        <v>370</v>
      </c>
      <c r="H447" s="275" t="s">
        <v>2054</v>
      </c>
      <c r="I447" s="276">
        <v>2109</v>
      </c>
      <c r="J447" s="277" t="s">
        <v>18190</v>
      </c>
      <c r="K447" s="278"/>
      <c r="L447" s="251" t="str">
        <f t="shared" si="6"/>
        <v>제17장 조직-조직의 발달-제02절 조직개발-4에릭 번</v>
      </c>
      <c r="M447" s="1129"/>
      <c r="N447" s="1130"/>
    </row>
    <row r="448" spans="2:14" ht="14.45" customHeight="1">
      <c r="B448" s="270" t="s">
        <v>17784</v>
      </c>
      <c r="C448" s="315" t="s">
        <v>18072</v>
      </c>
      <c r="D448" s="272" t="s">
        <v>676</v>
      </c>
      <c r="E448" s="273" t="s">
        <v>284</v>
      </c>
      <c r="F448" s="273"/>
      <c r="G448" s="274" t="s">
        <v>806</v>
      </c>
      <c r="H448" s="275" t="s">
        <v>1976</v>
      </c>
      <c r="I448" s="276">
        <v>1985</v>
      </c>
      <c r="J448" s="277" t="s">
        <v>18190</v>
      </c>
      <c r="K448" s="278"/>
      <c r="L448" s="251" t="str">
        <f t="shared" si="6"/>
        <v>제17장 조직-조직의 발달-제02절 조직개발-4조셉 루프트, 해리 잉햄</v>
      </c>
      <c r="M448" s="1129"/>
      <c r="N448" s="1130"/>
    </row>
    <row r="449" spans="2:14" ht="14.45" customHeight="1">
      <c r="B449" s="270" t="s">
        <v>17784</v>
      </c>
      <c r="C449" s="316" t="s">
        <v>18072</v>
      </c>
      <c r="D449" s="332" t="s">
        <v>676</v>
      </c>
      <c r="E449" s="333" t="s">
        <v>242</v>
      </c>
      <c r="F449" s="333"/>
      <c r="G449" s="1144" t="s">
        <v>241</v>
      </c>
      <c r="H449" s="334" t="s">
        <v>1943</v>
      </c>
      <c r="I449" s="335">
        <v>1805</v>
      </c>
      <c r="J449" s="336" t="s">
        <v>18190</v>
      </c>
      <c r="K449" s="337"/>
      <c r="L449" s="257" t="str">
        <f t="shared" si="6"/>
        <v>제17장 조직-조직의 발달-제02절 조직개발-4피터 드러커</v>
      </c>
      <c r="M449" s="1141"/>
      <c r="N449" s="1142"/>
    </row>
    <row r="450" spans="2:14" ht="14.45" customHeight="1">
      <c r="B450" s="270" t="s">
        <v>17784</v>
      </c>
      <c r="C450" s="329" t="s">
        <v>17786</v>
      </c>
      <c r="D450" s="297" t="s">
        <v>675</v>
      </c>
      <c r="E450" s="327" t="s">
        <v>773</v>
      </c>
      <c r="F450" s="327"/>
      <c r="G450" s="328" t="s">
        <v>742</v>
      </c>
      <c r="H450" s="300" t="s">
        <v>17993</v>
      </c>
      <c r="I450" s="301">
        <v>3218</v>
      </c>
      <c r="J450" s="302" t="s">
        <v>18190</v>
      </c>
      <c r="K450" s="303"/>
      <c r="L450" s="254" t="str">
        <f t="shared" si="6"/>
        <v>제17장 조직-조직의 발달-제03절 지식경영을 위한 학습조직의 설계방안-1조직-조직의 발달</v>
      </c>
      <c r="M450" s="1135"/>
      <c r="N450" s="1136"/>
    </row>
    <row r="451" spans="2:14" ht="14.45" customHeight="1">
      <c r="B451" s="270" t="s">
        <v>17784</v>
      </c>
      <c r="C451" s="315" t="s">
        <v>17786</v>
      </c>
      <c r="D451" s="272" t="s">
        <v>18005</v>
      </c>
      <c r="E451" s="273" t="s">
        <v>565</v>
      </c>
      <c r="F451" s="273"/>
      <c r="G451" s="274" t="s">
        <v>566</v>
      </c>
      <c r="H451" s="275" t="s">
        <v>17910</v>
      </c>
      <c r="I451" s="276">
        <v>1779</v>
      </c>
      <c r="J451" s="277" t="s">
        <v>18190</v>
      </c>
      <c r="K451" s="278"/>
      <c r="L451" s="251" t="str">
        <f t="shared" si="6"/>
        <v>제17장 조직-조직의 발달-제03절 지식경영을 위한 학습조직의 설계방안-22013-3</v>
      </c>
      <c r="M451" s="1129"/>
      <c r="N451" s="1130"/>
    </row>
    <row r="452" spans="2:14" ht="14.45" customHeight="1">
      <c r="B452" s="270" t="s">
        <v>17784</v>
      </c>
      <c r="C452" s="315" t="s">
        <v>17786</v>
      </c>
      <c r="D452" s="272" t="s">
        <v>18005</v>
      </c>
      <c r="E452" s="273" t="s">
        <v>797</v>
      </c>
      <c r="F452" s="273"/>
      <c r="G452" s="274" t="s">
        <v>796</v>
      </c>
      <c r="H452" s="275" t="s">
        <v>17839</v>
      </c>
      <c r="I452" s="276">
        <v>1801</v>
      </c>
      <c r="J452" s="277" t="s">
        <v>18190</v>
      </c>
      <c r="K452" s="278"/>
      <c r="L452" s="251" t="str">
        <f t="shared" si="6"/>
        <v>제17장 조직-조직의 발달-제03절 지식경영을 위한 학습조직의 설계방안-22016-2</v>
      </c>
      <c r="M452" s="1129"/>
      <c r="N452" s="1130"/>
    </row>
    <row r="453" spans="2:14" ht="14.45" customHeight="1">
      <c r="B453" s="270" t="s">
        <v>17784</v>
      </c>
      <c r="C453" s="315" t="s">
        <v>17786</v>
      </c>
      <c r="D453" s="272" t="s">
        <v>676</v>
      </c>
      <c r="E453" s="273" t="s">
        <v>373</v>
      </c>
      <c r="F453" s="273"/>
      <c r="G453" s="274" t="s">
        <v>372</v>
      </c>
      <c r="H453" s="275" t="s">
        <v>2055</v>
      </c>
      <c r="I453" s="276">
        <v>2016</v>
      </c>
      <c r="J453" s="277" t="s">
        <v>18190</v>
      </c>
      <c r="K453" s="278"/>
      <c r="L453" s="251" t="str">
        <f t="shared" si="6"/>
        <v>제17장 조직-조직의 발달-제03절 지식경영을 위한 학습조직의 설계방안-4이쿠지로 노나카</v>
      </c>
      <c r="M453" s="1129"/>
      <c r="N453" s="1130"/>
    </row>
    <row r="454" spans="2:14" ht="14.45" customHeight="1">
      <c r="B454" s="270" t="s">
        <v>17784</v>
      </c>
      <c r="C454" s="315" t="s">
        <v>17786</v>
      </c>
      <c r="D454" s="272" t="s">
        <v>676</v>
      </c>
      <c r="E454" s="273" t="s">
        <v>377</v>
      </c>
      <c r="F454" s="273"/>
      <c r="G454" s="274" t="s">
        <v>376</v>
      </c>
      <c r="H454" s="275" t="s">
        <v>2056</v>
      </c>
      <c r="I454" s="276">
        <v>2131</v>
      </c>
      <c r="J454" s="277" t="s">
        <v>18190</v>
      </c>
      <c r="K454" s="278"/>
      <c r="L454" s="251" t="str">
        <f t="shared" si="6"/>
        <v>제17장 조직-조직의 발달-제03절 지식경영을 위한 학습조직의 설계방안-4이쿠지로 노나카, 히로타카 타케우치</v>
      </c>
      <c r="M454" s="1129"/>
      <c r="N454" s="1130"/>
    </row>
    <row r="455" spans="2:14" ht="14.45" customHeight="1" thickBot="1">
      <c r="B455" s="306" t="s">
        <v>17784</v>
      </c>
      <c r="C455" s="318" t="s">
        <v>17786</v>
      </c>
      <c r="D455" s="308" t="s">
        <v>676</v>
      </c>
      <c r="E455" s="309" t="s">
        <v>375</v>
      </c>
      <c r="F455" s="309"/>
      <c r="G455" s="310" t="s">
        <v>374</v>
      </c>
      <c r="H455" s="311" t="s">
        <v>1886</v>
      </c>
      <c r="I455" s="312">
        <v>2005</v>
      </c>
      <c r="J455" s="313" t="s">
        <v>18190</v>
      </c>
      <c r="K455" s="314"/>
      <c r="L455" s="255" t="str">
        <f t="shared" si="6"/>
        <v>제17장 조직-조직의 발달-제03절 지식경영을 위한 학습조직의 설계방안-4피터 센게</v>
      </c>
      <c r="M455" s="1137"/>
      <c r="N455" s="1138"/>
    </row>
  </sheetData>
  <autoFilter ref="B3:L3" xr:uid="{20E6273E-08B4-4638-BAA8-89D40517181E}">
    <sortState xmlns:xlrd2="http://schemas.microsoft.com/office/spreadsheetml/2017/richdata2" ref="B4:L455">
      <sortCondition ref="L3"/>
    </sortState>
  </autoFilter>
  <mergeCells count="4">
    <mergeCell ref="H2:I2"/>
    <mergeCell ref="M2:N2"/>
    <mergeCell ref="D2:G2"/>
    <mergeCell ref="B2:C2"/>
  </mergeCells>
  <phoneticPr fontId="3" type="noConversion"/>
  <conditionalFormatting sqref="B4:N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2026-07-17T02:49:32Z</dcterms:modified>
  <cp:category/>
  <cp:contentStatus/>
</cp:coreProperties>
</file>