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DAB1BD3-13CD-4E9B-901F-A6C44DBB6CA1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  <sheet name="주요쟁점" sheetId="112" r:id="rId8"/>
  </sheets>
  <definedNames>
    <definedName name="_xlnm._FilterDatabase" localSheetId="4" hidden="1">기출빈도!$B$3:$G$114</definedName>
    <definedName name="_xlnm._FilterDatabase" localSheetId="5" hidden="1">문제목록!$B$3:$R$173</definedName>
    <definedName name="_xlnm._FilterDatabase" localSheetId="2" hidden="1">용어・개념!$B$3:$G$3</definedName>
    <definedName name="_xlnm._FilterDatabase" localSheetId="6" hidden="1">통합목록!$B$3:$M$309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5" i="105" l="1"/>
  <c r="P85" i="105"/>
  <c r="Q85" i="105"/>
  <c r="R85" i="105"/>
  <c r="B84" i="105"/>
  <c r="B127" i="105"/>
  <c r="B148" i="105"/>
  <c r="B62" i="105"/>
  <c r="B162" i="105"/>
  <c r="B168" i="105"/>
  <c r="B85" i="105"/>
  <c r="B122" i="105"/>
  <c r="B131" i="105"/>
  <c r="B120" i="105"/>
  <c r="B141" i="105"/>
  <c r="O84" i="105"/>
  <c r="P84" i="105"/>
  <c r="Q84" i="105"/>
  <c r="R84" i="105"/>
  <c r="M135" i="111"/>
  <c r="M127" i="111"/>
  <c r="M309" i="111" l="1"/>
  <c r="M307" i="111"/>
  <c r="M308" i="111"/>
  <c r="M305" i="111"/>
  <c r="M306" i="111"/>
  <c r="M304" i="111"/>
  <c r="M302" i="111"/>
  <c r="M303" i="111"/>
  <c r="M301" i="111"/>
  <c r="M300" i="111"/>
  <c r="M299" i="111"/>
  <c r="M297" i="111"/>
  <c r="M298" i="111"/>
  <c r="M296" i="111"/>
  <c r="M292" i="111"/>
  <c r="M295" i="111"/>
  <c r="M294" i="111"/>
  <c r="M293" i="111"/>
  <c r="M291" i="111"/>
  <c r="M290" i="111"/>
  <c r="M289" i="111"/>
  <c r="M288" i="111"/>
  <c r="M284" i="111"/>
  <c r="M287" i="111"/>
  <c r="M286" i="111"/>
  <c r="M285" i="111"/>
  <c r="M279" i="111"/>
  <c r="M283" i="111"/>
  <c r="M282" i="111"/>
  <c r="M281" i="111"/>
  <c r="M280" i="111"/>
  <c r="M274" i="111"/>
  <c r="M278" i="111"/>
  <c r="M277" i="111"/>
  <c r="M276" i="111"/>
  <c r="M275" i="111"/>
  <c r="M271" i="111"/>
  <c r="M273" i="111"/>
  <c r="M272" i="111"/>
  <c r="M267" i="111"/>
  <c r="M270" i="111"/>
  <c r="M269" i="111"/>
  <c r="M268" i="111"/>
  <c r="M266" i="111"/>
  <c r="M261" i="111"/>
  <c r="M265" i="111"/>
  <c r="M264" i="111"/>
  <c r="M263" i="111"/>
  <c r="M262" i="111"/>
  <c r="M258" i="111"/>
  <c r="M260" i="111"/>
  <c r="M259" i="111"/>
  <c r="M255" i="111"/>
  <c r="M257" i="111"/>
  <c r="M256" i="111"/>
  <c r="M252" i="111"/>
  <c r="M254" i="111"/>
  <c r="M253" i="111"/>
  <c r="M251" i="111"/>
  <c r="M247" i="111"/>
  <c r="M250" i="111"/>
  <c r="M249" i="111"/>
  <c r="M248" i="111"/>
  <c r="M244" i="111"/>
  <c r="M246" i="111"/>
  <c r="M245" i="111"/>
  <c r="M240" i="111"/>
  <c r="M243" i="111"/>
  <c r="M242" i="111"/>
  <c r="M241" i="111"/>
  <c r="M238" i="111"/>
  <c r="M239" i="111"/>
  <c r="M235" i="111"/>
  <c r="M237" i="111"/>
  <c r="M236" i="111"/>
  <c r="M233" i="111"/>
  <c r="M234" i="111"/>
  <c r="M230" i="111"/>
  <c r="M232" i="111"/>
  <c r="M231" i="111"/>
  <c r="M227" i="111"/>
  <c r="M229" i="111"/>
  <c r="M228" i="111"/>
  <c r="M225" i="111"/>
  <c r="M226" i="111"/>
  <c r="M223" i="111"/>
  <c r="M224" i="111"/>
  <c r="M220" i="111"/>
  <c r="M222" i="111"/>
  <c r="M221" i="111"/>
  <c r="M215" i="111"/>
  <c r="M219" i="111"/>
  <c r="M218" i="111"/>
  <c r="M217" i="111"/>
  <c r="M216" i="111"/>
  <c r="M212" i="111"/>
  <c r="M214" i="111"/>
  <c r="M213" i="111"/>
  <c r="M211" i="111"/>
  <c r="M208" i="111"/>
  <c r="M210" i="111"/>
  <c r="M209" i="111"/>
  <c r="M206" i="111"/>
  <c r="M207" i="111"/>
  <c r="M205" i="111"/>
  <c r="M204" i="111"/>
  <c r="M200" i="111"/>
  <c r="M203" i="111"/>
  <c r="M202" i="111"/>
  <c r="M201" i="111"/>
  <c r="M199" i="111"/>
  <c r="M196" i="111"/>
  <c r="M198" i="111"/>
  <c r="M197" i="111"/>
  <c r="M194" i="111"/>
  <c r="M195" i="111"/>
  <c r="M193" i="111"/>
  <c r="M192" i="111"/>
  <c r="M188" i="111"/>
  <c r="M191" i="111"/>
  <c r="M190" i="111"/>
  <c r="M189" i="111"/>
  <c r="M186" i="111"/>
  <c r="M187" i="111"/>
  <c r="M184" i="111"/>
  <c r="M185" i="111"/>
  <c r="M181" i="111"/>
  <c r="M183" i="111"/>
  <c r="M182" i="111"/>
  <c r="M179" i="111"/>
  <c r="M180" i="111"/>
  <c r="M176" i="111"/>
  <c r="M178" i="111"/>
  <c r="M177" i="111"/>
  <c r="M173" i="111"/>
  <c r="M175" i="111"/>
  <c r="M174" i="111"/>
  <c r="M169" i="111"/>
  <c r="M172" i="111"/>
  <c r="M171" i="111"/>
  <c r="M170" i="111"/>
  <c r="M166" i="111"/>
  <c r="M168" i="111"/>
  <c r="M167" i="111"/>
  <c r="M163" i="111"/>
  <c r="M165" i="111"/>
  <c r="M164" i="111"/>
  <c r="M160" i="111"/>
  <c r="M162" i="111"/>
  <c r="M161" i="111"/>
  <c r="M156" i="111"/>
  <c r="M159" i="111"/>
  <c r="M158" i="111"/>
  <c r="M157" i="111"/>
  <c r="M155" i="111"/>
  <c r="M153" i="111"/>
  <c r="M154" i="111"/>
  <c r="M152" i="111"/>
  <c r="M147" i="111"/>
  <c r="M151" i="111"/>
  <c r="M150" i="111"/>
  <c r="M149" i="111"/>
  <c r="M148" i="111"/>
  <c r="M144" i="111"/>
  <c r="M146" i="111"/>
  <c r="M145" i="111"/>
  <c r="M140" i="111"/>
  <c r="M143" i="111"/>
  <c r="M142" i="111"/>
  <c r="M141" i="111"/>
  <c r="M139" i="111"/>
  <c r="M136" i="111"/>
  <c r="M138" i="111"/>
  <c r="M137" i="111"/>
  <c r="M129" i="111"/>
  <c r="M134" i="111"/>
  <c r="M133" i="111"/>
  <c r="M132" i="111"/>
  <c r="M131" i="111"/>
  <c r="M130" i="111"/>
  <c r="M128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172" i="105" l="1"/>
  <c r="Q173" i="105"/>
  <c r="Q168" i="105"/>
  <c r="Q169" i="105"/>
  <c r="Q170" i="105"/>
  <c r="Q165" i="105"/>
  <c r="Q166" i="105"/>
  <c r="Q167" i="105"/>
  <c r="Q161" i="105"/>
  <c r="Q162" i="105"/>
  <c r="Q163" i="105"/>
  <c r="Q164" i="105"/>
  <c r="Q158" i="105"/>
  <c r="Q159" i="105"/>
  <c r="Q160" i="105"/>
  <c r="Q155" i="105"/>
  <c r="Q156" i="105"/>
  <c r="Q157" i="105"/>
  <c r="Q152" i="105"/>
  <c r="Q153" i="105"/>
  <c r="Q154" i="105"/>
  <c r="Q149" i="105"/>
  <c r="Q150" i="105"/>
  <c r="Q151" i="105"/>
  <c r="Q145" i="105"/>
  <c r="Q146" i="105"/>
  <c r="Q147" i="105"/>
  <c r="Q148" i="105"/>
  <c r="Q142" i="105"/>
  <c r="Q143" i="105"/>
  <c r="Q144" i="105"/>
  <c r="Q139" i="105"/>
  <c r="Q140" i="105"/>
  <c r="Q141" i="105"/>
  <c r="Q136" i="105"/>
  <c r="Q137" i="105"/>
  <c r="Q138" i="105"/>
  <c r="Q132" i="105"/>
  <c r="Q133" i="105"/>
  <c r="Q134" i="105"/>
  <c r="Q135" i="105"/>
  <c r="Q129" i="105"/>
  <c r="Q130" i="105"/>
  <c r="Q131" i="105"/>
  <c r="Q126" i="105"/>
  <c r="Q127" i="105"/>
  <c r="Q128" i="105"/>
  <c r="Q123" i="105"/>
  <c r="Q124" i="105"/>
  <c r="Q125" i="105"/>
  <c r="Q120" i="105"/>
  <c r="Q121" i="105"/>
  <c r="Q122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6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1" i="105"/>
  <c r="R116" i="105"/>
  <c r="R113" i="105"/>
  <c r="R114" i="105"/>
  <c r="R171" i="105"/>
  <c r="R172" i="105"/>
  <c r="R173" i="105"/>
  <c r="R168" i="105"/>
  <c r="R169" i="105"/>
  <c r="R170" i="105"/>
  <c r="R165" i="105"/>
  <c r="R166" i="105"/>
  <c r="R167" i="105"/>
  <c r="R104" i="105"/>
  <c r="R105" i="105"/>
  <c r="R106" i="105"/>
  <c r="R102" i="105"/>
  <c r="R103" i="105"/>
  <c r="R161" i="105"/>
  <c r="R162" i="105"/>
  <c r="R163" i="105"/>
  <c r="R164" i="105"/>
  <c r="R100" i="105"/>
  <c r="R101" i="105"/>
  <c r="R158" i="105"/>
  <c r="R159" i="105"/>
  <c r="R160" i="105"/>
  <c r="R98" i="105"/>
  <c r="R99" i="105"/>
  <c r="R96" i="105"/>
  <c r="R97" i="105"/>
  <c r="R94" i="105"/>
  <c r="R95" i="105"/>
  <c r="R155" i="105"/>
  <c r="R156" i="105"/>
  <c r="R92" i="105"/>
  <c r="R93" i="105"/>
  <c r="R90" i="105"/>
  <c r="R91" i="105"/>
  <c r="R157" i="105"/>
  <c r="R88" i="105"/>
  <c r="R89" i="105"/>
  <c r="R152" i="105"/>
  <c r="R153" i="105"/>
  <c r="R154" i="105"/>
  <c r="R149" i="105"/>
  <c r="R150" i="105"/>
  <c r="R151" i="105"/>
  <c r="R145" i="105"/>
  <c r="R146" i="105"/>
  <c r="R147" i="105"/>
  <c r="R148" i="105"/>
  <c r="R142" i="105"/>
  <c r="R86" i="105"/>
  <c r="R87" i="105"/>
  <c r="R143" i="105"/>
  <c r="R144" i="105"/>
  <c r="R139" i="105"/>
  <c r="R140" i="105"/>
  <c r="R141" i="105"/>
  <c r="R136" i="105"/>
  <c r="R137" i="105"/>
  <c r="R138" i="105"/>
  <c r="R132" i="105"/>
  <c r="R133" i="105"/>
  <c r="R134" i="105"/>
  <c r="R135" i="105"/>
  <c r="R129" i="105"/>
  <c r="R130" i="105"/>
  <c r="R131" i="105"/>
  <c r="R126" i="105"/>
  <c r="R127" i="105"/>
  <c r="R128" i="105"/>
  <c r="R123" i="105"/>
  <c r="R124" i="105"/>
  <c r="R82" i="105"/>
  <c r="R83" i="105"/>
  <c r="R125" i="105"/>
  <c r="R120" i="105"/>
  <c r="R121" i="105"/>
  <c r="R122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39" i="105"/>
  <c r="B29" i="105"/>
  <c r="B132" i="105"/>
  <c r="B49" i="105"/>
  <c r="B160" i="105"/>
  <c r="B137" i="105"/>
  <c r="B165" i="105"/>
  <c r="B169" i="105"/>
  <c r="B147" i="105"/>
  <c r="B104" i="105"/>
  <c r="B105" i="105"/>
  <c r="B106" i="105"/>
  <c r="B116" i="105"/>
  <c r="O113" i="105"/>
  <c r="P113" i="105"/>
  <c r="O114" i="105"/>
  <c r="P114" i="105"/>
  <c r="O139" i="105"/>
  <c r="P139" i="105"/>
  <c r="O29" i="105" l="1"/>
  <c r="O89" i="105" l="1"/>
  <c r="O88" i="105"/>
  <c r="P89" i="105"/>
  <c r="P88" i="105"/>
  <c r="B88" i="105"/>
  <c r="B89" i="105"/>
  <c r="B145" i="105"/>
  <c r="B129" i="105"/>
  <c r="B130" i="105"/>
  <c r="B149" i="105"/>
  <c r="O100" i="105"/>
  <c r="P100" i="105"/>
  <c r="O101" i="105"/>
  <c r="P101" i="105"/>
  <c r="O138" i="105"/>
  <c r="P138" i="105"/>
  <c r="B100" i="105"/>
  <c r="B101" i="105"/>
  <c r="B138" i="105"/>
  <c r="B154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1" i="105"/>
  <c r="P151" i="105"/>
  <c r="B86" i="105"/>
  <c r="B87" i="105"/>
  <c r="B151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3" i="105"/>
  <c r="O143" i="105"/>
  <c r="B143" i="105"/>
  <c r="P170" i="105"/>
  <c r="O170" i="105"/>
  <c r="B170" i="105"/>
  <c r="P119" i="105"/>
  <c r="O119" i="105"/>
  <c r="B119" i="105"/>
  <c r="P164" i="105"/>
  <c r="O164" i="105"/>
  <c r="B164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2" i="105"/>
  <c r="O172" i="105"/>
  <c r="B172" i="105"/>
  <c r="P135" i="105"/>
  <c r="O135" i="105"/>
  <c r="B135" i="105"/>
  <c r="P144" i="105"/>
  <c r="O144" i="105"/>
  <c r="B144" i="105"/>
  <c r="P134" i="105"/>
  <c r="O134" i="105"/>
  <c r="B134" i="105"/>
  <c r="P133" i="105"/>
  <c r="O133" i="105"/>
  <c r="B133" i="105"/>
  <c r="P125" i="105"/>
  <c r="O125" i="105"/>
  <c r="B125" i="105"/>
  <c r="P83" i="105"/>
  <c r="O83" i="105"/>
  <c r="B83" i="105"/>
  <c r="P82" i="105"/>
  <c r="O82" i="105"/>
  <c r="B82" i="105"/>
  <c r="P163" i="105"/>
  <c r="O163" i="105"/>
  <c r="B163" i="105"/>
  <c r="P141" i="105"/>
  <c r="O141" i="105"/>
  <c r="P120" i="105"/>
  <c r="O120" i="105"/>
  <c r="P131" i="105"/>
  <c r="O131" i="105"/>
  <c r="P168" i="105"/>
  <c r="O168" i="105"/>
  <c r="P162" i="105"/>
  <c r="O162" i="105"/>
  <c r="P148" i="105"/>
  <c r="O148" i="105"/>
  <c r="P127" i="105"/>
  <c r="O127" i="105"/>
  <c r="P171" i="105"/>
  <c r="O171" i="105"/>
  <c r="B171" i="105"/>
  <c r="P153" i="105"/>
  <c r="O153" i="105"/>
  <c r="B153" i="105"/>
  <c r="P146" i="105"/>
  <c r="O146" i="105"/>
  <c r="B146" i="105"/>
  <c r="P142" i="105"/>
  <c r="O142" i="105"/>
  <c r="B142" i="105"/>
  <c r="P136" i="105"/>
  <c r="O136" i="105"/>
  <c r="B136" i="105"/>
  <c r="P126" i="105"/>
  <c r="O126" i="105"/>
  <c r="B126" i="105"/>
  <c r="P123" i="105"/>
  <c r="O123" i="105"/>
  <c r="B123" i="105"/>
  <c r="P118" i="105"/>
  <c r="O118" i="105"/>
  <c r="B118" i="105"/>
  <c r="P117" i="105"/>
  <c r="O117" i="105"/>
  <c r="B117" i="105"/>
  <c r="P157" i="105"/>
  <c r="O157" i="105"/>
  <c r="B157" i="105"/>
  <c r="P121" i="105"/>
  <c r="O121" i="105"/>
  <c r="B121" i="105"/>
  <c r="P152" i="105"/>
  <c r="O152" i="105"/>
  <c r="B152" i="105"/>
  <c r="P124" i="105"/>
  <c r="O124" i="105"/>
  <c r="B124" i="105"/>
  <c r="P150" i="105"/>
  <c r="O150" i="105"/>
  <c r="B150" i="105"/>
  <c r="P167" i="105"/>
  <c r="O167" i="105"/>
  <c r="B167" i="105"/>
  <c r="P156" i="105"/>
  <c r="O156" i="105"/>
  <c r="B156" i="105"/>
  <c r="P155" i="105"/>
  <c r="O155" i="105"/>
  <c r="B155" i="105"/>
  <c r="P149" i="105"/>
  <c r="O149" i="105"/>
  <c r="P130" i="105"/>
  <c r="O130" i="105"/>
  <c r="P129" i="105"/>
  <c r="O129" i="105"/>
  <c r="P145" i="105"/>
  <c r="O145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1" i="105"/>
  <c r="O161" i="105"/>
  <c r="B161" i="105"/>
  <c r="P173" i="105"/>
  <c r="O173" i="105"/>
  <c r="B173" i="105"/>
  <c r="P95" i="105"/>
  <c r="O95" i="105"/>
  <c r="B95" i="105"/>
  <c r="P94" i="105"/>
  <c r="O94" i="105"/>
  <c r="B94" i="105"/>
  <c r="P97" i="105"/>
  <c r="O97" i="105"/>
  <c r="B97" i="105"/>
  <c r="P96" i="105"/>
  <c r="O96" i="105"/>
  <c r="P122" i="105"/>
  <c r="O122" i="105"/>
  <c r="P166" i="105"/>
  <c r="O166" i="105"/>
  <c r="B166" i="105"/>
  <c r="P154" i="105"/>
  <c r="O154" i="105"/>
  <c r="P159" i="105"/>
  <c r="O159" i="105"/>
  <c r="B159" i="105"/>
  <c r="P158" i="105"/>
  <c r="O158" i="105"/>
  <c r="B158" i="105"/>
  <c r="P140" i="105"/>
  <c r="O140" i="105"/>
  <c r="B140" i="105"/>
  <c r="P128" i="105"/>
  <c r="O128" i="105"/>
  <c r="B128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7" i="105"/>
  <c r="O147" i="105"/>
  <c r="P169" i="105"/>
  <c r="O169" i="105"/>
  <c r="P165" i="105"/>
  <c r="O165" i="105"/>
  <c r="P137" i="105"/>
  <c r="O137" i="105"/>
  <c r="P160" i="105"/>
  <c r="O160" i="105"/>
  <c r="P132" i="105"/>
  <c r="O132" i="105"/>
  <c r="P116" i="105"/>
  <c r="O116" i="105"/>
  <c r="P115" i="105"/>
  <c r="O115" i="105"/>
  <c r="B115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<sst xmlns="http://schemas.openxmlformats.org/spreadsheetml/2006/main" count="17306" uniqueCount="12508">
  <si>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</si>
  <si>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</si>
  <si>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</si>
  <si>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</si>
  <si>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</si>
  <si>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</si>
  <si>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</si>
  <si>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</si>
  <si>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</si>
  <si>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</si>
  <si>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</si>
  <si>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</si>
  <si>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</si>
  <si>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</si>
  <si>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</si>
  <si>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</si>
  <si>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</si>
  <si>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</si>
  <si>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</si>
  <si>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</si>
  <si>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</si>
  <si>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</si>
  <si>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</si>
  <si>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</si>
  <si>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</si>
  <si>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</si>
  <si>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</si>
  <si>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</si>
  <si>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</si>
  <si>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</si>
  <si>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</si>
  <si>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</si>
  <si>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</si>
  <si>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</si>
  <si>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</si>
  <si>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</si>
  <si>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</si>
  <si>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</si>
  <si>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</si>
  <si>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</si>
  <si>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</si>
  <si>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</si>
  <si>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</si>
  <si>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</si>
  <si>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</si>
  <si>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</si>
  <si>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</si>
  <si>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</si>
  <si>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</si>
  <si>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</si>
  <si>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</si>
  <si>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</si>
  <si>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</si>
  <si>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</si>
  <si>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</si>
  <si>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</si>
  <si>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</si>
  <si>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</si>
  <si>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</si>
  <si>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</si>
  <si>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</si>
  <si>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</si>
  <si>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</si>
  <si>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</si>
  <si>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</si>
  <si>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</si>
  <si>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</si>
  <si>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</si>
  <si>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</si>
  <si>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</si>
  <si>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</si>
  <si>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</si>
  <si>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</si>
  <si>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</si>
  <si>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</si>
  <si>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</si>
  <si>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</si>
  <si>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</si>
  <si>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</si>
  <si>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</si>
  <si>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</si>
  <si>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</si>
  <si>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</si>
  <si>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</si>
  <si>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</si>
  <si>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</si>
  <si>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</si>
  <si>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</si>
  <si>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</si>
  <si>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</si>
  <si>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</si>
  <si>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</si>
  <si>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</si>
  <si>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</si>
  <si>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</si>
  <si>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</si>
  <si>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</si>
  <si>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</si>
  <si>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</si>
  <si>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</si>
  <si>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</si>
  <si>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</si>
  <si>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</si>
  <si>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</si>
  <si>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</si>
  <si>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</si>
  <si>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</si>
  <si>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</si>
  <si>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</si>
  <si>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</si>
  <si>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</si>
  <si>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</si>
  <si>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</si>
  <si>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</si>
  <si>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</si>
  <si>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</si>
  <si>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</si>
  <si>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</si>
  <si>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</si>
  <si>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</si>
  <si>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</si>
  <si>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</si>
  <si>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</si>
  <si>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</si>
  <si>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</si>
  <si>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</si>
  <si>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</si>
  <si>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</si>
  <si>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</si>
  <si>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</si>
  <si>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</si>
  <si>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</si>
  <si>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</si>
  <si>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</si>
  <si>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</si>
  <si>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</si>
  <si>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</si>
  <si>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</si>
  <si>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</si>
  <si>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</si>
  <si>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</si>
  <si>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</si>
  <si>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</si>
  <si>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</si>
  <si>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</si>
  <si>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</si>
  <si>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</si>
  <si>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</si>
  <si>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</si>
  <si>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</si>
  <si>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</si>
  <si>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</si>
  <si>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</si>
  <si>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</si>
  <si>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</si>
  <si>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</si>
  <si>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</si>
  <si>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</si>
  <si>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</si>
  <si>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</si>
  <si>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</si>
  <si>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</si>
  <si>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</si>
  <si>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</si>
  <si>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</si>
  <si>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</si>
  <si>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</si>
  <si>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</si>
  <si>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</si>
  <si>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</si>
  <si>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</si>
  <si>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</si>
  <si>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</si>
  <si>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</si>
  <si>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</si>
  <si>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</si>
  <si>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</si>
  <si>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</si>
  <si>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</si>
  <si>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</si>
  <si>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</si>
  <si>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</si>
  <si>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</si>
  <si>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</si>
  <si>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</si>
  <si>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</si>
  <si>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</si>
  <si>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</si>
  <si>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</si>
  <si>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</si>
  <si>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</si>
  <si>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</si>
  <si>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</si>
  <si>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</si>
  <si>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</si>
  <si>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</si>
  <si>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</si>
  <si>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</si>
  <si>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</si>
  <si>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</si>
  <si>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</si>
  <si>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</si>
  <si>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</si>
  <si>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</si>
  <si>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</si>
  <si>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</si>
  <si>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</si>
  <si>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</si>
  <si>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</si>
  <si>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</si>
  <si>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</si>
  <si>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</si>
  <si>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</si>
  <si>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</si>
  <si>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</si>
  <si>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</si>
  <si>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</si>
  <si>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</si>
  <si>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</si>
  <si>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</si>
  <si>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</si>
  <si>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</si>
  <si>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</si>
  <si>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</si>
  <si>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</si>
  <si>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</si>
  <si>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</si>
  <si>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</si>
  <si>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</si>
  <si>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</si>
  <si>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</si>
  <si>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</si>
  <si>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</si>
  <si>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</si>
  <si>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</si>
  <si>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</si>
  <si>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</si>
  <si>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</si>
  <si>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</si>
  <si>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</si>
  <si>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</si>
  <si>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</si>
  <si>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</si>
  <si>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</si>
  <si>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</si>
  <si>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</si>
  <si>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</si>
  <si>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</si>
  <si>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</si>
  <si>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</si>
  <si>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</si>
  <si>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</si>
  <si>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</si>
  <si>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</si>
  <si>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</si>
  <si>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</si>
  <si>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</si>
  <si>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</si>
  <si>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</si>
  <si>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</si>
  <si>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</si>
  <si>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</si>
  <si>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</si>
  <si>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</si>
  <si>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</si>
  <si>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</si>
  <si>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</si>
  <si>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</si>
  <si>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</si>
  <si>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</si>
  <si>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</si>
  <si>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</si>
  <si>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</si>
  <si>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</si>
  <si>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</si>
  <si>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</si>
  <si>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</si>
  <si>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</si>
  <si>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</si>
  <si>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</si>
  <si>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</si>
  <si>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</si>
  <si>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</si>
  <si>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</si>
  <si>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</si>
  <si>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</si>
  <si>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</si>
  <si>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</si>
  <si>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</si>
  <si>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</si>
  <si>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</si>
  <si>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</si>
  <si>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</si>
  <si>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</si>
  <si>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</si>
  <si>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</si>
  <si>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</si>
  <si>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</si>
  <si>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</si>
  <si>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</si>
  <si>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</si>
  <si>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</si>
  <si>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</si>
  <si>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</si>
  <si>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</si>
  <si>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</si>
  <si>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</si>
  <si>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</si>
  <si>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</si>
  <si>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</si>
  <si>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</si>
  <si>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</si>
  <si>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</si>
  <si>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</si>
  <si>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</si>
  <si>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</si>
  <si>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</si>
  <si>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</si>
  <si>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</si>
  <si>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</si>
  <si>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</si>
  <si>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</si>
  <si>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</si>
  <si>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</si>
  <si>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</si>
  <si>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</si>
  <si>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</si>
  <si>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</si>
  <si>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</si>
  <si>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</si>
  <si>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</si>
  <si>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</si>
  <si>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</si>
  <si>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</si>
  <si>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</si>
  <si>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</si>
  <si>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</si>
  <si>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</si>
  <si>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</si>
  <si>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</si>
  <si>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</si>
  <si>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</si>
  <si>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</si>
  <si>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</si>
  <si>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</si>
  <si>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</si>
  <si>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</si>
  <si>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</si>
  <si>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</si>
  <si>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</si>
  <si>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</si>
  <si>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</si>
  <si>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</si>
  <si>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</si>
  <si>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</si>
  <si>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</si>
  <si>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</si>
  <si>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</si>
  <si>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</si>
  <si>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</si>
  <si>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</si>
  <si>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</si>
  <si>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</si>
  <si>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</si>
  <si>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</si>
  <si>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</si>
  <si>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</si>
  <si>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</si>
  <si>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</si>
  <si>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</si>
  <si>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</si>
  <si>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</si>
  <si>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</si>
  <si>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</si>
  <si>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</si>
  <si>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</si>
  <si>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</si>
  <si>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</si>
  <si>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</si>
  <si>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</si>
  <si>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</si>
  <si>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</si>
  <si>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</si>
  <si>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</si>
  <si>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</si>
  <si>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</si>
  <si>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</si>
  <si>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</si>
  <si>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</si>
  <si>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</si>
  <si>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</si>
  <si>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</si>
  <si>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</si>
  <si>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</si>
  <si>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</si>
  <si>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</si>
  <si>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</si>
  <si>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</si>
  <si>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</si>
  <si>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</si>
  <si>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</si>
  <si>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</si>
  <si>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</si>
  <si>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</si>
  <si>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</si>
  <si>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</si>
  <si>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</si>
  <si>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</si>
  <si>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</si>
  <si>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</si>
  <si>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</si>
  <si>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</si>
  <si>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</si>
  <si>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</si>
  <si>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</si>
  <si>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</si>
  <si>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</si>
  <si>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</si>
  <si>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</si>
  <si>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</si>
  <si>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</si>
  <si>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</si>
  <si>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</si>
  <si>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</si>
  <si>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</si>
  <si>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</si>
  <si>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</si>
  <si>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</si>
  <si>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</si>
  <si>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</si>
  <si>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</si>
  <si>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</si>
  <si>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</si>
  <si>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</si>
  <si>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</si>
  <si>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</si>
  <si>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</si>
  <si>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</si>
  <si>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</si>
  <si>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</si>
  <si>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</si>
  <si>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</si>
  <si>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</si>
  <si>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</si>
  <si>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</si>
  <si>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</si>
  <si>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</si>
  <si>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</si>
  <si>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</si>
  <si>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</si>
  <si>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</si>
  <si>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</si>
  <si>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</si>
  <si>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</si>
  <si>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</si>
  <si>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</si>
  <si>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</si>
  <si>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</si>
  <si>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</si>
  <si>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</si>
  <si>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</si>
  <si>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</si>
  <si>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</si>
  <si>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</si>
  <si>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</si>
  <si>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</si>
  <si>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</si>
  <si>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</si>
  <si>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</si>
  <si>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</si>
  <si>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</si>
  <si>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</si>
  <si>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</si>
  <si>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</si>
  <si>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</si>
  <si>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</si>
  <si>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</si>
  <si>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</si>
  <si>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</si>
  <si>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</si>
  <si>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</si>
  <si>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</si>
  <si>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</si>
  <si>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</si>
  <si>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</si>
  <si>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</si>
  <si>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</si>
  <si>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</si>
  <si>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</si>
  <si>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</si>
  <si>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</si>
  <si>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</si>
  <si>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</si>
  <si>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</si>
  <si>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</si>
  <si>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</si>
  <si>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</si>
  <si>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</si>
  <si>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</si>
  <si>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</si>
  <si>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</si>
  <si>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</si>
  <si>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</si>
  <si>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</si>
  <si>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</si>
  <si>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</si>
  <si>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</si>
  <si>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</si>
  <si>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</si>
  <si>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</si>
  <si>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</si>
  <si>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</si>
  <si>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</si>
  <si>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</si>
  <si>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</si>
  <si>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</si>
  <si>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</si>
  <si>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</si>
  <si>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</si>
  <si>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</si>
  <si>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</si>
  <si>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</si>
  <si>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</si>
  <si>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</si>
  <si>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</si>
  <si>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</si>
  <si>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</si>
  <si>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</si>
  <si>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</si>
  <si>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</si>
  <si>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</si>
  <si>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</si>
  <si>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</si>
  <si>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</si>
  <si>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</si>
  <si>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</si>
  <si>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</si>
  <si>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</si>
  <si>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</si>
  <si>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</si>
  <si>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</si>
  <si>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</si>
  <si>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</si>
  <si>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</si>
  <si>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</si>
  <si>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</si>
  <si>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</si>
  <si>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</si>
  <si>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</si>
  <si>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</si>
  <si>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</si>
  <si>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</si>
  <si>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</si>
  <si>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</si>
  <si>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</si>
  <si>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</si>
  <si>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</si>
  <si>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</si>
  <si>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</si>
  <si>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</si>
  <si>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</si>
  <si>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</si>
  <si>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</si>
  <si>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</si>
  <si>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</si>
  <si>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</si>
  <si>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</si>
  <si>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</si>
  <si>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</si>
  <si>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</si>
  <si>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</si>
  <si>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</si>
  <si>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</si>
  <si>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</si>
  <si>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</si>
  <si>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</si>
  <si>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</si>
  <si>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</si>
  <si>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</si>
  <si>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</si>
  <si>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</si>
  <si>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</si>
  <si>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</si>
  <si>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</si>
  <si>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</si>
  <si>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</si>
  <si>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</si>
  <si>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</si>
  <si>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</si>
  <si>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</si>
  <si>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</si>
  <si>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</si>
  <si>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</si>
  <si>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</si>
  <si>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</si>
  <si>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</si>
  <si>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</si>
  <si>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</si>
  <si>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</si>
  <si>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</si>
  <si>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</si>
  <si>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</si>
  <si>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</si>
  <si>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</si>
  <si>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</si>
  <si>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</si>
  <si>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</si>
  <si>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</si>
  <si>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</si>
  <si>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</si>
  <si>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</si>
  <si>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</si>
  <si>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</si>
  <si>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</si>
  <si>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</si>
  <si>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</si>
  <si>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</si>
  <si>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</si>
  <si>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</si>
  <si>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</si>
  <si>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</si>
  <si>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</si>
  <si>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</si>
  <si>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</si>
  <si>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</si>
  <si>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</si>
  <si>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</si>
  <si>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</si>
  <si>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</si>
  <si>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</si>
  <si>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</si>
  <si>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</si>
  <si>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</si>
  <si>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</si>
  <si>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</si>
  <si>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</si>
  <si>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</si>
  <si>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</si>
  <si>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</si>
  <si>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</si>
  <si>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</si>
  <si>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</si>
  <si>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</si>
  <si>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</si>
  <si>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</si>
  <si>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</si>
  <si>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</si>
  <si>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</si>
  <si>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</si>
  <si>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</si>
  <si>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</si>
  <si>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</si>
  <si>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</si>
  <si>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</si>
  <si>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</si>
  <si>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</si>
  <si>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</si>
  <si>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</si>
  <si>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</si>
  <si>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</si>
  <si>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</si>
  <si>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</si>
  <si>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</si>
  <si>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</si>
  <si>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</si>
  <si>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</si>
  <si>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</si>
  <si>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</si>
  <si>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</si>
  <si>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</si>
  <si>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</si>
  <si>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</si>
  <si>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</si>
  <si>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</si>
  <si>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</si>
  <si>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</si>
  <si>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</si>
  <si>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</si>
  <si>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</si>
  <si>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</si>
  <si>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</si>
  <si>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</si>
  <si>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</si>
  <si>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</si>
  <si>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</si>
  <si>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</si>
  <si>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</si>
  <si>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</si>
  <si>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</si>
  <si>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</si>
  <si>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</si>
  <si>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</si>
  <si>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</si>
  <si>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</si>
  <si>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</si>
  <si>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</si>
  <si>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</si>
  <si>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</si>
  <si>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</si>
  <si>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</si>
  <si>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</si>
  <si>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</si>
  <si>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</si>
  <si>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</si>
  <si>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</si>
  <si>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</si>
  <si>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</si>
  <si>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</si>
  <si>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</si>
  <si>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</si>
  <si>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</si>
  <si>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</si>
  <si>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</si>
  <si>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</si>
  <si>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</si>
  <si>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</si>
  <si>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</si>
  <si>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</si>
  <si>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</si>
  <si>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</si>
  <si>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</si>
  <si>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</si>
  <si>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</si>
  <si>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</si>
  <si>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</si>
  <si>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</si>
  <si>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</si>
  <si>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</si>
  <si>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</si>
  <si>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</si>
  <si>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</si>
  <si>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</si>
  <si>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</si>
  <si>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</si>
  <si>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</si>
  <si>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</si>
  <si>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</si>
  <si>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</si>
  <si>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</si>
  <si>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</si>
  <si>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</si>
  <si>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</si>
  <si>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</si>
  <si>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</si>
  <si>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</si>
  <si>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</si>
  <si>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</si>
  <si>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</si>
  <si>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</si>
  <si>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</si>
  <si>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</si>
  <si>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</si>
  <si>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</si>
  <si>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</si>
  <si>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</si>
  <si>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</si>
  <si>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</si>
  <si>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</si>
  <si>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</si>
  <si>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</si>
  <si>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</si>
  <si>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</si>
  <si>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</si>
  <si>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</si>
  <si>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</si>
  <si>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</si>
  <si>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</si>
  <si>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</si>
  <si>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</si>
  <si>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</si>
  <si>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</si>
  <si>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</si>
  <si>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</si>
  <si>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</si>
  <si>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</si>
  <si>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</si>
  <si>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</si>
  <si>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</si>
  <si>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</si>
  <si>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</si>
  <si>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</si>
  <si>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</si>
  <si>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</si>
  <si>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</si>
  <si>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</si>
  <si>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</si>
  <si>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</si>
  <si>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</si>
  <si>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</si>
  <si>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</si>
  <si>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</si>
  <si>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</si>
  <si>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</si>
  <si>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</si>
  <si>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</si>
  <si>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</si>
  <si>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</si>
  <si>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</si>
  <si>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</si>
  <si>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</si>
  <si>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</si>
  <si>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</si>
  <si>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</si>
  <si>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</si>
  <si>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</si>
  <si>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</si>
  <si>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</si>
  <si>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</si>
  <si>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</si>
  <si>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</si>
  <si>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</si>
  <si>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</si>
  <si>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</si>
  <si>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</si>
  <si>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</si>
  <si>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</si>
  <si>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</si>
  <si>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</si>
  <si>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</si>
  <si>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</si>
  <si>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</si>
  <si>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</si>
  <si>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</si>
  <si>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</si>
  <si>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</si>
  <si>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</si>
  <si>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</si>
  <si>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</si>
  <si>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</si>
  <si>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</si>
  <si>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</si>
  <si>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</si>
  <si>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</si>
  <si>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</si>
  <si>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</si>
  <si>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</si>
  <si>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</si>
  <si>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</si>
  <si>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</si>
  <si>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</si>
  <si>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</si>
  <si>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</si>
  <si>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</si>
  <si>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</si>
  <si>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</si>
  <si>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</si>
  <si>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</si>
  <si>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</si>
  <si>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</si>
  <si>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</si>
  <si>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</si>
  <si>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</si>
  <si>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</si>
  <si>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</si>
  <si>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</si>
  <si>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</si>
  <si>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</si>
  <si>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</si>
  <si>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</si>
  <si>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</si>
  <si>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</si>
  <si>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</si>
  <si>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</si>
  <si>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</si>
  <si>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</si>
  <si>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</si>
  <si>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</si>
  <si>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</si>
  <si>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</si>
  <si>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</si>
  <si>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</si>
  <si>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</si>
  <si>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</si>
  <si>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</si>
  <si>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</si>
  <si>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</si>
  <si>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</si>
  <si>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</si>
  <si>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</si>
  <si>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</si>
  <si>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</si>
  <si>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</si>
  <si>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</si>
  <si>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</si>
  <si>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</si>
  <si>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</si>
  <si>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</si>
  <si>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</si>
  <si>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</si>
  <si>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</si>
  <si>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</si>
  <si>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</si>
  <si>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</si>
  <si>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</si>
  <si>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</si>
  <si>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</si>
  <si>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</si>
  <si>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</si>
  <si>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</si>
  <si>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</si>
  <si>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</si>
  <si>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</si>
  <si>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</si>
  <si>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</si>
  <si>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</si>
  <si>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</si>
  <si>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</si>
  <si>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</si>
  <si>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</si>
  <si>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</si>
  <si>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</si>
  <si>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</si>
  <si>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</si>
  <si>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</si>
  <si>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</si>
  <si>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</si>
  <si>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</si>
  <si>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</si>
  <si>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</si>
  <si>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</si>
  <si>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</si>
  <si>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</si>
  <si>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</si>
  <si>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</si>
  <si>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</si>
  <si>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</si>
  <si>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</si>
  <si>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</si>
  <si>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</si>
  <si>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</si>
  <si>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</si>
  <si>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</si>
  <si>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</si>
  <si>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</si>
  <si>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</si>
  <si>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</si>
  <si>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</si>
  <si>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</si>
  <si>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</si>
  <si>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</si>
  <si>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</si>
  <si>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</si>
  <si>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</si>
  <si>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</si>
  <si>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</si>
  <si>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</si>
  <si>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</si>
  <si>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</si>
  <si>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</si>
  <si>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</si>
  <si>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</si>
  <si>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</si>
  <si>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</si>
  <si>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</si>
  <si>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</si>
  <si>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</si>
  <si>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</si>
  <si>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</si>
  <si>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</si>
  <si>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</si>
  <si>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</si>
  <si>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</si>
  <si>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</si>
  <si>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</si>
  <si>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</si>
  <si>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</si>
  <si>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</si>
  <si>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</si>
  <si>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</si>
  <si>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</si>
  <si>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</si>
  <si>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</si>
  <si>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</si>
  <si>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</si>
  <si>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</si>
  <si>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</si>
  <si>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</si>
  <si>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</si>
  <si>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</si>
  <si>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</si>
  <si>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</si>
  <si>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</si>
  <si>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</si>
  <si>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</si>
  <si>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</si>
  <si>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</si>
  <si>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</si>
  <si>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</si>
  <si>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</si>
  <si>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</si>
  <si>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</si>
  <si>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</si>
  <si>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</si>
  <si>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</si>
  <si>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</si>
  <si>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</si>
  <si>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</si>
  <si>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</si>
  <si>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</si>
  <si>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</si>
  <si>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</si>
  <si>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</si>
  <si>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</si>
  <si>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</si>
  <si>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</si>
  <si>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</si>
  <si>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</si>
  <si>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</si>
  <si>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</si>
  <si>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</si>
  <si>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</si>
  <si>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</si>
  <si>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</si>
  <si>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</si>
  <si>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</si>
  <si>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</si>
  <si>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</si>
  <si>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</si>
  <si>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</si>
  <si>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</si>
  <si>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</si>
  <si>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</si>
  <si>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</si>
  <si>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</si>
  <si>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</si>
  <si>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</si>
  <si>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</si>
  <si>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</si>
  <si>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</si>
  <si>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</si>
  <si>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</si>
  <si>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</si>
  <si>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</si>
  <si>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</si>
  <si>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</si>
  <si>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</si>
  <si>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</si>
  <si>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</si>
  <si>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</si>
  <si>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</si>
  <si>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</si>
  <si>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</si>
  <si>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</si>
  <si>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</si>
  <si>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</si>
  <si>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</si>
  <si>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</si>
  <si>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</si>
  <si>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</si>
  <si>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</si>
  <si>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</si>
  <si>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</si>
  <si>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</si>
  <si>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</si>
  <si>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</si>
  <si>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</si>
  <si>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</si>
  <si>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</si>
  <si>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</si>
  <si>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</si>
  <si>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</si>
  <si>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</si>
  <si>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</si>
  <si>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</si>
  <si>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</si>
  <si>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</si>
  <si>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</si>
  <si>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</si>
  <si>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</si>
  <si>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</si>
  <si>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</si>
  <si>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</si>
  <si>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</si>
  <si>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</si>
  <si>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</si>
  <si>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</si>
  <si>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</si>
  <si>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</si>
  <si>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</si>
  <si>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</si>
  <si>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</si>
  <si>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</si>
  <si>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</si>
  <si>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</si>
  <si>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</si>
  <si>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</si>
  <si>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</si>
  <si>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</si>
  <si>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</si>
  <si>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</si>
  <si>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</si>
  <si>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</si>
  <si>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</si>
  <si>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</si>
  <si>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</si>
  <si>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</si>
  <si>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</si>
  <si>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</si>
  <si>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</si>
  <si>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</si>
  <si>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</si>
  <si>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</si>
  <si>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</si>
  <si>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</si>
  <si>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</si>
  <si>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</si>
  <si>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</si>
  <si>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</si>
  <si>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</si>
  <si>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</si>
  <si>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</si>
  <si>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</si>
  <si>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</si>
  <si>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</si>
  <si>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</si>
  <si>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</si>
  <si>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</si>
  <si>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</si>
  <si>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</si>
  <si>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</si>
  <si>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</si>
  <si>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</si>
  <si>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</si>
  <si>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</si>
  <si>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</si>
  <si>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</si>
  <si>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</si>
  <si>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</si>
  <si>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</si>
  <si>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</si>
  <si>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</si>
  <si>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</si>
  <si>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</si>
  <si>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</si>
  <si>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</si>
  <si>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</si>
  <si>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</si>
  <si>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</si>
  <si>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</si>
  <si>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</si>
  <si>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</si>
  <si>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</si>
  <si>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</si>
  <si>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</si>
  <si>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</si>
  <si>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</si>
  <si>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</si>
  <si>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</si>
  <si>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</si>
  <si>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</si>
  <si>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</si>
  <si>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</si>
  <si>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</si>
  <si>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</si>
  <si>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</si>
  <si>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</si>
  <si>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</si>
  <si>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</si>
  <si>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</si>
  <si>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</si>
  <si>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</si>
  <si>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</si>
  <si>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</si>
  <si>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</si>
  <si>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</si>
  <si>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</si>
  <si>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</si>
  <si>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</si>
  <si>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</si>
  <si>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</si>
  <si>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</si>
  <si>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</si>
  <si>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</si>
  <si>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</si>
  <si>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</si>
  <si>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</si>
  <si>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</si>
  <si>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</si>
  <si>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</si>
  <si>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</si>
  <si>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</si>
  <si>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</si>
  <si>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</si>
  <si>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</si>
  <si>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</si>
  <si>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</si>
  <si>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</si>
  <si>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</si>
  <si>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</si>
  <si>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</si>
  <si>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</si>
  <si>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</si>
  <si>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</si>
  <si>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</si>
  <si>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</si>
  <si>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</si>
  <si>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</si>
  <si>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</si>
  <si>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</si>
  <si>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</si>
  <si>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</si>
  <si>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</si>
  <si>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</si>
  <si>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</si>
  <si>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</si>
  <si>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</si>
  <si>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</si>
  <si>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</si>
  <si>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</si>
  <si>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</si>
  <si>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</si>
  <si>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</si>
  <si>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</si>
  <si>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</si>
  <si>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</si>
  <si>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</si>
  <si>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</si>
  <si>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</si>
  <si>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</si>
  <si>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</si>
  <si>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</si>
  <si>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</si>
  <si>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</si>
  <si>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</si>
  <si>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</si>
  <si>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</si>
  <si>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</si>
  <si>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</si>
  <si>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</si>
  <si>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</si>
  <si>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</si>
  <si>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</si>
  <si>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</si>
  <si>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</si>
  <si>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</si>
  <si>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</si>
  <si>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</si>
  <si>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</si>
  <si>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</si>
  <si>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</si>
  <si>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</si>
  <si>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</si>
  <si>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</si>
  <si>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</si>
  <si>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</si>
  <si>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</si>
  <si>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</si>
  <si>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</si>
  <si>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</si>
  <si>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</si>
  <si>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</si>
  <si>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</si>
  <si>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</si>
  <si>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</si>
  <si>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</si>
  <si>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</si>
  <si>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</si>
  <si>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</si>
  <si>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</si>
  <si>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</si>
  <si>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</si>
  <si>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</si>
  <si>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</si>
  <si>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</si>
  <si>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</si>
  <si>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</si>
  <si>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</si>
  <si>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</si>
  <si>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</si>
  <si>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</si>
  <si>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</si>
  <si>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</si>
  <si>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</si>
  <si>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</si>
  <si>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</si>
  <si>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</si>
  <si>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</si>
  <si>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</si>
  <si>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</si>
  <si>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</si>
  <si>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</si>
  <si>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</si>
  <si>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</si>
  <si>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</si>
  <si>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</si>
  <si>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</si>
  <si>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</si>
  <si>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</si>
  <si>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</si>
  <si>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</si>
  <si>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</si>
  <si>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</si>
  <si>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</si>
  <si>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</si>
  <si>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</si>
  <si>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</si>
  <si>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</si>
  <si>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</si>
  <si>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</si>
  <si>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</si>
  <si>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</si>
  <si>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</si>
  <si>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</si>
  <si>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</si>
  <si>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</si>
  <si>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</si>
  <si>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</si>
  <si>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</si>
  <si>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</si>
  <si>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</si>
  <si>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</si>
  <si>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</si>
  <si>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</si>
  <si>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</si>
  <si>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</si>
  <si>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</si>
  <si>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</si>
  <si>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</si>
  <si>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</si>
  <si>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</si>
  <si>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</si>
  <si>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</si>
  <si>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</si>
  <si>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</si>
  <si>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</si>
  <si>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</si>
  <si>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</si>
  <si>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</si>
  <si>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</si>
  <si>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</si>
  <si>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</si>
  <si>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</si>
  <si>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</si>
  <si>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</si>
  <si>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</si>
  <si>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</si>
  <si>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</si>
  <si>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</si>
  <si>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</si>
  <si>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</si>
  <si>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</si>
  <si>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</si>
  <si>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</si>
  <si>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</si>
  <si>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</si>
  <si>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</si>
  <si>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</si>
  <si>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</si>
  <si>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</si>
  <si>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</si>
  <si>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</si>
  <si>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</si>
  <si>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</si>
  <si>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</si>
  <si>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</si>
  <si>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</si>
  <si>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</si>
  <si>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</si>
  <si>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</si>
  <si>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</si>
  <si>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</si>
  <si>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</si>
  <si>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</si>
  <si>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</si>
  <si>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</si>
  <si>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</si>
  <si>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</si>
  <si>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</si>
  <si>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</si>
  <si>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</si>
  <si>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</si>
  <si>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</si>
  <si>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</si>
  <si>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</si>
  <si>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</si>
  <si>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</si>
  <si>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</si>
  <si>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</si>
  <si>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</si>
  <si>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</si>
  <si>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</si>
  <si>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</si>
  <si>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</si>
  <si>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</si>
  <si>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</si>
  <si>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</si>
  <si>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</si>
  <si>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</si>
  <si>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</si>
  <si>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</si>
  <si>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</si>
  <si>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</si>
  <si>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</si>
  <si>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</si>
  <si>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</si>
  <si>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</si>
  <si>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</si>
  <si>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</si>
  <si>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</si>
  <si>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</si>
  <si>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</si>
  <si>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</si>
  <si>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</si>
  <si>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</si>
  <si>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</si>
  <si>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</si>
  <si>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</si>
  <si>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</si>
  <si>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</si>
  <si>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</si>
  <si>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</si>
  <si>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</si>
  <si>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</si>
  <si>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</si>
  <si>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</si>
  <si>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</si>
  <si>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</si>
  <si>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</si>
  <si>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</si>
  <si>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</si>
  <si>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</si>
  <si>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</si>
  <si>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</si>
  <si>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</si>
  <si>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</si>
  <si>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</si>
  <si>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</si>
  <si>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</si>
  <si>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</si>
  <si>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</si>
  <si>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</si>
  <si>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</si>
  <si>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</si>
  <si>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</si>
  <si>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</si>
  <si>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</si>
  <si>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</si>
  <si>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</si>
  <si>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</si>
  <si>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</si>
  <si>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</si>
  <si>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</si>
  <si>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</si>
  <si>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</si>
  <si>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</si>
  <si>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</si>
  <si>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</si>
  <si>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</si>
  <si>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</si>
  <si>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</si>
  <si>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</si>
  <si>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</si>
  <si>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</si>
  <si>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</si>
  <si>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</si>
  <si>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</si>
  <si>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</si>
  <si>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</si>
  <si>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</si>
  <si>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</si>
  <si>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</si>
  <si>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</si>
  <si>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</si>
  <si>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</si>
  <si>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</si>
  <si>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</si>
  <si>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</si>
  <si>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</si>
  <si>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</si>
  <si>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</si>
  <si>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</si>
  <si>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</si>
  <si>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</si>
  <si>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</si>
  <si>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</si>
  <si>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</si>
  <si>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</si>
  <si>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</si>
  <si>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</si>
  <si>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</si>
  <si>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</si>
  <si>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</si>
  <si>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</si>
  <si>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</si>
  <si>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</si>
  <si>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</si>
  <si>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</si>
  <si>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</si>
  <si>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</si>
  <si>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</si>
  <si>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</si>
  <si>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</si>
  <si>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</si>
  <si>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</si>
  <si>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</si>
  <si>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</si>
  <si>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</si>
  <si>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</si>
  <si>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</si>
  <si>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</si>
  <si>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</si>
  <si>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</si>
  <si>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</si>
  <si>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</si>
  <si>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</si>
  <si>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</si>
  <si>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</si>
  <si>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</si>
  <si>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</si>
  <si>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</si>
  <si>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</si>
  <si>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</si>
  <si>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</si>
  <si>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</si>
  <si>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</si>
  <si>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</si>
  <si>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</si>
  <si>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</si>
  <si>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</si>
  <si>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</si>
  <si>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</si>
  <si>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</si>
  <si>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</si>
  <si>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</si>
  <si>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</si>
  <si>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</si>
  <si>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</si>
  <si>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</si>
  <si>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</si>
  <si>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</si>
  <si>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</si>
  <si>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</si>
  <si>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</si>
  <si>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</si>
  <si>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</si>
  <si>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</si>
  <si>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</si>
  <si>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</si>
  <si>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</si>
  <si>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</si>
  <si>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</si>
  <si>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</si>
  <si>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</si>
  <si>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</si>
  <si>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</si>
  <si>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</si>
  <si>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</si>
  <si>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</si>
  <si>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</si>
  <si>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</si>
  <si>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</si>
  <si>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</si>
  <si>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</si>
  <si>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</si>
  <si>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</si>
  <si>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</si>
  <si>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</si>
  <si>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</si>
  <si>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</si>
  <si>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</si>
  <si>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</si>
  <si>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</si>
  <si>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</si>
  <si>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</si>
  <si>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</si>
  <si>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</si>
  <si>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</si>
  <si>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</si>
  <si>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</si>
  <si>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</si>
  <si>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</si>
  <si>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</si>
  <si>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</si>
  <si>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</si>
  <si>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</si>
  <si>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</si>
  <si>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</si>
  <si>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</si>
  <si>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</si>
  <si>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</si>
  <si>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</si>
  <si>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</si>
  <si>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</si>
  <si>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</si>
  <si>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</si>
  <si>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</si>
  <si>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</si>
  <si>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</si>
  <si>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</si>
  <si>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</si>
  <si>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</si>
  <si>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</si>
  <si>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</si>
  <si>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</si>
  <si>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</si>
  <si>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</si>
  <si>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</si>
  <si>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</si>
  <si>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</si>
  <si>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</si>
  <si>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</si>
  <si>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</si>
  <si>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</si>
  <si>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</si>
  <si>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</si>
  <si>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</si>
  <si>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</si>
  <si>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</si>
  <si>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</si>
  <si>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</si>
  <si>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</si>
  <si>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</si>
  <si>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</si>
  <si>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</si>
  <si>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</si>
  <si>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</si>
  <si>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</si>
  <si>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</si>
  <si>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</si>
  <si>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</si>
  <si>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</si>
  <si>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</si>
  <si>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</si>
  <si>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</si>
  <si>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</si>
  <si>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</si>
  <si>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</si>
  <si>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</si>
  <si>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</si>
  <si>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</si>
  <si>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</si>
  <si>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</si>
  <si>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</si>
  <si>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</si>
  <si>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</si>
  <si>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</si>
  <si>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</si>
  <si>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</si>
  <si>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</si>
  <si>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</si>
  <si>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</si>
  <si>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</si>
  <si>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</si>
  <si>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</si>
  <si>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</si>
  <si>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</si>
  <si>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</si>
  <si>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</si>
  <si>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</si>
  <si>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</si>
  <si>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</si>
  <si>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</si>
  <si>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</si>
  <si>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</si>
  <si>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</si>
  <si>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</si>
  <si>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</si>
  <si>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</si>
  <si>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</si>
  <si>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</si>
  <si>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</si>
  <si>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</si>
  <si>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</si>
  <si>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</si>
  <si>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</si>
  <si>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</si>
  <si>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</si>
  <si>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</si>
  <si>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</si>
  <si>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</si>
  <si>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</si>
  <si>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</si>
  <si>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</si>
  <si>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</si>
  <si>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</si>
  <si>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</si>
  <si>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</si>
  <si>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</si>
  <si>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</si>
  <si>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</si>
  <si>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</si>
  <si>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</si>
  <si>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</si>
  <si>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</si>
  <si>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</si>
  <si>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</si>
  <si>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</si>
  <si>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</si>
  <si>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</si>
  <si>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</si>
  <si>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</si>
  <si>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</si>
  <si>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</si>
  <si>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</si>
  <si>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</si>
  <si>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</si>
  <si>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</si>
  <si>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</si>
  <si>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</si>
  <si>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</si>
  <si>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</si>
  <si>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</si>
  <si>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</si>
  <si>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</si>
  <si>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</si>
  <si>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</si>
  <si>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</si>
  <si>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</si>
  <si>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</si>
  <si>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</si>
  <si>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</si>
  <si>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</si>
  <si>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</si>
  <si>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</si>
  <si>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</si>
  <si>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</si>
  <si>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</si>
  <si>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</si>
  <si>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</si>
  <si>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</si>
  <si>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</si>
  <si>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</si>
  <si>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</si>
  <si>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</si>
  <si>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</si>
  <si>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</si>
  <si>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</si>
  <si>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</si>
  <si>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</si>
  <si>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</si>
  <si>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</si>
  <si>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</si>
  <si>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</si>
  <si>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</si>
  <si>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</si>
  <si>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</si>
  <si>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</si>
  <si>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</si>
  <si>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</si>
  <si>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</si>
  <si>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</si>
  <si>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</si>
  <si>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</si>
  <si>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</si>
  <si>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</si>
  <si>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</si>
  <si>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</si>
  <si>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</si>
  <si>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</si>
  <si>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</si>
  <si>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</si>
  <si>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</si>
  <si>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</si>
  <si>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</si>
  <si>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</si>
  <si>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</si>
  <si>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</si>
  <si>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</si>
  <si>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</si>
  <si>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</si>
  <si>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</si>
  <si>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</si>
  <si>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</si>
  <si>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</si>
  <si>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</si>
  <si>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</si>
  <si>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</si>
  <si>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</si>
  <si>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</si>
  <si>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</si>
  <si>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</si>
  <si>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</si>
  <si>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</si>
  <si>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</si>
  <si>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</si>
  <si>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</si>
  <si>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</si>
  <si>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</si>
  <si>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</si>
  <si>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</si>
  <si>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</si>
  <si>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</si>
  <si>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</si>
  <si>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</si>
  <si>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</si>
  <si>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</si>
  <si>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</si>
  <si>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</si>
  <si>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</si>
  <si>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</si>
  <si>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</si>
  <si>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</si>
  <si>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</si>
  <si>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</si>
  <si>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</si>
  <si>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</si>
  <si>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</si>
  <si>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</si>
  <si>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</si>
  <si>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</si>
  <si>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</si>
  <si>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</si>
  <si>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</si>
  <si>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</si>
  <si>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</si>
  <si>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</si>
  <si>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</si>
  <si>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</si>
  <si>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</si>
  <si>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</si>
  <si>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</si>
  <si>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</si>
  <si>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</si>
  <si>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</si>
  <si>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</si>
  <si>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</si>
  <si>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</si>
  <si>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</si>
  <si>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</si>
  <si>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</si>
  <si>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</si>
  <si>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</si>
  <si>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</si>
  <si>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</si>
  <si>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</si>
  <si>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</si>
  <si>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</si>
  <si>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</si>
  <si>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</si>
  <si>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</si>
  <si>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</si>
  <si>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</si>
  <si>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</si>
  <si>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</si>
  <si>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</si>
  <si>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</si>
  <si>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</si>
  <si>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</si>
  <si>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</si>
  <si>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</si>
  <si>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</si>
  <si>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</si>
  <si>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</si>
  <si>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</si>
  <si>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</si>
  <si>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</si>
  <si>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</si>
  <si>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</si>
  <si>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</si>
  <si>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</si>
  <si>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</si>
  <si>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</si>
  <si>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</si>
  <si>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</si>
  <si>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</si>
  <si>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</si>
  <si>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</si>
  <si>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</si>
  <si>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</si>
  <si>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</si>
  <si>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</si>
  <si>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</si>
  <si>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</si>
  <si>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</si>
  <si>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</si>
  <si>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</si>
  <si>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</si>
  <si>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</si>
  <si>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</si>
  <si>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</si>
  <si>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</si>
  <si>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</si>
  <si>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</si>
  <si>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</si>
  <si>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</si>
  <si>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</si>
  <si>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</si>
  <si>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</si>
  <si>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</si>
  <si>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</si>
  <si>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</si>
  <si>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</si>
  <si>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</si>
  <si>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</si>
  <si>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</si>
  <si>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</si>
  <si>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</si>
  <si>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</si>
  <si>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</si>
  <si>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</si>
  <si>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</si>
  <si>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</si>
  <si>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</si>
  <si>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</si>
  <si>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</si>
  <si>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</si>
  <si>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</si>
  <si>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</si>
  <si>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</si>
  <si>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</si>
  <si>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</si>
  <si>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</si>
  <si>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</si>
  <si>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</si>
  <si>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</si>
  <si>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</si>
  <si>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</si>
  <si>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</si>
  <si>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</si>
  <si>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</si>
  <si>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</si>
  <si>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</si>
  <si>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</si>
  <si>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</si>
  <si>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</si>
  <si>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</si>
  <si>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</si>
  <si>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</si>
  <si>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</si>
  <si>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</si>
  <si>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</si>
  <si>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</si>
  <si>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</si>
  <si>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</si>
  <si>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</si>
  <si>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</si>
  <si>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</si>
  <si>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</si>
  <si>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</si>
  <si>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</si>
  <si>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</si>
  <si>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</si>
  <si>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</si>
  <si>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</si>
  <si>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</si>
  <si>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</si>
  <si>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</si>
  <si>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</si>
  <si>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</si>
  <si>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</si>
  <si>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</si>
  <si>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</si>
  <si>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</si>
  <si>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</si>
  <si>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</si>
  <si>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</si>
  <si>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</si>
  <si>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</si>
  <si>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</si>
  <si>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</si>
  <si>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</si>
  <si>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</si>
  <si>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</si>
  <si>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</si>
  <si>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</si>
  <si>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</si>
  <si>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</si>
  <si>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</si>
  <si>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</si>
  <si>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</si>
  <si>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</si>
  <si>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</si>
  <si>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</si>
  <si>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</si>
  <si>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</si>
  <si>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</si>
  <si>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</si>
  <si>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</si>
  <si>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</si>
  <si>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</si>
  <si>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</si>
  <si>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</si>
  <si>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</si>
  <si>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</si>
  <si>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</si>
  <si>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</si>
  <si>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</si>
  <si>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</si>
  <si>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</si>
  <si>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</si>
  <si>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</si>
  <si>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</si>
  <si>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</si>
  <si>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</si>
  <si>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</si>
  <si>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</si>
  <si>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</si>
  <si>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</si>
  <si>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</si>
  <si>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</si>
  <si>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</si>
  <si>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</si>
  <si>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</si>
  <si>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</si>
  <si>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</si>
  <si>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</si>
  <si>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</si>
  <si>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</si>
  <si>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</si>
  <si>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</si>
  <si>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</si>
  <si>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</si>
  <si>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</si>
  <si>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</si>
  <si>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</si>
  <si>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</si>
  <si>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</si>
  <si>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</si>
  <si>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</si>
  <si>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</si>
  <si>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</si>
  <si>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</si>
  <si>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</si>
  <si>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</si>
  <si>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</si>
  <si>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</si>
  <si>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</si>
  <si>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</si>
  <si>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</si>
  <si>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</si>
  <si>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</si>
  <si>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</si>
  <si>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</si>
  <si>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</si>
  <si>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</si>
  <si>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</si>
  <si>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</si>
  <si>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</si>
  <si>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</si>
  <si>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</si>
  <si>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</si>
  <si>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</si>
  <si>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</si>
  <si>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</si>
  <si>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</si>
  <si>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</si>
  <si>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</si>
  <si>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</si>
  <si>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</si>
  <si>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</si>
  <si>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</si>
  <si>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</si>
  <si>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</si>
  <si>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</si>
  <si>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</si>
  <si>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</si>
  <si>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</si>
  <si>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</si>
  <si>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</si>
  <si>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</si>
  <si>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</si>
  <si>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</si>
  <si>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</si>
  <si>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</si>
  <si>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</si>
  <si>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</si>
  <si>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</si>
  <si>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</si>
  <si>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</si>
  <si>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</si>
  <si>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</si>
  <si>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</si>
  <si>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</si>
  <si>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</si>
  <si>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</si>
  <si>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</si>
  <si>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</si>
  <si>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</si>
  <si>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</si>
  <si>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</si>
  <si>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</si>
  <si>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</si>
  <si>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</si>
  <si>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</si>
  <si>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</si>
  <si>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</si>
  <si>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</si>
  <si>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</si>
  <si>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</si>
  <si>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</si>
  <si>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</si>
  <si>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</si>
  <si>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</si>
  <si>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</si>
  <si>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</si>
  <si>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</si>
  <si>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</si>
  <si>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</si>
  <si>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</si>
  <si>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</si>
  <si>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</si>
  <si>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</si>
  <si>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</si>
  <si>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</si>
  <si>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</si>
  <si>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</si>
  <si>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</si>
  <si>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</si>
  <si>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</si>
  <si>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</si>
  <si>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</si>
  <si>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</si>
  <si>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</si>
  <si>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</si>
  <si>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</si>
  <si>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</si>
  <si>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</si>
  <si>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</si>
  <si>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</si>
  <si>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</si>
  <si>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</si>
  <si>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</si>
  <si>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</si>
  <si>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</si>
  <si>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</si>
  <si>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</si>
  <si>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</si>
  <si>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</si>
  <si>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</si>
  <si>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</si>
  <si>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</si>
  <si>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</si>
  <si>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</si>
  <si>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</si>
  <si>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</si>
  <si>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</si>
  <si>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</si>
  <si>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</si>
  <si>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</si>
  <si>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</si>
  <si>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</si>
  <si>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</si>
  <si>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</si>
  <si>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</si>
  <si>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</si>
  <si>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</si>
  <si>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</si>
  <si>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</si>
  <si>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</si>
  <si>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</si>
  <si>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</si>
  <si>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</si>
  <si>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</si>
  <si>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</si>
  <si>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</si>
  <si>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</si>
  <si>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</si>
  <si>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</si>
  <si>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</si>
  <si>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</si>
  <si>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</si>
  <si>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</si>
  <si>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</si>
  <si>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</si>
  <si>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</si>
  <si>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</si>
  <si>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</si>
  <si>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</si>
  <si>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</si>
  <si>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</si>
  <si>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</si>
  <si>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</si>
  <si>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</si>
  <si>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</si>
  <si>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</si>
  <si>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</si>
  <si>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</si>
  <si>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</si>
  <si>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</si>
  <si>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</si>
  <si>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</si>
  <si>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</si>
  <si>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</si>
  <si>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</si>
  <si>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</si>
  <si>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</si>
  <si>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</si>
  <si>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</si>
  <si>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</si>
  <si>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</si>
  <si>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</si>
  <si>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</si>
  <si>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</si>
  <si>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</si>
  <si>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</si>
  <si>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</si>
  <si>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</si>
  <si>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</si>
  <si>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</si>
  <si>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</si>
  <si>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</si>
  <si>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</si>
  <si>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</si>
  <si>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</si>
  <si>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</si>
  <si>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</si>
  <si>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</si>
  <si>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</si>
  <si>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</si>
  <si>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</si>
  <si>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</si>
  <si>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</si>
  <si>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</si>
  <si>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</si>
  <si>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</si>
  <si>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</si>
  <si>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</si>
  <si>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</si>
  <si>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</si>
  <si>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</si>
  <si>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</si>
  <si>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</si>
  <si>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</si>
  <si>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</si>
  <si>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</si>
  <si>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</si>
  <si>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</si>
  <si>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</si>
  <si>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</si>
  <si>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</si>
  <si>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</si>
  <si>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</si>
  <si>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</si>
  <si>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</si>
  <si>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</si>
  <si>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</si>
  <si>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</si>
  <si>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</si>
  <si>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</si>
  <si>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</si>
  <si>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</si>
  <si>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</si>
  <si>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</si>
  <si>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</si>
  <si>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</si>
  <si>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</si>
  <si>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</si>
  <si>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</si>
  <si>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</si>
  <si>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</si>
  <si>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</si>
  <si>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</si>
  <si>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</si>
  <si>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</si>
  <si>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</si>
  <si>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</si>
  <si>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</si>
  <si>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</si>
  <si>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</si>
  <si>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</si>
  <si>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</si>
  <si>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</si>
  <si>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</si>
  <si>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</si>
  <si>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</si>
  <si>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</si>
  <si>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</si>
  <si>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</si>
  <si>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</si>
  <si>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</si>
  <si>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</si>
  <si>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</si>
  <si>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</si>
  <si>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</si>
  <si>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</si>
  <si>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</si>
  <si>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</si>
  <si>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</si>
  <si>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</si>
  <si>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</si>
  <si>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</si>
  <si>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</si>
  <si>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</si>
  <si>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</si>
  <si>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</si>
  <si>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</si>
  <si>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</si>
  <si>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</si>
  <si>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</si>
  <si>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</si>
  <si>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</si>
  <si>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</si>
  <si>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</si>
  <si>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</si>
  <si>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</si>
  <si>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</si>
  <si>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</si>
  <si>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</si>
  <si>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</si>
  <si>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</si>
  <si>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</si>
  <si>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</si>
  <si>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</si>
  <si>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</si>
  <si>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</si>
  <si>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</si>
  <si>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</si>
  <si>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</si>
  <si>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</si>
  <si>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</si>
  <si>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</si>
  <si>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</si>
  <si>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</si>
  <si>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</si>
  <si>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</si>
  <si>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</si>
  <si>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</si>
  <si>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</si>
  <si>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</si>
  <si>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</si>
  <si>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</si>
  <si>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</si>
  <si>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</si>
  <si>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</si>
  <si>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</si>
  <si>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</si>
  <si>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</si>
  <si>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</si>
  <si>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</si>
  <si>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</si>
  <si>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</si>
  <si>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</si>
  <si>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</si>
  <si>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</si>
  <si>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</si>
  <si>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</si>
  <si>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</si>
  <si>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</si>
  <si>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</si>
  <si>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</si>
  <si>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</si>
  <si>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</si>
  <si>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</si>
  <si>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</si>
  <si>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</si>
  <si>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</si>
  <si>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</si>
  <si>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</si>
  <si>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</si>
  <si>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</si>
  <si>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</si>
  <si>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</si>
  <si>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</si>
  <si>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</si>
  <si>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</si>
  <si>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</si>
  <si>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</si>
  <si>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</si>
  <si>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</si>
  <si>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</si>
  <si>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</si>
  <si>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</si>
  <si>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</si>
  <si>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</si>
  <si>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</si>
  <si>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</si>
  <si>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</si>
  <si>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</si>
  <si>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</si>
  <si>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</si>
  <si>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</si>
  <si>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</si>
  <si>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</si>
  <si>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</si>
  <si>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</si>
  <si>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</si>
  <si>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</si>
  <si>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</si>
  <si>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</si>
  <si>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</si>
  <si>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</si>
  <si>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</si>
  <si>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</si>
  <si>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</si>
  <si>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</si>
  <si>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</si>
  <si>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</si>
  <si>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</si>
  <si>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</si>
  <si>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</si>
  <si>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</si>
  <si>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</si>
  <si>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</si>
  <si>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</si>
  <si>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</si>
  <si>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</si>
  <si>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</si>
  <si>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</si>
  <si>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</si>
  <si>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</si>
  <si>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</si>
  <si>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</si>
  <si>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</si>
  <si>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</si>
  <si>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</si>
  <si>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</si>
  <si>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</si>
  <si>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</si>
  <si>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</si>
  <si>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</si>
  <si>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</si>
  <si>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</si>
  <si>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</si>
  <si>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</si>
  <si>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</si>
  <si>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</si>
  <si>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</si>
  <si>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</si>
  <si>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</si>
  <si>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</si>
  <si>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</si>
  <si>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</si>
  <si>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</si>
  <si>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</si>
  <si>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</si>
  <si>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</si>
  <si>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</si>
  <si>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</si>
  <si>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</si>
  <si>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</si>
  <si>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</si>
  <si>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</si>
  <si>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</si>
  <si>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</si>
  <si>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</si>
  <si>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</si>
  <si>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</si>
  <si>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</si>
  <si>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</si>
  <si>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</si>
  <si>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</si>
  <si>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</si>
  <si>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</si>
  <si>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</si>
  <si>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</si>
  <si>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</si>
  <si>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</si>
  <si>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</si>
  <si>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</si>
  <si>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</si>
  <si>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</si>
  <si>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</si>
  <si>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</si>
  <si>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</si>
  <si>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</si>
  <si>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</si>
  <si>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</si>
  <si>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</si>
  <si>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</si>
  <si>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</si>
  <si>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</si>
  <si>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</si>
  <si>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</si>
  <si>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</si>
  <si>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</si>
  <si>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</si>
  <si>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</si>
  <si>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</si>
  <si>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</si>
  <si>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</si>
  <si>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</si>
  <si>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</si>
  <si>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</si>
  <si>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</si>
  <si>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</si>
  <si>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</si>
  <si>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</si>
  <si>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</si>
  <si>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</si>
  <si>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</si>
  <si>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</si>
  <si>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</si>
  <si>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</si>
  <si>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</si>
  <si>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</si>
  <si>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</si>
  <si>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</si>
  <si>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</si>
  <si>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</si>
  <si>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</si>
  <si>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</si>
  <si>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</si>
  <si>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</si>
  <si>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</si>
  <si>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</si>
  <si>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</si>
  <si>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</si>
  <si>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</si>
  <si>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</si>
  <si>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</si>
  <si>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</si>
  <si>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</si>
  <si>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</si>
  <si>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</si>
  <si>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</si>
  <si>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</si>
  <si>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</si>
  <si>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</si>
  <si>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</si>
  <si>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</si>
  <si>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</si>
  <si>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</si>
  <si>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</si>
  <si>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</si>
  <si>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</si>
  <si>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</si>
  <si>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</si>
  <si>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</si>
  <si>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</si>
  <si>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</si>
  <si>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</si>
  <si>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</si>
  <si>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</si>
  <si>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</si>
  <si>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</si>
  <si>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</si>
  <si>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</si>
  <si>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</si>
  <si>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</si>
  <si>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</si>
  <si>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</si>
  <si>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</si>
  <si>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</si>
  <si>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</si>
  <si>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</si>
  <si>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</si>
  <si>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</si>
  <si>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</si>
  <si>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</si>
  <si>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</si>
  <si>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</si>
  <si>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</si>
  <si>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</si>
  <si>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</si>
  <si>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</si>
  <si>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</si>
  <si>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</si>
  <si>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</si>
  <si>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</si>
  <si>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</si>
  <si>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</si>
  <si>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</si>
  <si>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</si>
  <si>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</si>
  <si>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</si>
  <si>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</si>
  <si>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</si>
  <si>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</si>
  <si>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</si>
  <si>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</si>
  <si>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</si>
  <si>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</si>
  <si>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</si>
  <si>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</si>
  <si>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</si>
  <si>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</si>
  <si>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</si>
  <si>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</si>
  <si>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</si>
  <si>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</si>
  <si>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</si>
  <si>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</si>
  <si>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</si>
  <si>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</si>
  <si>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</si>
  <si>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</si>
  <si>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</si>
  <si>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</si>
  <si>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</si>
  <si>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</si>
  <si>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</si>
  <si>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</si>
  <si>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</si>
  <si>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</si>
  <si>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</si>
  <si>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</si>
  <si>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</si>
  <si>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</si>
  <si>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</si>
  <si>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</si>
  <si>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</si>
  <si>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</si>
  <si>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</si>
  <si>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</si>
  <si>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</si>
  <si>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</si>
  <si>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</si>
  <si>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</si>
  <si>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</si>
  <si>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</si>
  <si>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</si>
  <si>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</si>
  <si>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</si>
  <si>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</si>
  <si>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</si>
  <si>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</si>
  <si>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</si>
  <si>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</si>
  <si>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</si>
  <si>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</si>
  <si>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</si>
  <si>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</si>
  <si>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</si>
  <si>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</si>
  <si>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</si>
  <si>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</si>
  <si>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</si>
  <si>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</si>
  <si>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</si>
  <si>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</si>
  <si>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</si>
  <si>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</si>
  <si>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</si>
  <si>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</si>
  <si>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</si>
  <si>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</si>
  <si>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</si>
  <si>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</si>
  <si>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</si>
  <si>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</si>
  <si>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</si>
  <si>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</si>
  <si>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</si>
  <si>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</si>
  <si>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</si>
  <si>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</si>
  <si>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</si>
  <si>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</si>
  <si>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</si>
  <si>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</si>
  <si>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</si>
  <si>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</si>
  <si>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</si>
  <si>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</si>
  <si>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</si>
  <si>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</si>
  <si>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</si>
  <si>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</si>
  <si>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</si>
  <si>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</si>
  <si>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</si>
  <si>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</si>
  <si>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</si>
  <si>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</si>
  <si>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</si>
  <si>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</si>
  <si>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</si>
  <si>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</si>
  <si>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</si>
  <si>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</si>
  <si>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</si>
  <si>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</si>
  <si>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</si>
  <si>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</si>
  <si>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</si>
  <si>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</si>
  <si>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</si>
  <si>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</si>
  <si>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</si>
  <si>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</si>
  <si>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</si>
  <si>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</si>
  <si>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</si>
  <si>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</si>
  <si>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</si>
  <si>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</si>
  <si>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</si>
  <si>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</si>
  <si>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</si>
  <si>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</si>
  <si>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</si>
  <si>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</si>
  <si>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</si>
  <si>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</si>
  <si>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</si>
  <si>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</si>
  <si>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</si>
  <si>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</si>
  <si>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</si>
  <si>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</si>
  <si>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</si>
  <si>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</si>
  <si>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</si>
  <si>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</si>
  <si>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</si>
  <si>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</si>
  <si>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</si>
  <si>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</si>
  <si>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</si>
  <si>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</si>
  <si>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</si>
  <si>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</si>
  <si>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</si>
  <si>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</si>
  <si>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</si>
  <si>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</si>
  <si>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</si>
  <si>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</si>
  <si>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</si>
  <si>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</si>
  <si>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</si>
  <si>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</si>
  <si>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</si>
  <si>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</si>
  <si>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</si>
  <si>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</si>
  <si>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</si>
  <si>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</si>
  <si>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</si>
  <si>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</si>
  <si>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</si>
  <si>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</si>
  <si>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</si>
  <si>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</si>
  <si>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</si>
  <si>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</si>
  <si>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</si>
  <si>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</si>
  <si>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</si>
  <si>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</si>
  <si>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</si>
  <si>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</si>
  <si>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</si>
  <si>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</si>
  <si>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</si>
  <si>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</si>
  <si>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</si>
  <si>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</si>
  <si>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</si>
  <si>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</si>
  <si>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</si>
  <si>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</si>
  <si>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</si>
  <si>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</si>
  <si>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</si>
  <si>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</si>
  <si>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</si>
  <si>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</si>
  <si>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</si>
  <si>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</si>
  <si>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</si>
  <si>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</si>
  <si>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</si>
  <si>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</si>
  <si>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</si>
  <si>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</si>
  <si>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</si>
  <si>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</si>
  <si>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</si>
  <si>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</si>
  <si>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</si>
  <si>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</si>
  <si>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</si>
  <si>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</si>
  <si>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</si>
  <si>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</si>
  <si>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</si>
  <si>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</si>
  <si>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</si>
  <si>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</si>
  <si>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</si>
  <si>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</si>
  <si>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</si>
  <si>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</si>
  <si>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</si>
  <si>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</si>
  <si>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</si>
  <si>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</si>
  <si>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</si>
  <si>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</si>
  <si>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</si>
  <si>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</si>
  <si>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</si>
  <si>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</si>
  <si>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</si>
  <si>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</si>
  <si>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</si>
  <si>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</si>
  <si>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</si>
  <si>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</si>
  <si>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</si>
  <si>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</si>
  <si>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</si>
  <si>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</si>
  <si>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</si>
  <si>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</si>
  <si>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</si>
  <si>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</si>
  <si>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</si>
  <si>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</si>
  <si>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</si>
  <si>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</si>
  <si>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</si>
  <si>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</si>
  <si>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</si>
  <si>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</si>
  <si>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</si>
  <si>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</si>
  <si>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</si>
  <si>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</si>
  <si>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</si>
  <si>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</si>
  <si>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</si>
  <si>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</si>
  <si>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</si>
  <si>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</si>
  <si>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</si>
  <si>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</si>
  <si>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</si>
  <si>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</si>
  <si>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</si>
  <si>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</si>
  <si>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</si>
  <si>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</si>
  <si>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</si>
  <si>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</si>
  <si>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</si>
  <si>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</si>
  <si>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</si>
  <si>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</si>
  <si>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</si>
  <si>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</si>
  <si>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</si>
  <si>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</si>
  <si>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</si>
  <si>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</si>
  <si>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</si>
  <si>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</si>
  <si>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</si>
  <si>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</si>
  <si>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</si>
  <si>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</si>
  <si>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</si>
  <si>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</si>
  <si>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</si>
  <si>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</si>
  <si>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</si>
  <si>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</si>
  <si>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</si>
  <si>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</si>
  <si>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</si>
  <si>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</si>
  <si>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</si>
  <si>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</si>
  <si>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</si>
  <si>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</si>
  <si>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</si>
  <si>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</si>
  <si>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</si>
  <si>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</si>
  <si>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</si>
  <si>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</si>
  <si>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</si>
  <si>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</si>
  <si>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</si>
  <si>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</si>
  <si>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</si>
  <si>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</si>
  <si>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</si>
  <si>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</si>
  <si>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</si>
  <si>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</si>
  <si>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</si>
  <si>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</si>
  <si>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</si>
  <si>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</si>
  <si>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</si>
  <si>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</si>
  <si>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</si>
  <si>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</si>
  <si>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</si>
  <si>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</si>
  <si>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</si>
  <si>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</si>
  <si>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</si>
  <si>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</si>
  <si>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</si>
  <si>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</si>
  <si>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</si>
  <si>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</si>
  <si>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</si>
  <si>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</si>
  <si>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</si>
  <si>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</si>
  <si>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</si>
  <si>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</si>
  <si>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</si>
  <si>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</si>
  <si>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</si>
  <si>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</si>
  <si>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</si>
  <si>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</si>
  <si>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</si>
  <si>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</si>
  <si>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</si>
  <si>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</si>
  <si>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</si>
  <si>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</si>
  <si>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</si>
  <si>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</si>
  <si>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</si>
  <si>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</si>
  <si>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</si>
  <si>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</si>
  <si>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</si>
  <si>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</si>
  <si>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</si>
  <si>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</si>
  <si>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</si>
  <si>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</si>
  <si>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</si>
  <si>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</si>
  <si>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</si>
  <si>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</si>
  <si>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</si>
  <si>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</si>
  <si>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</si>
  <si>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</si>
  <si>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</si>
  <si>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</si>
  <si>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</si>
  <si>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</si>
  <si>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</si>
  <si>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</si>
  <si>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</si>
  <si>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</si>
  <si>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</si>
  <si>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</si>
  <si>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</si>
  <si>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</si>
  <si>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</si>
  <si>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</si>
  <si>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</si>
  <si>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</si>
  <si>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</si>
  <si>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</si>
  <si>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</si>
  <si>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</si>
  <si>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</si>
  <si>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</si>
  <si>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</si>
  <si>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</si>
  <si>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</si>
  <si>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</si>
  <si>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</si>
  <si>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</si>
  <si>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</si>
  <si>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</si>
  <si>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</si>
  <si>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</si>
  <si>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</si>
  <si>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</si>
  <si>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</si>
  <si>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</si>
  <si>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</si>
  <si>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</si>
  <si>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</si>
  <si>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</si>
  <si>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</si>
  <si>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</si>
  <si>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</si>
  <si>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</si>
  <si>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</si>
  <si>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</si>
  <si>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</si>
  <si>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</si>
  <si>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</si>
  <si>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</si>
  <si>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</si>
  <si>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</si>
  <si>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</si>
  <si>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</si>
  <si>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</si>
  <si>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</si>
  <si>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</si>
  <si>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</si>
  <si>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</si>
  <si>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</si>
  <si>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</si>
  <si>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</si>
  <si>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</si>
  <si>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</si>
  <si>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</si>
  <si>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</si>
  <si>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</si>
  <si>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</si>
  <si>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</si>
  <si>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</si>
  <si>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</si>
  <si>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</si>
  <si>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</si>
  <si>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</si>
  <si>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</si>
  <si>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</si>
  <si>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</si>
  <si>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</si>
  <si>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</si>
  <si>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</si>
  <si>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</si>
  <si>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</si>
  <si>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</si>
  <si>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</si>
  <si>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</si>
  <si>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</si>
  <si>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</si>
  <si>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</si>
  <si>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</si>
  <si>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</si>
  <si>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</si>
  <si>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</si>
  <si>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</si>
  <si>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</si>
  <si>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</si>
  <si>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</si>
  <si>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</si>
  <si>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</si>
  <si>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</si>
  <si>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</si>
  <si>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</si>
  <si>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</si>
  <si>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</si>
  <si>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</si>
  <si>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</si>
  <si>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</si>
  <si>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</si>
  <si>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</si>
  <si>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</si>
  <si>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</si>
  <si>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</si>
  <si>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</si>
  <si>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</si>
  <si>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</si>
  <si>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</si>
  <si>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</si>
  <si>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</si>
  <si>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</si>
  <si>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</si>
  <si>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</si>
  <si>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</si>
  <si>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</si>
  <si>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</si>
  <si>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</si>
  <si>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</si>
  <si>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</si>
  <si>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</si>
  <si>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</si>
  <si>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</si>
  <si>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</si>
  <si>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</si>
  <si>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</si>
  <si>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</si>
  <si>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</si>
  <si>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</si>
  <si>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</si>
  <si>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</si>
  <si>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</si>
  <si>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</si>
  <si>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</si>
  <si>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</si>
  <si>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</si>
  <si>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</si>
  <si>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</si>
  <si>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</si>
  <si>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</si>
  <si>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</si>
  <si>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</si>
  <si>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</si>
  <si>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</si>
  <si>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</si>
  <si>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</si>
  <si>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</si>
  <si>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</si>
  <si>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</si>
  <si>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</si>
  <si>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</si>
  <si>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</si>
  <si>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</si>
  <si>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</si>
  <si>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</si>
  <si>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</si>
  <si>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</si>
  <si>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</si>
  <si>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</si>
  <si>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</si>
  <si>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</si>
  <si>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</si>
  <si>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</si>
  <si>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</si>
  <si>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</si>
  <si>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</si>
  <si>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</si>
  <si>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</si>
  <si>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</si>
  <si>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</si>
  <si>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</si>
  <si>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</si>
  <si>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</si>
  <si>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</si>
  <si>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</si>
  <si>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</si>
  <si>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</si>
  <si>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</si>
  <si>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</si>
  <si>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</si>
  <si>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</si>
  <si>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</si>
  <si>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</si>
  <si>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</si>
  <si>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</si>
  <si>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</si>
  <si>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</si>
  <si>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</si>
  <si>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</si>
  <si>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</si>
  <si>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</si>
  <si>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</si>
  <si>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</si>
  <si>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</si>
  <si>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</si>
  <si>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</si>
  <si>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</si>
  <si>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</si>
  <si>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</si>
  <si>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</si>
  <si>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</si>
  <si>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</si>
  <si>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</si>
  <si>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</si>
  <si>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</si>
  <si>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</si>
  <si>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</si>
  <si>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</si>
  <si>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</si>
  <si>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</si>
  <si>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</si>
  <si>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</si>
  <si>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</si>
  <si>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</si>
  <si>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</si>
  <si>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</si>
  <si>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</si>
  <si>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</si>
  <si>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</si>
  <si>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</si>
  <si>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</si>
  <si>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</si>
  <si>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</si>
  <si>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</si>
  <si>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</si>
  <si>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</si>
  <si>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</si>
  <si>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</si>
  <si>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</si>
  <si>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</si>
  <si>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</si>
  <si>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</si>
  <si>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</si>
  <si>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</si>
  <si>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</si>
  <si>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</si>
  <si>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</si>
  <si>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</si>
  <si>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</si>
  <si>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</si>
  <si>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</si>
  <si>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</si>
  <si>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</si>
  <si>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</si>
  <si>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</si>
  <si>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</si>
  <si>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</si>
  <si>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</si>
  <si>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</si>
  <si>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</si>
  <si>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</si>
  <si>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</si>
  <si>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</si>
  <si>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</si>
  <si>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</si>
  <si>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</si>
  <si>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</si>
  <si>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</si>
  <si>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</si>
  <si>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</si>
  <si>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</si>
  <si>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</si>
  <si>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</si>
  <si>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</si>
  <si>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</si>
  <si>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</si>
  <si>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</si>
  <si>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</si>
  <si>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</si>
  <si>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</si>
  <si>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</si>
  <si>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</si>
  <si>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</si>
  <si>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</si>
  <si>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</si>
  <si>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</si>
  <si>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</si>
  <si>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</si>
  <si>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</si>
  <si>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</si>
  <si>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</si>
  <si>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</si>
  <si>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</si>
  <si>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</si>
  <si>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</si>
  <si>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</si>
  <si>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</si>
  <si>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</si>
  <si>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</si>
  <si>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</si>
  <si>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</si>
  <si>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</si>
  <si>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</si>
  <si>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</si>
  <si>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</si>
  <si>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</si>
  <si>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</si>
  <si>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</si>
  <si>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</si>
  <si>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</si>
  <si>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</si>
  <si>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</si>
  <si>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</si>
  <si>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</si>
  <si>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</si>
  <si>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</si>
  <si>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</si>
  <si>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</si>
  <si>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</si>
  <si>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</si>
  <si>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</si>
  <si>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</si>
  <si>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</si>
  <si>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</si>
  <si>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</si>
  <si>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</si>
  <si>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</si>
  <si>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</si>
  <si>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</si>
  <si>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</si>
  <si>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</si>
  <si>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</si>
  <si>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</si>
  <si>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</si>
  <si>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</si>
  <si>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</si>
  <si>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</si>
  <si>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</si>
  <si>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</si>
  <si>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</si>
  <si>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</si>
  <si>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</si>
  <si>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</si>
  <si>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</si>
  <si>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</si>
  <si>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</si>
  <si>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</si>
  <si>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</si>
  <si>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</si>
  <si>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</si>
  <si>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</si>
  <si>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</si>
  <si>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</si>
  <si>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</si>
  <si>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</si>
  <si>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</si>
  <si>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</si>
  <si>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</si>
  <si>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</si>
  <si>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</si>
  <si>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</si>
  <si>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</si>
  <si>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</si>
  <si>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</si>
  <si>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</si>
  <si>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</si>
  <si>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</si>
  <si>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</si>
  <si>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</si>
  <si>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</si>
  <si>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</si>
  <si>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</si>
  <si>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</si>
  <si>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</si>
  <si>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</si>
  <si>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</si>
  <si>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</si>
  <si>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</si>
  <si>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</si>
  <si>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</si>
  <si>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</si>
  <si>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</si>
  <si>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</si>
  <si>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</si>
  <si>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</si>
  <si>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</si>
  <si>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</si>
  <si>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</si>
  <si>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</si>
  <si>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</si>
  <si>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</si>
  <si>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</si>
  <si>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</si>
  <si>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</si>
  <si>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</si>
  <si>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</si>
  <si>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</si>
  <si>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</si>
  <si>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</si>
  <si>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</si>
  <si>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</si>
  <si>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</si>
  <si>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</si>
  <si>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</si>
  <si>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</si>
  <si>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</si>
  <si>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</si>
  <si>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</si>
  <si>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</si>
  <si>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</si>
  <si>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</si>
  <si>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</si>
  <si>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</si>
  <si>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</si>
  <si>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</si>
  <si>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</si>
  <si>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</si>
  <si>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</si>
  <si>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</si>
  <si>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</si>
  <si>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</si>
  <si>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</si>
  <si>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</si>
  <si>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</si>
  <si>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</si>
  <si>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</si>
  <si>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</si>
  <si>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</si>
  <si>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</si>
  <si>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</si>
  <si>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</si>
  <si>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</si>
  <si>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</si>
  <si>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</si>
  <si>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</si>
  <si>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</si>
  <si>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</si>
  <si>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</si>
  <si>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</si>
  <si>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</si>
  <si>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</si>
  <si>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</si>
  <si>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</si>
  <si>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</si>
  <si>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</si>
  <si>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</si>
  <si>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</si>
  <si>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</si>
  <si>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</si>
  <si>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</si>
  <si>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</si>
  <si>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</si>
  <si>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</si>
  <si>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</si>
  <si>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</si>
  <si>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</si>
  <si>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</si>
  <si>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</si>
  <si>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</si>
  <si>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</si>
  <si>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</si>
  <si>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</si>
  <si>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</si>
  <si>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</si>
  <si>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</si>
  <si>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</si>
  <si>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</si>
  <si>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</si>
  <si>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</si>
  <si>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</si>
  <si>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</si>
  <si>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</si>
  <si>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</si>
  <si>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</si>
  <si>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</si>
  <si>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</si>
  <si>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</si>
  <si>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</si>
  <si>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</si>
  <si>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</si>
  <si>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</si>
  <si>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</si>
  <si>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</si>
  <si>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</si>
  <si>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</si>
  <si>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</si>
  <si>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</si>
  <si>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</si>
  <si>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</si>
  <si>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</si>
  <si>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</si>
  <si>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</si>
  <si>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</si>
  <si>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</si>
  <si>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</si>
  <si>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</si>
  <si>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</si>
  <si>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</si>
  <si>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</si>
  <si>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</si>
  <si>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</si>
  <si>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</si>
  <si>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</si>
  <si>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</si>
  <si>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</si>
  <si>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</si>
  <si>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</si>
  <si>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</si>
  <si>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</si>
  <si>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</si>
  <si>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</si>
  <si>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</si>
  <si>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</si>
  <si>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</si>
  <si>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</si>
  <si>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</si>
  <si>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</si>
  <si>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</si>
  <si>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</si>
  <si>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</si>
  <si>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</si>
  <si>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</si>
  <si>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</si>
  <si>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</si>
  <si>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</si>
  <si>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</si>
  <si>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</si>
  <si>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</si>
  <si>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</si>
  <si>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</si>
  <si>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</si>
  <si>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</si>
  <si>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</si>
  <si>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</si>
  <si>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</si>
  <si>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</si>
  <si>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</si>
  <si>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</si>
  <si>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</si>
  <si>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</si>
  <si>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</si>
  <si>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</si>
  <si>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</si>
  <si>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</si>
  <si>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</si>
  <si>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</si>
  <si>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</si>
  <si>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</si>
  <si>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</si>
  <si>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</si>
  <si>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</si>
  <si>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</si>
  <si>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</si>
  <si>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</si>
  <si>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</si>
  <si>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</si>
  <si>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</si>
  <si>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</si>
  <si>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</si>
  <si>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</si>
  <si>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</si>
  <si>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</si>
  <si>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</si>
  <si>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</si>
  <si>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</si>
  <si>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</si>
  <si>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</si>
  <si>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</si>
  <si>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</si>
  <si>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</si>
  <si>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</si>
  <si>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</si>
  <si>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</si>
  <si>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</si>
  <si>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</si>
  <si>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</si>
  <si>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</si>
  <si>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</si>
  <si>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</si>
  <si>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</si>
  <si>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</si>
  <si>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</si>
  <si>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</si>
  <si>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</si>
  <si>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</si>
  <si>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</si>
  <si>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</si>
  <si>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</si>
  <si>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</si>
  <si>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</si>
  <si>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</si>
  <si>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</si>
  <si>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</si>
  <si>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</si>
  <si>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</si>
  <si>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</si>
  <si>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</si>
  <si>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</si>
  <si>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</si>
  <si>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</si>
  <si>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</si>
  <si>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</si>
  <si>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</si>
  <si>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</si>
  <si>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</si>
  <si>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</si>
  <si>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</si>
  <si>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</si>
  <si>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</si>
  <si>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</si>
  <si>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</si>
  <si>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</si>
  <si>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</si>
  <si>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</si>
  <si>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</si>
  <si>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</si>
  <si>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</si>
  <si>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</si>
  <si>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</si>
  <si>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</si>
  <si>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</si>
  <si>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</si>
  <si>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</si>
  <si>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</si>
  <si>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</si>
  <si>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</si>
  <si>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</si>
  <si>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</si>
  <si>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</si>
  <si>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</si>
  <si>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</si>
  <si>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</si>
  <si>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</si>
  <si>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</si>
  <si>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</si>
  <si>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</si>
  <si>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</si>
  <si>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</si>
  <si>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</si>
  <si>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</si>
  <si>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</si>
  <si>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</si>
  <si>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</si>
  <si>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</si>
  <si>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</si>
  <si>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</si>
  <si>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</si>
  <si>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</si>
  <si>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</si>
  <si>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</si>
  <si>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</si>
  <si>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</si>
  <si>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</si>
  <si>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</si>
  <si>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</si>
  <si>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</si>
  <si>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</si>
  <si>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</si>
  <si>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</si>
  <si>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</si>
  <si>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</si>
  <si>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</si>
  <si>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</si>
  <si>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</si>
  <si>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</si>
  <si>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</si>
  <si>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</si>
  <si>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</si>
  <si>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</si>
  <si>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</si>
  <si>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</si>
  <si>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</si>
  <si>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</si>
  <si>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</si>
  <si>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</si>
  <si>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</si>
  <si>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</si>
  <si>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</si>
  <si>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</si>
  <si>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</si>
  <si>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</si>
  <si>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</si>
  <si>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</si>
  <si>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</si>
  <si>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</si>
  <si>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</si>
  <si>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</si>
  <si>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</si>
  <si>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</si>
  <si>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</si>
  <si>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</si>
  <si>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</si>
  <si>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</si>
  <si>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</si>
  <si>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</si>
  <si>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</si>
  <si>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</si>
  <si>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</si>
  <si>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</si>
  <si>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</si>
  <si>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</si>
  <si>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</si>
  <si>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</si>
  <si>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</si>
  <si>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</si>
  <si>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</si>
  <si>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</si>
  <si>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</si>
  <si>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</si>
  <si>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</si>
  <si>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</si>
  <si>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</si>
  <si>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</si>
  <si>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</si>
  <si>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</si>
  <si>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</si>
  <si>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</si>
  <si>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</si>
  <si>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</si>
  <si>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</si>
  <si>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</si>
  <si>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</si>
  <si>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</si>
  <si>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</si>
  <si>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</si>
  <si>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</si>
  <si>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</si>
  <si>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</si>
  <si>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</si>
  <si>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</si>
  <si>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</si>
  <si>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</si>
  <si>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</si>
  <si>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</si>
  <si>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</si>
  <si>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</si>
  <si>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</si>
  <si>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</si>
  <si>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</si>
  <si>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</si>
  <si>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</si>
  <si>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</si>
  <si>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</si>
  <si>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</si>
  <si>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</si>
  <si>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</si>
  <si>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</si>
  <si>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</si>
  <si>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</si>
  <si>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</si>
  <si>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</si>
  <si>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</si>
  <si>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</si>
  <si>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</si>
  <si>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</si>
  <si>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</si>
  <si>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</si>
  <si>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</si>
  <si>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</si>
  <si>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</si>
  <si>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</si>
  <si>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</si>
  <si>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</si>
  <si>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</si>
  <si>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</si>
  <si>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</si>
  <si>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</si>
  <si>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</si>
  <si>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</si>
  <si>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</si>
  <si>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</si>
  <si>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</si>
  <si>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</si>
  <si>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</si>
  <si>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</si>
  <si>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</si>
  <si>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</si>
  <si>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</si>
  <si>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</si>
  <si>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</si>
  <si>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</si>
  <si>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</si>
  <si>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</si>
  <si>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</si>
  <si>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</si>
  <si>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</si>
  <si>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</si>
  <si>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</si>
  <si>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</si>
  <si>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</si>
  <si>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</si>
  <si>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</si>
  <si>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</si>
  <si>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</si>
  <si>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</si>
  <si>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</si>
  <si>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</si>
  <si>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</si>
  <si>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</si>
  <si>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</si>
  <si>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</si>
  <si>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</si>
  <si>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</si>
  <si>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</si>
  <si>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</si>
  <si>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</si>
  <si>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</si>
  <si>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</si>
  <si>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</si>
  <si>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</si>
  <si>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</si>
  <si>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</si>
  <si>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</si>
  <si>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</si>
  <si>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</si>
  <si>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</si>
  <si>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</si>
  <si>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</si>
  <si>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</si>
  <si>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</si>
  <si>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</si>
  <si>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</si>
  <si>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</si>
  <si>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</si>
  <si>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</si>
  <si>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</si>
  <si>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</si>
  <si>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</si>
  <si>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</si>
  <si>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</si>
  <si>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</si>
  <si>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</si>
  <si>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</si>
  <si>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</si>
  <si>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</si>
  <si>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</si>
  <si>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</si>
  <si>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</si>
  <si>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</si>
  <si>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</si>
  <si>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</si>
  <si>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</si>
  <si>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</si>
  <si>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</si>
  <si>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</si>
  <si>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</si>
  <si>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</si>
  <si>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</si>
  <si>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</si>
  <si>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</si>
  <si>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</si>
  <si>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</si>
  <si>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</si>
  <si>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</si>
  <si>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</si>
  <si>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</si>
  <si>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</si>
  <si>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</si>
  <si>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</si>
  <si>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</si>
  <si>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</si>
  <si>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</si>
  <si>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</si>
  <si>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</si>
  <si>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</si>
  <si>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</si>
  <si>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</si>
  <si>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</si>
  <si>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</si>
  <si>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</si>
  <si>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</si>
  <si>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</si>
  <si>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</si>
  <si>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</si>
  <si>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</si>
  <si>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</si>
  <si>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</si>
  <si>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</si>
  <si>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</si>
  <si>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</si>
  <si>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</si>
  <si>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</si>
  <si>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</si>
  <si>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</si>
  <si>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</si>
  <si>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</si>
  <si>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</si>
  <si>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</si>
  <si>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</si>
  <si>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</si>
  <si>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</si>
  <si>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</si>
  <si>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</si>
  <si>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</si>
  <si>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</si>
  <si>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</si>
  <si>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</si>
  <si>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</si>
  <si>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</si>
  <si>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</si>
  <si>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</si>
  <si>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</si>
  <si>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</si>
  <si>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</si>
  <si>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</si>
  <si>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</si>
  <si>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</si>
  <si>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</si>
  <si>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</si>
  <si>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</si>
  <si>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</si>
  <si>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</si>
  <si>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</si>
  <si>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</si>
  <si>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</si>
  <si>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</si>
  <si>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</si>
  <si>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</si>
  <si>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</si>
  <si>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</si>
  <si>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</si>
  <si>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</si>
  <si>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</si>
  <si>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</si>
  <si>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</si>
  <si>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</si>
  <si>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</si>
  <si>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</si>
  <si>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</si>
  <si>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</si>
  <si>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</si>
  <si>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</si>
  <si>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</si>
  <si>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</si>
  <si>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</si>
  <si>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</si>
  <si>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</si>
  <si>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</si>
  <si>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</si>
  <si>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</si>
  <si>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</si>
  <si>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</si>
  <si>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</si>
  <si>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</si>
  <si>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</si>
  <si>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</si>
  <si>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</si>
  <si>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</si>
  <si>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</si>
  <si>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</si>
  <si>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</si>
  <si>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</si>
  <si>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</si>
  <si>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</si>
  <si>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</si>
  <si>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</si>
  <si>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</si>
  <si>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</si>
  <si>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</si>
  <si>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</si>
  <si>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</si>
  <si>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</si>
  <si>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</si>
  <si>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</si>
  <si>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</si>
  <si>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</si>
  <si>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</si>
  <si>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</si>
  <si>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</si>
  <si>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</si>
  <si>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</si>
  <si>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</si>
  <si>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</si>
  <si>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</si>
  <si>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</si>
  <si>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</si>
  <si>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</si>
  <si>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</si>
  <si>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</si>
  <si>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</si>
  <si>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</si>
  <si>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</si>
  <si>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</si>
  <si>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</si>
  <si>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</si>
  <si>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</si>
  <si>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</si>
  <si>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</si>
  <si>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</si>
  <si>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</si>
  <si>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</si>
  <si>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</si>
  <si>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</si>
  <si>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</si>
  <si>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</si>
  <si>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</si>
  <si>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</si>
  <si>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</si>
  <si>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</si>
  <si>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</si>
  <si>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</si>
  <si>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</si>
  <si>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</si>
  <si>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</si>
  <si>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</si>
  <si>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</si>
  <si>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</si>
  <si>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</si>
  <si>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</si>
  <si>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</si>
  <si>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</si>
  <si>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</si>
  <si>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</si>
  <si>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</si>
  <si>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</si>
  <si>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</si>
  <si>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</si>
  <si>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</si>
  <si>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</si>
  <si>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</si>
  <si>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</si>
  <si>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</si>
  <si>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</si>
  <si>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</si>
  <si>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</si>
  <si>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</si>
  <si>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</si>
  <si>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</si>
  <si>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</si>
  <si>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</si>
  <si>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</si>
  <si>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</si>
  <si>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</si>
  <si>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</si>
  <si>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</si>
  <si>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</si>
  <si>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</si>
  <si>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</si>
  <si>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</si>
  <si>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</si>
  <si>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</si>
  <si>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</si>
  <si>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</si>
  <si>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</si>
  <si>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</si>
  <si>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</si>
  <si>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</si>
  <si>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</si>
  <si>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</si>
  <si>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</si>
  <si>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</si>
  <si>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</si>
  <si>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</si>
  <si>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</si>
  <si>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</si>
  <si>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</si>
  <si>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</si>
  <si>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</si>
  <si>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</si>
  <si>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</si>
  <si>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</si>
  <si>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</si>
  <si>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</si>
  <si>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</si>
  <si>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</si>
  <si>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</si>
  <si>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</si>
  <si>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</si>
  <si>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</si>
  <si>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</si>
  <si>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</si>
  <si>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</si>
  <si>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</si>
  <si>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</si>
  <si>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</si>
  <si>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</si>
  <si>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</si>
  <si>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</si>
  <si>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</si>
  <si>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</si>
  <si>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</si>
  <si>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</si>
  <si>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</si>
  <si>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</si>
  <si>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</si>
  <si>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</si>
  <si>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</si>
  <si>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</si>
  <si>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</si>
  <si>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</si>
  <si>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</si>
  <si>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</si>
  <si>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</si>
  <si>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</si>
  <si>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</si>
  <si>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</si>
  <si>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</si>
  <si>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</si>
  <si>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</si>
  <si>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</si>
  <si>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</si>
  <si>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</si>
  <si>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</si>
  <si>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</si>
  <si>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</si>
  <si>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</si>
  <si>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</si>
  <si>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</si>
  <si>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</si>
  <si>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</si>
  <si>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</si>
  <si>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</si>
  <si>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</si>
  <si>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</si>
  <si>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</si>
  <si>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</si>
  <si>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</si>
  <si>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</si>
  <si>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</si>
  <si>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</si>
  <si>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</si>
  <si>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</si>
  <si>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</si>
  <si>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</si>
  <si>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</si>
  <si>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</si>
  <si>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</si>
  <si>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</si>
  <si>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</si>
  <si>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</si>
  <si>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</si>
  <si>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</si>
  <si>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</si>
  <si>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</si>
  <si>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</si>
  <si>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</si>
  <si>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</si>
  <si>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</si>
  <si>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</si>
  <si>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</si>
  <si>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</si>
  <si>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</si>
  <si>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</si>
  <si>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</si>
  <si>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</si>
  <si>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</si>
  <si>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</si>
  <si>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</si>
  <si>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</si>
  <si>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</si>
  <si>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</si>
  <si>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</si>
  <si>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</si>
  <si>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</si>
  <si>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</si>
  <si>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</si>
  <si>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</si>
  <si>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</si>
  <si>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</si>
  <si>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</si>
  <si>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</si>
  <si>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</si>
  <si>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</si>
  <si>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</si>
  <si>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</si>
  <si>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</si>
  <si>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</si>
  <si>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</si>
  <si>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</si>
  <si>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</si>
  <si>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</si>
  <si>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</si>
  <si>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</si>
  <si>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</si>
  <si>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</si>
  <si>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</si>
  <si>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</si>
  <si>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</si>
  <si>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</si>
  <si>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</si>
  <si>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</si>
  <si>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</si>
  <si>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</si>
  <si>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</si>
  <si>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</si>
  <si>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</si>
  <si>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</si>
  <si>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</si>
  <si>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</si>
  <si>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</si>
  <si>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</si>
  <si>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</si>
  <si>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</si>
  <si>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</si>
  <si>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</si>
  <si>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</si>
  <si>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</si>
  <si>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</si>
  <si>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</si>
  <si>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</si>
  <si>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</si>
  <si>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</si>
  <si>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</si>
  <si>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</si>
  <si>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</si>
  <si>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</si>
  <si>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</si>
  <si>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</si>
  <si>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</si>
  <si>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</si>
  <si>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</si>
  <si>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</si>
  <si>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</si>
  <si>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</si>
  <si>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</si>
  <si>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</si>
  <si>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</si>
  <si>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</si>
  <si>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</si>
  <si>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</si>
  <si>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</si>
  <si>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</si>
  <si>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</si>
  <si>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</si>
  <si>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</si>
  <si>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</si>
  <si>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</si>
  <si>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</si>
  <si>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</si>
  <si>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</si>
  <si>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</si>
  <si>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</si>
  <si>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</si>
  <si>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</si>
  <si>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</si>
  <si>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</si>
  <si>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</si>
  <si>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</si>
  <si>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</si>
  <si>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</si>
  <si>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</si>
  <si>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</si>
  <si>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</si>
  <si>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</si>
  <si>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</si>
  <si>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</si>
  <si>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</si>
  <si>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</si>
  <si>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</si>
  <si>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</si>
  <si>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</si>
  <si>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</si>
  <si>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</si>
  <si>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</si>
  <si>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</si>
  <si>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</si>
  <si>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</si>
  <si>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</si>
  <si>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</si>
  <si>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</si>
  <si>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</si>
  <si>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</si>
  <si>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</si>
  <si>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</si>
  <si>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</si>
  <si>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</si>
  <si>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</si>
  <si>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</si>
  <si>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</si>
  <si>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</si>
  <si>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</si>
  <si>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</si>
  <si>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</si>
  <si>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</si>
  <si>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</si>
  <si>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</si>
  <si>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</si>
  <si>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</si>
  <si>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</si>
  <si>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</si>
  <si>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</si>
  <si>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</si>
  <si>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</si>
  <si>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</si>
  <si>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</si>
  <si>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</si>
  <si>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</si>
  <si>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</si>
  <si>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</si>
  <si>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</si>
  <si>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</si>
  <si>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</si>
  <si>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</si>
  <si>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</si>
  <si>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</si>
  <si>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</si>
  <si>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</si>
  <si>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</si>
  <si>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</si>
  <si>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</si>
  <si>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</si>
  <si>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</si>
  <si>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</si>
  <si>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</si>
  <si>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</si>
  <si>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</si>
  <si>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</si>
  <si>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</si>
  <si>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</si>
  <si>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</si>
  <si>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</si>
  <si>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</si>
  <si>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</si>
  <si>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</si>
  <si>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</si>
  <si>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</si>
  <si>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</si>
  <si>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</si>
  <si>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</si>
  <si>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</si>
  <si>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</si>
  <si>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</si>
  <si>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</si>
  <si>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</si>
  <si>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</si>
  <si>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</si>
  <si>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</si>
  <si>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</si>
  <si>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</si>
  <si>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</si>
  <si>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</si>
  <si>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</si>
  <si>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</si>
  <si>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</si>
  <si>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</si>
  <si>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</si>
  <si>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</si>
  <si>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</si>
  <si>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</si>
  <si>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</si>
  <si>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</si>
  <si>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</si>
  <si>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</si>
  <si>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</si>
  <si>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</si>
  <si>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</si>
  <si>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</si>
  <si>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</si>
  <si>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</si>
  <si>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</si>
  <si>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</si>
  <si>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</si>
  <si>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</si>
  <si>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</si>
  <si>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</si>
  <si>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</si>
  <si>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</si>
  <si>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</si>
  <si>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</si>
  <si>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</si>
  <si>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</si>
  <si>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</si>
  <si>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</si>
  <si>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</si>
  <si>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</si>
  <si>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</si>
  <si>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</si>
  <si>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</si>
  <si>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</si>
  <si>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</si>
  <si>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</si>
  <si>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</si>
  <si>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</si>
  <si>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</si>
  <si>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</si>
  <si>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</si>
  <si>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</si>
  <si>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</si>
  <si>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</si>
  <si>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</si>
  <si>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</si>
  <si>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</si>
  <si>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</si>
  <si>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</si>
  <si>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</si>
  <si>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</si>
  <si>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</si>
  <si>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</si>
  <si>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</si>
  <si>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</si>
  <si>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</si>
  <si>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</si>
  <si>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</si>
  <si>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</si>
  <si>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</si>
  <si>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</si>
  <si>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</si>
  <si>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</si>
  <si>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</si>
  <si>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</si>
  <si>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</si>
  <si>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</si>
  <si>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</si>
  <si>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</si>
  <si>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</si>
  <si>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</si>
  <si>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</si>
  <si>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</si>
  <si>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</si>
  <si>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</si>
  <si>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</si>
  <si>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</si>
  <si>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</si>
  <si>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</si>
  <si>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</si>
  <si>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</si>
  <si>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</si>
  <si>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</si>
  <si>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</si>
  <si>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</si>
  <si>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</si>
  <si>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</si>
  <si>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</si>
  <si>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</si>
  <si>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</si>
  <si>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</si>
  <si>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</si>
  <si>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</si>
  <si>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</si>
  <si>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</si>
  <si>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</si>
  <si>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</si>
  <si>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</si>
  <si>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</si>
  <si>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</si>
  <si>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</si>
  <si>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</si>
  <si>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</si>
  <si>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</si>
  <si>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</si>
  <si>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</si>
  <si>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</si>
  <si>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</si>
  <si>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</si>
  <si>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</si>
  <si>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</si>
  <si>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</si>
  <si>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</si>
  <si>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</si>
  <si>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</si>
  <si>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</si>
  <si>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</si>
  <si>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</si>
  <si>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</si>
  <si>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</si>
  <si>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</si>
  <si>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</si>
  <si>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</si>
  <si>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</si>
  <si>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</si>
  <si>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</si>
  <si>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</si>
  <si>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</si>
  <si>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</si>
  <si>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</si>
  <si>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</si>
  <si>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</si>
  <si>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</si>
  <si>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</si>
  <si>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</si>
  <si>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</si>
  <si>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</si>
  <si>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</si>
  <si>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</si>
  <si>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</si>
  <si>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</si>
  <si>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</si>
  <si>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</si>
  <si>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</si>
  <si>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</si>
  <si>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</si>
  <si>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</si>
  <si>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</si>
  <si>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</si>
  <si>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</si>
  <si>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</si>
  <si>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</si>
  <si>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</si>
  <si>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</si>
  <si>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</si>
  <si>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</si>
  <si>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</si>
  <si>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</si>
  <si>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</si>
  <si>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</si>
  <si>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</si>
  <si>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</si>
  <si>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</si>
  <si>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</si>
  <si>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</si>
  <si>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</si>
  <si>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</si>
  <si>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</si>
  <si>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</si>
  <si>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</si>
  <si>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</si>
  <si>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</si>
  <si>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</si>
  <si>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</si>
  <si>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</si>
  <si>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</si>
  <si>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</si>
  <si>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</si>
  <si>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</si>
  <si>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</si>
  <si>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</si>
  <si>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</si>
  <si>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</si>
  <si>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</si>
  <si>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</si>
  <si>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</si>
  <si>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</si>
  <si>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</si>
  <si>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</si>
  <si>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</si>
  <si>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</si>
  <si>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</si>
  <si>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</si>
  <si>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</si>
  <si>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</si>
  <si>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</si>
  <si>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</si>
  <si>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</si>
  <si>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</si>
  <si>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</si>
  <si>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</si>
  <si>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</si>
  <si>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</si>
  <si>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</si>
  <si>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</si>
  <si>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</si>
  <si>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</si>
  <si>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</si>
  <si>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</si>
  <si>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</si>
  <si>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</si>
  <si>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</si>
  <si>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</si>
  <si>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</si>
  <si>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</si>
  <si>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</si>
  <si>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</si>
  <si>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</si>
  <si>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</si>
  <si>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</si>
  <si>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</si>
  <si>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</si>
  <si>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</si>
  <si>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</si>
  <si>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</si>
  <si>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</si>
  <si>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</si>
  <si>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</si>
  <si>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</si>
  <si>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</si>
  <si>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</si>
  <si>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</si>
  <si>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</si>
  <si>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</si>
  <si>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</si>
  <si>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</si>
  <si>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</si>
  <si>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</si>
  <si>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</si>
  <si>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</si>
  <si>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</si>
  <si>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</si>
  <si>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</si>
  <si>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</si>
  <si>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</si>
  <si>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</si>
  <si>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</si>
  <si>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</si>
  <si>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</si>
  <si>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</si>
  <si>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</si>
  <si>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</si>
  <si>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</si>
  <si>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</si>
  <si>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</si>
  <si>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</si>
  <si>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</si>
  <si>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</si>
  <si>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</si>
  <si>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</si>
  <si>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</si>
  <si>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</si>
  <si>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</si>
  <si>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</si>
  <si>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</si>
  <si>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</si>
  <si>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</si>
  <si>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</si>
  <si>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</si>
  <si>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</si>
  <si>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</si>
  <si>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</si>
  <si>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</si>
  <si>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</si>
  <si>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</si>
  <si>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</si>
  <si>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</si>
  <si>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</si>
  <si>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</si>
  <si>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</si>
  <si>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</si>
  <si>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</si>
  <si>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</si>
  <si>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</si>
  <si>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</si>
  <si>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</si>
  <si>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</si>
  <si>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</si>
  <si>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</si>
  <si>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</si>
  <si>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</si>
  <si>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</si>
  <si>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</si>
  <si>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</si>
  <si>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</si>
  <si>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</si>
  <si>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</si>
  <si>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</si>
  <si>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</si>
  <si>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</si>
  <si>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</si>
  <si>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</si>
  <si>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</si>
  <si>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</si>
  <si>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</si>
  <si>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</si>
  <si>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</si>
  <si>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</si>
  <si>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</si>
  <si>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</si>
  <si>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</si>
  <si>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</si>
  <si>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</si>
  <si>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</si>
  <si>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</si>
  <si>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</si>
  <si>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</si>
  <si>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</si>
  <si>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</si>
  <si>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</si>
  <si>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</si>
  <si>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</si>
  <si>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</si>
  <si>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</si>
  <si>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</si>
  <si>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</si>
  <si>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</si>
  <si>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</si>
  <si>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</si>
  <si>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</si>
  <si>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</si>
  <si>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</si>
  <si>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</si>
  <si>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</si>
  <si>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</si>
  <si>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</si>
  <si>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</si>
  <si>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</si>
  <si>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</si>
  <si>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</si>
  <si>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</si>
  <si>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</si>
  <si>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</si>
  <si>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</si>
  <si>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</si>
  <si>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</si>
  <si>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</si>
  <si>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</si>
  <si>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</si>
  <si>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</si>
  <si>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</si>
  <si>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</si>
  <si>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</si>
  <si>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</si>
  <si>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</si>
  <si>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</si>
  <si>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</si>
  <si>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</si>
  <si>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</si>
  <si>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</si>
  <si>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</si>
  <si>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</si>
  <si>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</si>
  <si>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</si>
  <si>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</si>
  <si>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</si>
  <si>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</si>
  <si>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</si>
  <si>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</si>
  <si>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</si>
  <si>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</si>
  <si>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</si>
  <si>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</si>
  <si>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</si>
  <si>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</si>
  <si>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</si>
  <si>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</si>
  <si>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</si>
  <si>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</si>
  <si>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</si>
  <si>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</si>
  <si>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</si>
  <si>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</si>
  <si>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</si>
  <si>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</si>
  <si>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</si>
  <si>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</si>
  <si>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</si>
  <si>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</si>
  <si>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</si>
  <si>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</si>
  <si>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</si>
  <si>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</si>
  <si>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</si>
  <si>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</si>
  <si>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</si>
  <si>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</si>
  <si>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</si>
  <si>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</si>
  <si>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</si>
  <si>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</si>
  <si>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</si>
  <si>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</si>
  <si>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</si>
  <si>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</si>
  <si>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</si>
  <si>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</si>
  <si>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</si>
  <si>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</si>
  <si>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</si>
  <si>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</si>
  <si>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</si>
  <si>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</si>
  <si>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</si>
  <si>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</si>
  <si>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</si>
  <si>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</si>
  <si>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</si>
  <si>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</si>
  <si>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</si>
  <si>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</si>
  <si>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</si>
  <si>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</si>
  <si>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</si>
  <si>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</si>
  <si>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</si>
  <si>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</si>
  <si>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</si>
  <si>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</si>
  <si>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</si>
  <si>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</si>
  <si>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</si>
  <si>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</si>
  <si>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</si>
  <si>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</si>
  <si>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</si>
  <si>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</si>
  <si>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</si>
  <si>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</si>
  <si>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</si>
  <si>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</si>
  <si>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</si>
  <si>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</si>
  <si>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</si>
  <si>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</si>
  <si>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</si>
  <si>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</si>
  <si>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</si>
  <si>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</si>
  <si>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</si>
  <si>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</si>
  <si>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</si>
  <si>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</si>
  <si>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</si>
  <si>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</si>
  <si>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</si>
  <si>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</si>
  <si>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</si>
  <si>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</si>
  <si>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</si>
  <si>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</si>
  <si>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</si>
  <si>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</si>
  <si>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</si>
  <si>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</si>
  <si>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</si>
  <si>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</si>
  <si>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</si>
  <si>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</si>
  <si>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</si>
  <si>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</si>
  <si>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</si>
  <si>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</si>
  <si>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</si>
  <si>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</si>
  <si>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</si>
  <si>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</si>
  <si>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</si>
  <si>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</si>
  <si>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</si>
  <si>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</si>
  <si>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</si>
  <si>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</si>
  <si>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</si>
  <si>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</si>
  <si>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</si>
  <si>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</si>
  <si>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</si>
  <si>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</si>
  <si>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</si>
  <si>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</si>
  <si>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</si>
  <si>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</si>
  <si>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</si>
  <si>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</si>
  <si>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</si>
  <si>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</si>
  <si>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</si>
  <si>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</si>
  <si>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</si>
  <si>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</si>
  <si>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</si>
  <si>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</si>
  <si>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</si>
  <si>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</si>
  <si>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</si>
  <si>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</si>
  <si>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</si>
  <si>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</si>
  <si>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</si>
  <si>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</si>
  <si>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</si>
  <si>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</si>
  <si>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</si>
  <si>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</si>
  <si>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</si>
  <si>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</si>
  <si>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</si>
  <si>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</si>
  <si>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</si>
  <si>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</si>
  <si>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</si>
  <si>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</si>
  <si>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</si>
  <si>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</si>
  <si>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</si>
  <si>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</si>
  <si>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</si>
  <si>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</si>
  <si>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</si>
  <si>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</si>
  <si>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</si>
  <si>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</si>
  <si>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</si>
  <si>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</si>
  <si>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</si>
  <si>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</si>
  <si>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</si>
  <si>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</si>
  <si>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</si>
  <si>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</si>
  <si>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</si>
  <si>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</si>
  <si>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</si>
  <si>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</si>
  <si>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</si>
  <si>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</si>
  <si>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</si>
  <si>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</si>
  <si>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</si>
  <si>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</si>
  <si>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</si>
  <si>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</si>
  <si>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</si>
  <si>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</si>
  <si>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</si>
  <si>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</si>
  <si>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</si>
  <si>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</si>
  <si>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</si>
  <si>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</si>
  <si>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</si>
  <si>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</si>
  <si>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</si>
  <si>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</si>
  <si>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</si>
  <si>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</si>
  <si>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</si>
  <si>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</si>
  <si>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</si>
  <si>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</si>
  <si>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</si>
  <si>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</si>
  <si>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</si>
  <si>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</si>
  <si>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</si>
  <si>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</si>
  <si>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</si>
  <si>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</si>
  <si>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</si>
  <si>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</si>
  <si>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</si>
  <si>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</si>
  <si>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</si>
  <si>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</si>
  <si>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</si>
  <si>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</si>
  <si>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</si>
  <si>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</si>
  <si>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</si>
  <si>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</si>
  <si>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</si>
  <si>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</si>
  <si>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</si>
  <si>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</si>
  <si>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</si>
  <si>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</si>
  <si>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</si>
  <si>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</si>
  <si>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</si>
  <si>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</si>
  <si>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</si>
  <si>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</si>
  <si>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</si>
  <si>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</si>
  <si>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</si>
  <si>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</si>
  <si>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</si>
  <si>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</si>
  <si>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</si>
  <si>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</si>
  <si>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</si>
  <si>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</si>
  <si>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</si>
  <si>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</si>
  <si>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</si>
  <si>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</si>
  <si>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</si>
  <si>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</si>
  <si>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</si>
  <si>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</si>
  <si>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</si>
  <si>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</si>
  <si>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</si>
  <si>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</si>
  <si>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</si>
  <si>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</si>
  <si>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</si>
  <si>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</si>
  <si>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</si>
  <si>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</si>
  <si>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</si>
  <si>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</si>
  <si>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</si>
  <si>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</si>
  <si>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</si>
  <si>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</si>
  <si>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</si>
  <si>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</si>
  <si>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</si>
  <si>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</si>
  <si>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</si>
  <si>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</si>
  <si>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</si>
  <si>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</si>
  <si>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</si>
  <si>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</si>
  <si>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</si>
  <si>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</si>
  <si>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</si>
  <si>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</si>
  <si>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</si>
  <si>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</si>
  <si>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</si>
  <si>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</si>
  <si>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</si>
  <si>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</si>
  <si>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</si>
  <si>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</si>
  <si>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</si>
  <si>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</si>
  <si>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</si>
  <si>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</si>
  <si>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</si>
  <si>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</si>
  <si>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</si>
  <si>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</si>
  <si>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</si>
  <si>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</si>
  <si>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</si>
  <si>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</si>
  <si>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</si>
  <si>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</si>
  <si>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</si>
  <si>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</si>
  <si>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</si>
  <si>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</si>
  <si>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</si>
  <si>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</si>
  <si>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</si>
  <si>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</si>
  <si>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</si>
  <si>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</si>
  <si>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</si>
  <si>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</si>
  <si>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</si>
  <si>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</si>
  <si>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</si>
  <si>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</si>
  <si>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</si>
  <si>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</si>
  <si>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</si>
  <si>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</si>
  <si>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</si>
  <si>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</si>
  <si>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</si>
  <si>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</si>
  <si>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</si>
  <si>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</si>
  <si>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</si>
  <si>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</si>
  <si>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</si>
  <si>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</si>
  <si>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</si>
  <si>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</si>
  <si>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</si>
  <si>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</si>
  <si>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</si>
  <si>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</si>
  <si>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</si>
  <si>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</si>
  <si>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</si>
  <si>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</si>
  <si>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</si>
  <si>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</si>
  <si>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</si>
  <si>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</si>
  <si>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</si>
  <si>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</si>
  <si>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</si>
  <si>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</si>
  <si>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</si>
  <si>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</si>
  <si>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</si>
  <si>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</si>
  <si>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</si>
  <si>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</si>
  <si>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</si>
  <si>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</si>
  <si>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</si>
  <si>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</si>
  <si>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</si>
  <si>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</si>
  <si>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</si>
  <si>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</si>
  <si>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</si>
  <si>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</si>
  <si>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</si>
  <si>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</si>
  <si>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</si>
  <si>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</si>
  <si>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</si>
  <si>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</si>
  <si>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</si>
  <si>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</si>
  <si>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</si>
  <si>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</si>
  <si>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</si>
  <si>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</si>
  <si>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</si>
  <si>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</si>
  <si>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</si>
  <si>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</si>
  <si>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</si>
  <si>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</si>
  <si>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</si>
  <si>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</si>
  <si>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</si>
  <si>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</si>
  <si>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</si>
  <si>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</si>
  <si>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</si>
  <si>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</si>
  <si>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</si>
  <si>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</si>
  <si>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</si>
  <si>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</si>
  <si>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</si>
  <si>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</si>
  <si>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</si>
  <si>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</si>
  <si>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</si>
  <si>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</si>
  <si>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</si>
  <si>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</si>
  <si>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</si>
  <si>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</si>
  <si>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</si>
  <si>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</si>
  <si>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</si>
  <si>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</si>
  <si>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</si>
  <si>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</si>
  <si>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</si>
  <si>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</si>
  <si>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</si>
  <si>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</si>
  <si>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</si>
  <si>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</si>
  <si>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</si>
  <si>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</si>
  <si>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</si>
  <si>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</si>
  <si>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</si>
  <si>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</si>
  <si>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</si>
  <si>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</si>
  <si>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</si>
  <si>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</si>
  <si>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</si>
  <si>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</si>
  <si>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</si>
  <si>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</si>
  <si>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</si>
  <si>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</si>
  <si>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</si>
  <si>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</si>
  <si>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</si>
  <si>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</si>
  <si>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</si>
  <si>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</si>
  <si>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</si>
  <si>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</si>
  <si>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</si>
  <si>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</si>
  <si>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</si>
  <si>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</si>
  <si>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</si>
  <si>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</si>
  <si>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</si>
  <si>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</si>
  <si>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</si>
  <si>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</si>
  <si>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</si>
  <si>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</si>
  <si>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</si>
  <si>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</si>
  <si>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</si>
  <si>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</si>
  <si>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</si>
  <si>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</si>
  <si>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</si>
  <si>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</si>
  <si>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</si>
  <si>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</si>
  <si>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</si>
  <si>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</si>
  <si>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</si>
  <si>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</si>
  <si>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</si>
  <si>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</si>
  <si>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</si>
  <si>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</si>
  <si>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</si>
  <si>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</si>
  <si>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</si>
  <si>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</si>
  <si>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</si>
  <si>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</si>
  <si>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</si>
  <si>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</si>
  <si>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</si>
  <si>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</si>
  <si>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</si>
  <si>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</si>
  <si>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</si>
  <si>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</si>
  <si>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</si>
  <si>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</si>
  <si>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</si>
  <si>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</si>
  <si>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</si>
  <si>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</si>
  <si>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</si>
  <si>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</si>
  <si>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</si>
  <si>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</si>
  <si>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</si>
  <si>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</si>
  <si>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</si>
  <si>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</si>
  <si>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</si>
  <si>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</si>
  <si>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</si>
  <si>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</si>
  <si>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</si>
  <si>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</si>
  <si>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</si>
  <si>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</si>
  <si>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</si>
  <si>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</si>
  <si>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</si>
  <si>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</si>
  <si>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</si>
  <si>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</si>
  <si>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</si>
  <si>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</si>
  <si>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</si>
  <si>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</si>
  <si>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</si>
  <si>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</si>
  <si>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</si>
  <si>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</si>
  <si>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</si>
  <si>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</si>
  <si>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</si>
  <si>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</si>
  <si>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</si>
  <si>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</si>
  <si>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</si>
  <si>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</si>
  <si>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</si>
  <si>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</si>
  <si>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</si>
  <si>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</si>
  <si>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</si>
  <si>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</si>
  <si>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</si>
  <si>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</si>
  <si>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</si>
  <si>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</si>
  <si>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</si>
  <si>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</si>
  <si>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</si>
  <si>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</si>
  <si>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</si>
  <si>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</si>
  <si>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</si>
  <si>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</si>
  <si>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</si>
  <si>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</si>
  <si>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</si>
  <si>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</si>
  <si>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</si>
  <si>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</si>
  <si>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</si>
  <si>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</si>
  <si>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</si>
  <si>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</si>
  <si>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</si>
  <si>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</si>
  <si>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</si>
  <si>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</si>
  <si>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</si>
  <si>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</si>
  <si>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</si>
  <si>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</si>
  <si>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</si>
  <si>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</si>
  <si>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</si>
  <si>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</si>
  <si>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</si>
  <si>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</si>
  <si>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</si>
  <si>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</si>
  <si>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</si>
  <si>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</si>
  <si>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</si>
  <si>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</si>
  <si>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</si>
  <si>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</si>
  <si>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</si>
  <si>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</si>
  <si>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</si>
  <si>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</si>
  <si>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</si>
  <si>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</si>
  <si>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</si>
  <si>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</si>
  <si>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</si>
  <si>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</si>
  <si>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</si>
  <si>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</si>
  <si>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</si>
  <si>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</si>
  <si>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</si>
  <si>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</si>
  <si>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</si>
  <si>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</si>
  <si>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</si>
  <si>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</si>
  <si>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</si>
  <si>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</si>
  <si>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</si>
  <si>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</si>
  <si>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</si>
  <si>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</si>
  <si>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</si>
  <si>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</si>
  <si>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</si>
  <si>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</si>
  <si>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</si>
  <si>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</si>
  <si>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</si>
  <si>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</si>
  <si>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</si>
  <si>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</si>
  <si>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</si>
  <si>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</si>
  <si>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</si>
  <si>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</si>
  <si>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</si>
  <si>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</si>
  <si>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</si>
  <si>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</si>
  <si>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</si>
  <si>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</si>
  <si>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</si>
  <si>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</si>
  <si>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</si>
  <si>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</si>
  <si>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</si>
  <si>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</si>
  <si>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</si>
  <si>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</si>
  <si>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</si>
  <si>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</si>
  <si>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</si>
  <si>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</si>
  <si>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</si>
  <si>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</si>
  <si>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</si>
  <si>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</si>
  <si>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</si>
  <si>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</si>
  <si>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</si>
  <si>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</si>
  <si>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</si>
  <si>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</si>
  <si>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</si>
  <si>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</si>
  <si>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</si>
  <si>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</si>
  <si>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</si>
  <si>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</si>
  <si>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</si>
  <si>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</si>
  <si>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</si>
  <si>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</si>
  <si>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</si>
  <si>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</si>
  <si>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</si>
  <si>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</si>
  <si>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</si>
  <si>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</si>
  <si>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</si>
  <si>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</si>
  <si>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</si>
  <si>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</si>
  <si>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</si>
  <si>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</si>
  <si>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</si>
  <si>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</si>
  <si>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</si>
  <si>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</si>
  <si>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</si>
  <si>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</si>
  <si>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</si>
  <si>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</si>
  <si>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</si>
  <si>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</si>
  <si>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</si>
  <si>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</si>
  <si>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</si>
  <si>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</si>
  <si>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</si>
  <si>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</si>
  <si>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</si>
  <si>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</si>
  <si>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</si>
  <si>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</si>
  <si>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</si>
  <si>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</si>
  <si>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</si>
  <si>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</si>
  <si>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</si>
  <si>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</si>
  <si>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</si>
  <si>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</si>
  <si>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</si>
  <si>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</si>
  <si>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</si>
  <si>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</si>
  <si>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</si>
  <si>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</si>
  <si>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</si>
  <si>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</si>
  <si>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</si>
  <si>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</si>
  <si>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</si>
  <si>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</si>
  <si>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</si>
  <si>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</si>
  <si>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</si>
  <si>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</si>
  <si>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</si>
  <si>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</si>
  <si>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</si>
  <si>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</si>
  <si>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</si>
  <si>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</si>
  <si>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</si>
  <si>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</si>
  <si>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</si>
  <si>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</si>
  <si>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</si>
  <si>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</si>
  <si>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</si>
  <si>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</si>
  <si>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</si>
  <si>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</si>
  <si>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</si>
  <si>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</si>
  <si>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</si>
  <si>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</si>
  <si>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</si>
  <si>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</si>
  <si>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</si>
  <si>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</si>
  <si>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</si>
  <si>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</si>
  <si>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</si>
  <si>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</si>
  <si>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</si>
  <si>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</si>
  <si>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</si>
  <si>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</si>
  <si>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</si>
  <si>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</si>
  <si>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</si>
  <si>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</si>
  <si>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</si>
  <si>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</si>
  <si>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</si>
  <si>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</si>
  <si>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</si>
  <si>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</si>
  <si>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</si>
  <si>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</si>
  <si>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</si>
  <si>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</si>
  <si>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</si>
  <si>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</si>
  <si>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</si>
  <si>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</si>
  <si>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</si>
  <si>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</si>
  <si>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</si>
  <si>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</si>
  <si>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</si>
  <si>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</si>
  <si>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</si>
  <si>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</si>
  <si>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</si>
  <si>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</si>
  <si>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</si>
  <si>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</si>
  <si>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</si>
  <si>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</si>
  <si>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</si>
  <si>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</si>
  <si>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</si>
  <si>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</si>
  <si>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</si>
  <si>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</si>
  <si>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</si>
  <si>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</si>
  <si>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</si>
  <si>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</si>
  <si>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</si>
  <si>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</si>
  <si>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</si>
  <si>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</si>
  <si>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</si>
  <si>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</si>
  <si>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</si>
  <si>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</si>
  <si>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</si>
  <si>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</si>
  <si>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</si>
  <si>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</si>
  <si>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</si>
  <si>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</si>
  <si>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</si>
  <si>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</si>
  <si>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</si>
  <si>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</si>
  <si>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</si>
  <si>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</si>
  <si>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</si>
  <si>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</si>
  <si>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</si>
  <si>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</si>
  <si>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</si>
  <si>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</si>
  <si>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</si>
  <si>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</si>
  <si>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</si>
  <si>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</si>
  <si>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</si>
  <si>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</si>
  <si>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</si>
  <si>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</si>
  <si>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</si>
  <si>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</si>
  <si>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</si>
  <si>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</si>
  <si>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</si>
  <si>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</si>
  <si>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</si>
  <si>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</si>
  <si>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</si>
  <si>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</si>
  <si>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</si>
  <si>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</si>
  <si>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</si>
  <si>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</si>
  <si>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</si>
  <si>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</si>
  <si>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</si>
  <si>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</si>
  <si>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</si>
  <si>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</si>
  <si>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</si>
  <si>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</si>
  <si>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</si>
  <si>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</si>
  <si>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</si>
  <si>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</si>
  <si>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</si>
  <si>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</si>
  <si>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</si>
  <si>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</si>
  <si>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</si>
  <si>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</si>
  <si>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</si>
  <si>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</si>
  <si>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</si>
  <si>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</si>
  <si>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</si>
  <si>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</si>
  <si>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</si>
  <si>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</si>
  <si>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</si>
  <si>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</si>
  <si>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</si>
  <si>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</si>
  <si>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</si>
  <si>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</si>
  <si>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</si>
  <si>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</si>
  <si>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</si>
  <si>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</si>
  <si>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</si>
  <si>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</si>
  <si>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</si>
  <si>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</si>
  <si>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</si>
  <si>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</si>
  <si>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</si>
  <si>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</si>
  <si>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</si>
  <si>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</si>
  <si>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</si>
  <si>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</si>
  <si>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</si>
  <si>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</si>
  <si>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</si>
  <si>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</si>
  <si>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</si>
  <si>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</si>
  <si>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</si>
  <si>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</si>
  <si>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</si>
  <si>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</si>
  <si>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</si>
  <si>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</si>
  <si>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</si>
  <si>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</si>
  <si>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</si>
  <si>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</si>
  <si>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</si>
  <si>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</si>
  <si>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</si>
  <si>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</si>
  <si>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</si>
  <si>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</si>
  <si>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</si>
  <si>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</si>
  <si>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</si>
  <si>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</si>
  <si>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</si>
  <si>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</si>
  <si>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</si>
  <si>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</si>
  <si>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</si>
  <si>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</si>
  <si>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</si>
  <si>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</si>
  <si>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</si>
  <si>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</si>
  <si>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</si>
  <si>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</si>
  <si>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</si>
  <si>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</si>
  <si>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</si>
  <si>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</si>
  <si>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</si>
  <si>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</si>
  <si>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</si>
  <si>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</si>
  <si>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</si>
  <si>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</si>
  <si>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</si>
  <si>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</si>
  <si>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</si>
  <si>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</si>
  <si>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</si>
  <si>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</si>
  <si>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</si>
  <si>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</si>
  <si>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</si>
  <si>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</si>
  <si>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</si>
  <si>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</si>
  <si>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</si>
  <si>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</si>
  <si>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</si>
  <si>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</si>
  <si>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</si>
  <si>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</si>
  <si>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</si>
  <si>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</si>
  <si>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</si>
  <si>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</si>
  <si>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</si>
  <si>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</si>
  <si>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</si>
  <si>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</si>
  <si>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</si>
  <si>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</si>
  <si>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</si>
  <si>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</si>
  <si>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</si>
  <si>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</si>
  <si>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</si>
  <si>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</si>
  <si>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</si>
  <si>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</si>
  <si>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</si>
  <si>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</si>
  <si>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</si>
  <si>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</si>
  <si>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</si>
  <si>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</si>
  <si>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</si>
  <si>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</si>
  <si>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</si>
  <si>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</si>
  <si>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</si>
  <si>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</si>
  <si>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</si>
  <si>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</si>
  <si>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</si>
  <si>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</si>
  <si>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</si>
  <si>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</si>
  <si>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</si>
  <si>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</si>
  <si>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</si>
  <si>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</si>
  <si>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</si>
  <si>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</si>
  <si>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</si>
  <si>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</si>
  <si>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</si>
  <si>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</si>
  <si>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</si>
  <si>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</si>
  <si>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</si>
  <si>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</si>
  <si>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</si>
  <si>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</si>
  <si>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</si>
  <si>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</si>
  <si>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</si>
  <si>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</si>
  <si>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</si>
  <si>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</si>
  <si>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</si>
  <si>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</si>
  <si>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</si>
  <si>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</si>
  <si>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</si>
  <si>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</si>
  <si>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</si>
  <si>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</si>
  <si>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</si>
  <si>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</si>
  <si>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</si>
  <si>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</si>
  <si>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</si>
  <si>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</si>
  <si>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</si>
  <si>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</si>
  <si>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</si>
  <si>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</si>
  <si>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</si>
  <si>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</si>
  <si>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</si>
  <si>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</si>
  <si>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</si>
  <si>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</si>
  <si>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</si>
  <si>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</si>
  <si>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</si>
  <si>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</si>
  <si>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</si>
  <si>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</si>
  <si>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</si>
  <si>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</si>
  <si>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</si>
  <si>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</si>
  <si>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</si>
  <si>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</si>
  <si>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</si>
  <si>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</si>
  <si>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</si>
  <si>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</si>
  <si>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</si>
  <si>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</si>
  <si>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</si>
  <si>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</si>
  <si>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</si>
  <si>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</si>
  <si>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</si>
  <si>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</si>
  <si>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</si>
  <si>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</si>
  <si>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</si>
  <si>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</si>
  <si>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</si>
  <si>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</si>
  <si>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</si>
  <si>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</si>
  <si>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</si>
  <si>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</si>
  <si>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</si>
  <si>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</si>
  <si>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</si>
  <si>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</si>
  <si>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</si>
  <si>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</si>
  <si>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</si>
  <si>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</si>
  <si>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</si>
  <si>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</si>
  <si>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</si>
  <si>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</si>
  <si>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</si>
  <si>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</si>
  <si>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</si>
  <si>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</si>
  <si>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</si>
  <si>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</si>
  <si>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</si>
  <si>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</si>
  <si>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</si>
  <si>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</si>
  <si>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</si>
  <si>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</si>
  <si>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</si>
  <si>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</si>
  <si>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</si>
  <si>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</si>
  <si>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</si>
  <si>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</si>
  <si>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</si>
  <si>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</si>
  <si>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</si>
  <si>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</si>
  <si>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</si>
  <si>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</si>
  <si>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</si>
  <si>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</si>
  <si>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</si>
  <si>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</si>
  <si>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</si>
  <si>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</si>
  <si>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</si>
  <si>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</si>
  <si>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</si>
  <si>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</si>
  <si>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</si>
  <si>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</si>
  <si>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</si>
  <si>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</si>
  <si>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</si>
  <si>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</si>
  <si>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</si>
  <si>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</si>
  <si>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</si>
  <si>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</si>
  <si>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</si>
  <si>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</si>
  <si>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</si>
  <si>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</si>
  <si>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</si>
  <si>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</si>
  <si>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</si>
  <si>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</si>
  <si>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</si>
  <si>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</si>
  <si>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</si>
  <si>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</si>
  <si>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</si>
  <si>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</si>
  <si>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</si>
  <si>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</si>
  <si>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</si>
  <si>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</si>
  <si>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</si>
  <si>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</si>
  <si>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</si>
  <si>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</si>
  <si>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</si>
  <si>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</si>
  <si>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</si>
  <si>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</si>
  <si>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</si>
  <si>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</si>
  <si>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</si>
  <si>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</si>
  <si>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</si>
  <si>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</si>
  <si>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</si>
  <si>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</si>
  <si>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</si>
  <si>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</si>
  <si>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</si>
  <si>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</si>
  <si>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</si>
  <si>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</si>
  <si>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</si>
  <si>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</si>
  <si>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</si>
  <si>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</si>
  <si>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</si>
  <si>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</si>
  <si>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</si>
  <si>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</si>
  <si>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</si>
  <si>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</si>
  <si>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</si>
  <si>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</si>
  <si>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</si>
  <si>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</si>
  <si>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</si>
  <si>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</si>
  <si>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</si>
  <si>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</si>
  <si>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</si>
  <si>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</si>
  <si>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</si>
  <si>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</si>
  <si>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</si>
  <si>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</si>
  <si>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</si>
  <si>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</si>
  <si>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</si>
  <si>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</si>
  <si>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</si>
  <si>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</si>
  <si>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</si>
  <si>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</si>
  <si>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</si>
  <si>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</si>
  <si>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</si>
  <si>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</si>
  <si>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</si>
  <si>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</si>
  <si>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</si>
  <si>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</si>
  <si>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</si>
  <si>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</si>
  <si>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</si>
  <si>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</si>
  <si>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</si>
  <si>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</si>
  <si>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</si>
  <si>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</si>
  <si>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</si>
  <si>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</si>
  <si>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</si>
  <si>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</si>
  <si>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</si>
  <si>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</si>
  <si>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</si>
  <si>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</si>
  <si>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</si>
  <si>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</si>
  <si>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</si>
  <si>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</si>
  <si>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</si>
  <si>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</si>
  <si>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</si>
  <si>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</si>
  <si>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</si>
  <si>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</si>
  <si>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</si>
  <si>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</si>
  <si>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</si>
  <si>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</si>
  <si>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</si>
  <si>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</si>
  <si>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</si>
  <si>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</si>
  <si>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</si>
  <si>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</si>
  <si>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</si>
  <si>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</si>
  <si>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</si>
  <si>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</si>
  <si>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</si>
  <si>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</si>
  <si>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</si>
  <si>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</si>
  <si>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</si>
  <si>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</si>
  <si>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</si>
  <si>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</si>
  <si>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</si>
  <si>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</si>
  <si>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</si>
  <si>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</si>
  <si>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</si>
  <si>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</si>
  <si>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</si>
  <si>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</si>
  <si>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</si>
  <si>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</si>
  <si>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</si>
  <si>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</si>
  <si>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</si>
  <si>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</si>
  <si>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</si>
  <si>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</si>
  <si>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</si>
  <si>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</si>
  <si>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</si>
  <si>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</si>
  <si>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</si>
  <si>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</si>
  <si>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</si>
  <si>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</si>
  <si>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</si>
  <si>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</si>
  <si>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</si>
  <si>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</si>
  <si>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</si>
  <si>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</si>
  <si>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</si>
  <si>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</si>
  <si>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</si>
  <si>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</si>
  <si>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</si>
  <si>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</si>
  <si>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</si>
  <si>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</si>
  <si>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</si>
  <si>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</si>
  <si>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</si>
  <si>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</si>
  <si>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</si>
  <si>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</si>
  <si>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</si>
  <si>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</si>
  <si>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</si>
  <si>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</si>
  <si>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</si>
  <si>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</si>
  <si>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</si>
  <si>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</si>
  <si>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</si>
  <si>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</si>
  <si>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</si>
  <si>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</si>
  <si>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</si>
  <si>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</si>
  <si>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</si>
  <si>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</si>
  <si>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</si>
  <si>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</si>
  <si>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</si>
  <si>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</si>
  <si>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</si>
  <si>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</si>
  <si>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</si>
  <si>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</si>
  <si>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</si>
  <si>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</si>
  <si>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</si>
  <si>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</si>
  <si>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</si>
  <si>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</si>
  <si>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</si>
  <si>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</si>
  <si>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</si>
  <si>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</si>
  <si>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</si>
  <si>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</si>
  <si>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</si>
  <si>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</si>
  <si>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</si>
  <si>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</si>
  <si>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</si>
  <si>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</si>
  <si>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</si>
  <si>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</si>
  <si>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</si>
  <si>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</si>
  <si>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</si>
  <si>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</si>
  <si>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</si>
  <si>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</si>
  <si>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</si>
  <si>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</si>
  <si>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</si>
  <si>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</si>
  <si>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</si>
  <si>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</si>
  <si>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</si>
  <si>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</si>
  <si>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</si>
  <si>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</si>
  <si>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</si>
  <si>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</si>
  <si>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</si>
  <si>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</si>
  <si>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</si>
  <si>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</si>
  <si>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</si>
  <si>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</si>
  <si>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</si>
  <si>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</si>
  <si>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</si>
  <si>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</si>
  <si>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</si>
  <si>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</si>
  <si>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</si>
  <si>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</si>
  <si>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</si>
  <si>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</si>
  <si>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</si>
  <si>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</si>
  <si>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</si>
  <si>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</si>
  <si>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</si>
  <si>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</si>
  <si>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</si>
  <si>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</si>
  <si>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</si>
  <si>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</si>
  <si>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</si>
  <si>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</si>
  <si>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</si>
  <si>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</si>
  <si>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</si>
  <si>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</si>
  <si>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</si>
  <si>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</si>
  <si>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</si>
  <si>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</si>
  <si>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</si>
  <si>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</si>
  <si>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</si>
  <si>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</si>
  <si>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</si>
  <si>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</si>
  <si>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</si>
  <si>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</si>
  <si>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</si>
  <si>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</si>
  <si>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</si>
  <si>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</si>
  <si>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</si>
  <si>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</si>
  <si>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</si>
  <si>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</si>
  <si>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</si>
  <si>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</si>
  <si>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</si>
  <si>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</si>
  <si>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</si>
  <si>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</si>
  <si>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</si>
  <si>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</si>
  <si>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</si>
  <si>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</si>
  <si>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</si>
  <si>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</si>
  <si>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</si>
  <si>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</si>
  <si>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</si>
  <si>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</si>
  <si>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</si>
  <si>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</si>
  <si>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</si>
  <si>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</si>
  <si>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</si>
  <si>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</si>
  <si>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</si>
  <si>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</si>
  <si>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</si>
  <si>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</si>
  <si>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</si>
  <si>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</si>
  <si>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</si>
  <si>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</si>
  <si>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</si>
  <si>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</si>
  <si>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</si>
  <si>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</si>
  <si>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</si>
  <si>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</si>
  <si>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</si>
  <si>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</si>
  <si>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</si>
  <si>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</si>
  <si>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</si>
  <si>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</si>
  <si>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</si>
  <si>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</si>
  <si>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</si>
  <si>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</si>
  <si>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</si>
  <si>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</si>
  <si>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</si>
  <si>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</si>
  <si>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</si>
  <si>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</si>
  <si>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</si>
  <si>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</si>
  <si>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</si>
  <si>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</si>
  <si>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</si>
  <si>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</si>
  <si>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</si>
  <si>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</si>
  <si>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</si>
  <si>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</si>
  <si>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</si>
  <si>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</si>
  <si>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</si>
  <si>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</si>
  <si>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</si>
  <si>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</si>
  <si>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</si>
  <si>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</si>
  <si>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</si>
  <si>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</si>
  <si>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</si>
  <si>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</si>
  <si>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</si>
  <si>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</si>
  <si>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</si>
  <si>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</si>
  <si>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</si>
  <si>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</si>
  <si>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</si>
  <si>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</si>
  <si>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</si>
  <si>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</si>
  <si>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</si>
  <si>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</si>
  <si>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</si>
  <si>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</si>
  <si>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</si>
  <si>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</si>
  <si>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</si>
  <si>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</si>
  <si>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</si>
  <si>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</si>
  <si>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</si>
  <si>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</si>
  <si>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</si>
  <si>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</si>
  <si>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</si>
  <si>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</si>
  <si>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</si>
  <si>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</si>
  <si>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</si>
  <si>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</si>
  <si>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</si>
  <si>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</si>
  <si>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</si>
  <si>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</si>
  <si>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</si>
  <si>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</si>
  <si>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</si>
  <si>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</si>
  <si>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</si>
  <si>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</si>
  <si>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</si>
  <si>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</si>
  <si>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</si>
  <si>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</si>
  <si>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</si>
  <si>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</si>
  <si>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</si>
  <si>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</si>
  <si>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</si>
  <si>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</si>
  <si>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</si>
  <si>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</si>
  <si>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</si>
  <si>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</si>
  <si>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</si>
  <si>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</si>
  <si>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</si>
  <si>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</si>
  <si>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</si>
  <si>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</si>
  <si>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</si>
  <si>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</si>
  <si>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</si>
  <si>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</si>
  <si>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</si>
  <si>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</si>
  <si>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</si>
  <si>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</si>
  <si>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</si>
  <si>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</si>
  <si>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</si>
  <si>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</si>
  <si>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</si>
  <si>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</si>
  <si>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</si>
  <si>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</si>
  <si>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</si>
  <si>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</si>
  <si>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</si>
  <si>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</si>
  <si>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</si>
  <si>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</si>
  <si>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</si>
  <si>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</si>
  <si>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</si>
  <si>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</si>
  <si>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</si>
  <si>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</si>
  <si>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</si>
  <si>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</si>
  <si>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</si>
  <si>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</si>
  <si>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</si>
  <si>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</si>
  <si>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</si>
  <si>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</si>
  <si>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</si>
  <si>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</si>
  <si>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</si>
  <si>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</si>
  <si>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</si>
  <si>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</si>
  <si>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</si>
  <si>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</si>
  <si>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</si>
  <si>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</si>
  <si>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</si>
  <si>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</si>
  <si>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</si>
  <si>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</si>
  <si>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</si>
  <si>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</si>
  <si>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</si>
  <si>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</si>
  <si>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</si>
  <si>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</si>
  <si>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</si>
  <si>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</si>
  <si>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</si>
  <si>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</si>
  <si>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</si>
  <si>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</si>
  <si>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</si>
  <si>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</si>
  <si>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</si>
  <si>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</si>
  <si>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</si>
  <si>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</si>
  <si>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</si>
  <si>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</si>
  <si>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</si>
  <si>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</si>
  <si>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</si>
  <si>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</si>
  <si>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</si>
  <si>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</si>
  <si>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</si>
  <si>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</si>
  <si>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</si>
  <si>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</si>
  <si>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</si>
  <si>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</si>
  <si>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</si>
  <si>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</si>
  <si>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</si>
  <si>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</si>
  <si>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</si>
  <si>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</si>
  <si>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</si>
  <si>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</si>
  <si>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</si>
  <si>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</si>
  <si>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</si>
  <si>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</si>
  <si>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</si>
  <si>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</si>
  <si>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</si>
  <si>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</si>
  <si>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</si>
  <si>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</si>
  <si>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</si>
  <si>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</si>
  <si>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</si>
  <si>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</si>
  <si>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</si>
  <si>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</si>
  <si>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</si>
  <si>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</si>
  <si>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</si>
  <si>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</si>
  <si>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</si>
  <si>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</si>
  <si>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</si>
  <si>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</si>
  <si>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</si>
  <si>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</si>
  <si>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</si>
  <si>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</si>
  <si>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</si>
  <si>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</si>
  <si>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</si>
  <si>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</si>
  <si>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</si>
  <si>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</si>
  <si>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</si>
  <si>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</si>
  <si>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</si>
  <si>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</si>
  <si>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</si>
  <si>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</si>
  <si>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</si>
  <si>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</si>
  <si>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</si>
  <si>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</si>
  <si>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</si>
  <si>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</si>
  <si>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</si>
  <si>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</si>
  <si>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</si>
  <si>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</si>
  <si>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</si>
  <si>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</si>
  <si>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</si>
  <si>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</si>
  <si>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</si>
  <si>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</si>
  <si>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</si>
  <si>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</si>
  <si>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</si>
  <si>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</si>
  <si>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</si>
  <si>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</si>
  <si>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</si>
  <si>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</si>
  <si>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</si>
  <si>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</si>
  <si>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</si>
  <si>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</si>
  <si>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</si>
  <si>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</si>
  <si>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</si>
  <si>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</si>
  <si>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</si>
  <si>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</si>
  <si>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</si>
  <si>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</si>
  <si>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</si>
  <si>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</si>
  <si>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</si>
  <si>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</si>
  <si>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</si>
  <si>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</si>
  <si>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</si>
  <si>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</si>
  <si>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</si>
  <si>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</si>
  <si>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</si>
  <si>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</si>
  <si>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</si>
  <si>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</si>
  <si>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</si>
  <si>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</si>
  <si>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</si>
  <si>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</si>
  <si>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</si>
  <si>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</si>
  <si>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</si>
  <si>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</si>
  <si>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</si>
  <si>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</si>
  <si>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</si>
  <si>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</si>
  <si>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</si>
  <si>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</si>
  <si>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</si>
  <si>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</si>
  <si>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</si>
  <si>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</si>
  <si>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</si>
  <si>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</si>
  <si>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</si>
  <si>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</si>
  <si>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</si>
  <si>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</si>
  <si>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</si>
  <si>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</si>
  <si>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</si>
  <si>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</si>
  <si>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</si>
  <si>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</si>
  <si>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</si>
  <si>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</si>
  <si>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</si>
  <si>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</si>
  <si>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</si>
  <si>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</si>
  <si>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</si>
  <si>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</si>
  <si>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</si>
  <si>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</si>
  <si>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</si>
  <si>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</si>
  <si>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</si>
  <si>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</si>
  <si>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</si>
  <si>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</si>
  <si>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</si>
  <si>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</si>
  <si>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</si>
  <si>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</si>
  <si>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</si>
  <si>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</si>
  <si>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</si>
  <si>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</si>
  <si>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</si>
  <si>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</si>
  <si>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</si>
  <si>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</si>
  <si>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</si>
  <si>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</si>
  <si>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</si>
  <si>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</si>
  <si>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</si>
  <si>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</si>
  <si>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</si>
  <si>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</si>
  <si>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</si>
  <si>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</si>
  <si>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</si>
  <si>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</si>
  <si>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</si>
  <si>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</si>
  <si>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</si>
  <si>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</si>
  <si>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</si>
  <si>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</si>
  <si>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</si>
  <si>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</si>
  <si>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</si>
  <si>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</si>
  <si>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</si>
  <si>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</si>
  <si>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</si>
  <si>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</si>
  <si>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</si>
  <si>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</si>
  <si>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</si>
  <si>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</si>
  <si>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</si>
  <si>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</si>
  <si>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</si>
  <si>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</si>
  <si>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</si>
  <si>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</si>
  <si>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</si>
  <si>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</si>
  <si>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</si>
  <si>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</si>
  <si>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</si>
  <si>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</si>
  <si>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</si>
  <si>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</si>
  <si>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</si>
  <si>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</si>
  <si>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</si>
  <si>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</si>
  <si>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</si>
  <si>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</si>
  <si>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</si>
  <si>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</si>
  <si>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</si>
  <si>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</si>
  <si>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</si>
  <si>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</si>
  <si>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</si>
  <si>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</si>
  <si>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</si>
  <si>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</si>
  <si>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</si>
  <si>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</si>
  <si>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</si>
  <si>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</si>
  <si>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</si>
  <si>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</si>
  <si>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</si>
  <si>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</si>
  <si>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</si>
  <si>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</si>
  <si>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</si>
  <si>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</si>
  <si>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</si>
  <si>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</si>
  <si>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</si>
  <si>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</si>
  <si>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</si>
  <si>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</si>
  <si>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</si>
  <si>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</si>
  <si>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</si>
  <si>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</si>
  <si>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</si>
  <si>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</si>
  <si>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</si>
  <si>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</si>
  <si>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</si>
  <si>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</si>
  <si>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</si>
  <si>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</si>
  <si>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</si>
  <si>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</si>
  <si>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</si>
  <si>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</si>
  <si>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</si>
  <si>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</si>
  <si>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</si>
  <si>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</si>
  <si>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</si>
  <si>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</si>
  <si>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</si>
  <si>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</si>
  <si>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</si>
  <si>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</si>
  <si>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</si>
  <si>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</si>
  <si>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</si>
  <si>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</si>
  <si>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</si>
  <si>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</si>
  <si>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</si>
  <si>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</si>
  <si>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</si>
  <si>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</si>
  <si>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</si>
  <si>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</si>
  <si>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</si>
  <si>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</si>
  <si>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</si>
  <si>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</si>
  <si>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</si>
  <si>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</si>
  <si>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</si>
  <si>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</si>
  <si>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</si>
  <si>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</si>
  <si>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</si>
  <si>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</si>
  <si>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</si>
  <si>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</si>
  <si>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</si>
  <si>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</si>
  <si>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</si>
  <si>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</si>
  <si>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</si>
  <si>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</si>
  <si>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</si>
  <si>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</si>
  <si>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</si>
  <si>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</si>
  <si>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</si>
  <si>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</si>
  <si>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</si>
  <si>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</si>
  <si>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</si>
  <si>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</si>
  <si>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</si>
  <si>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</si>
  <si>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</si>
  <si>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</si>
  <si>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</si>
  <si>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</si>
  <si>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</si>
  <si>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</si>
  <si>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</si>
  <si>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</si>
  <si>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</si>
  <si>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</si>
  <si>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</si>
  <si>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</si>
  <si>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</si>
  <si>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</si>
  <si>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</si>
  <si>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</si>
  <si>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</si>
  <si>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</si>
  <si>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</si>
  <si>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</si>
  <si>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</si>
  <si>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</si>
  <si>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</si>
  <si>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</si>
  <si>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</si>
  <si>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</si>
  <si>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</si>
  <si>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</si>
  <si>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</si>
  <si>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</si>
  <si>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</si>
  <si>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</si>
  <si>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</si>
  <si>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</si>
  <si>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</si>
  <si>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</si>
  <si>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</si>
  <si>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</si>
  <si>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</si>
  <si>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</si>
  <si>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</si>
  <si>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</si>
  <si>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</si>
  <si>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</si>
  <si>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</si>
  <si>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</si>
  <si>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</si>
  <si>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</si>
  <si>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</si>
  <si>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</si>
  <si>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</si>
  <si>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</si>
  <si>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</si>
  <si>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</si>
  <si>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</si>
  <si>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</si>
  <si>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</si>
  <si>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</si>
  <si>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</si>
  <si>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</si>
  <si>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</si>
  <si>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</si>
  <si>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</si>
  <si>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</si>
  <si>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</si>
  <si>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</si>
  <si>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</si>
  <si>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</si>
  <si>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</si>
  <si>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</si>
  <si>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</si>
  <si>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</si>
  <si>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</si>
  <si>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</si>
  <si>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</si>
  <si>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</si>
  <si>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</si>
  <si>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</si>
  <si>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</si>
  <si>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</si>
  <si>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</si>
  <si>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</si>
  <si>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</si>
  <si>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</si>
  <si>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</si>
  <si>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</si>
  <si>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</si>
  <si>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</si>
  <si>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</si>
  <si>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</si>
  <si>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</si>
  <si>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</si>
  <si>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</si>
  <si>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</si>
  <si>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</si>
  <si>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</si>
  <si>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</si>
  <si>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</si>
  <si>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</si>
  <si>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</si>
  <si>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</si>
  <si>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</si>
  <si>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</si>
  <si>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</si>
  <si>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</si>
  <si>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</si>
  <si>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</si>
  <si>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</si>
  <si>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</si>
  <si>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</si>
  <si>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</si>
  <si>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</si>
  <si>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</si>
  <si>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</si>
  <si>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</si>
  <si>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</si>
  <si>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</si>
  <si>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</si>
  <si>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</si>
  <si>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</si>
  <si>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</si>
  <si>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</si>
  <si>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</si>
  <si>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</si>
  <si>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</si>
  <si>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</si>
  <si>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</si>
  <si>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</si>
  <si>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</si>
  <si>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</si>
  <si>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</si>
  <si>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</si>
  <si>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</si>
  <si>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</si>
  <si>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</si>
  <si>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</si>
  <si>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</si>
  <si>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</si>
  <si>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</si>
  <si>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</si>
  <si>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</si>
  <si>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</si>
  <si>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</si>
  <si>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</si>
  <si>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</si>
  <si>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</si>
  <si>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</si>
  <si>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</si>
  <si>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</si>
  <si>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</si>
  <si>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</si>
  <si>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</si>
  <si>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</si>
  <si>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</si>
  <si>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</si>
  <si>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</si>
  <si>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</si>
  <si>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</si>
  <si>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</si>
  <si>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</si>
  <si>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</si>
  <si>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</si>
  <si>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</si>
  <si>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</si>
  <si>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</si>
  <si>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</si>
  <si>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</si>
  <si>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</si>
  <si>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</si>
  <si>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</si>
  <si>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</si>
  <si>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</si>
  <si>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</si>
  <si>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</si>
  <si>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</si>
  <si>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</si>
  <si>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</si>
  <si>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</si>
  <si>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</si>
  <si>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</si>
  <si>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</si>
  <si>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</si>
  <si>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</si>
  <si>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</si>
  <si>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</si>
  <si>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</si>
  <si>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</si>
  <si>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</si>
  <si>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</si>
  <si>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</si>
  <si>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</si>
  <si>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</si>
  <si>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</si>
  <si>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</si>
  <si>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</si>
  <si>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</si>
  <si>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</si>
  <si>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</si>
  <si>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</si>
  <si>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</si>
  <si>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</si>
  <si>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</si>
  <si>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</si>
  <si>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</si>
  <si>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</si>
  <si>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</si>
  <si>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</si>
  <si>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</si>
  <si>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</si>
  <si>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</si>
  <si>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</si>
  <si>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</si>
  <si>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</si>
  <si>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</si>
  <si>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</si>
  <si>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</si>
  <si>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</si>
  <si>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</si>
  <si>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</si>
  <si>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</si>
  <si>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</si>
  <si>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</si>
  <si>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</si>
  <si>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</si>
  <si>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</si>
  <si>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</si>
  <si>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</si>
  <si>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</si>
  <si>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</si>
  <si>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</si>
  <si>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</si>
  <si>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</si>
  <si>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</si>
  <si>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</si>
  <si>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</si>
  <si>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</si>
  <si>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</si>
  <si>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</si>
  <si>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</si>
  <si>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</si>
  <si>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</si>
  <si>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</si>
  <si>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</si>
  <si>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</si>
  <si>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</si>
  <si>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</si>
  <si>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</si>
  <si>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</si>
  <si>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</si>
  <si>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</si>
  <si>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</si>
  <si>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</si>
  <si>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</si>
  <si>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</si>
  <si>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</si>
  <si>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</si>
  <si>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</si>
  <si>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</si>
  <si>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</si>
  <si>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</si>
  <si>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</si>
  <si>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</si>
  <si>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</si>
  <si>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</si>
  <si>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</si>
  <si>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</si>
  <si>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</si>
  <si>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</si>
  <si>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</si>
  <si>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</si>
  <si>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</si>
  <si>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</si>
  <si>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</si>
  <si>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</si>
  <si>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</si>
  <si>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</si>
  <si>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</si>
  <si>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</si>
  <si>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</si>
  <si>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</si>
  <si>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</si>
  <si>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</si>
  <si>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</si>
  <si>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</si>
  <si>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</si>
  <si>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</si>
  <si>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</si>
  <si>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</si>
  <si>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</si>
  <si>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</si>
  <si>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</si>
  <si>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</si>
  <si>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</si>
  <si>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</si>
  <si>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</si>
  <si>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</si>
  <si>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</si>
  <si>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</si>
  <si>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</si>
  <si>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</si>
  <si>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</si>
  <si>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</si>
  <si>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</si>
  <si>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</si>
  <si>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</si>
  <si>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</si>
  <si>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</si>
  <si>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</si>
  <si>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</si>
  <si>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</si>
  <si>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</si>
  <si>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</si>
  <si>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</si>
  <si>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</si>
  <si>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</si>
  <si>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</si>
  <si>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</si>
  <si>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</si>
  <si>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</si>
  <si>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</si>
  <si>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</si>
  <si>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</si>
  <si>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</si>
  <si>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</si>
  <si>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</si>
  <si>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</si>
  <si>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</si>
  <si>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</si>
  <si>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</si>
  <si>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</si>
  <si>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</si>
  <si>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</si>
  <si>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</si>
  <si>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</si>
  <si>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</si>
  <si>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</si>
  <si>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</si>
  <si>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</si>
  <si>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</si>
  <si>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</si>
  <si>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</si>
  <si>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</si>
  <si>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</si>
  <si>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</si>
  <si>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</si>
  <si>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</si>
  <si>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</si>
  <si>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</si>
  <si>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</si>
  <si>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</si>
  <si>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</si>
  <si>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</si>
  <si>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</si>
  <si>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</si>
  <si>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</si>
  <si>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</si>
  <si>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</si>
  <si>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</si>
  <si>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</si>
  <si>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</si>
  <si>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</si>
  <si>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</si>
  <si>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</si>
  <si>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</si>
  <si>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</si>
  <si>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</si>
  <si>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</si>
  <si>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</si>
  <si>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</si>
  <si>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</si>
  <si>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</si>
  <si>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</si>
  <si>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</si>
  <si>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</si>
  <si>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</si>
  <si>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</si>
  <si>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</si>
  <si>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</si>
  <si>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</si>
  <si>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</si>
  <si>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</si>
  <si>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</si>
  <si>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</si>
  <si>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</si>
  <si>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</si>
  <si>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</si>
  <si>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</si>
  <si>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</si>
  <si>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</si>
  <si>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</si>
  <si>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</si>
  <si>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</si>
  <si>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</si>
  <si>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</si>
  <si>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</si>
  <si>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</si>
  <si>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</si>
  <si>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</si>
  <si>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</si>
  <si>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</si>
  <si>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</si>
  <si>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</si>
  <si>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</si>
  <si>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</si>
  <si>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</si>
  <si>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</si>
  <si>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</si>
  <si>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</si>
  <si>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</si>
  <si>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</si>
  <si>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</si>
  <si>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</si>
  <si>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</si>
  <si>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</si>
  <si>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</si>
  <si>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</si>
  <si>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</si>
  <si>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</si>
  <si>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</si>
  <si>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</si>
  <si>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</si>
  <si>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</si>
  <si>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</si>
  <si>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</si>
  <si>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</si>
  <si>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</si>
  <si>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</si>
  <si>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</si>
  <si>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</si>
  <si>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</si>
  <si>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</si>
  <si>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</si>
  <si>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</si>
  <si>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</si>
  <si>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</si>
  <si>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</si>
  <si>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</si>
  <si>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</si>
  <si>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</si>
  <si>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</si>
  <si>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</si>
  <si>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</si>
  <si>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</si>
  <si>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</si>
  <si>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</si>
  <si>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</si>
  <si>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</si>
  <si>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</si>
  <si>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</si>
  <si>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</si>
  <si>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</si>
  <si>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</si>
  <si>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</si>
  <si>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</si>
  <si>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</si>
  <si>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</si>
  <si>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</si>
  <si>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</si>
  <si>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</si>
  <si>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</si>
  <si>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</si>
  <si>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</si>
  <si>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</si>
  <si>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</si>
  <si>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</si>
  <si>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</si>
  <si>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</si>
  <si>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</si>
  <si>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</si>
  <si>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</si>
  <si>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</si>
  <si>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</si>
  <si>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</si>
  <si>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</si>
  <si>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</si>
  <si>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</si>
  <si>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</si>
  <si>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</si>
  <si>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</si>
  <si>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</si>
  <si>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</si>
  <si>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</si>
  <si>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</si>
  <si>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</si>
  <si>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</si>
  <si>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</si>
  <si>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</si>
  <si>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</si>
  <si>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</si>
  <si>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</si>
  <si>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</si>
  <si>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</si>
  <si>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</si>
  <si>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</si>
  <si>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</si>
  <si>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</si>
  <si>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</si>
  <si>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</si>
  <si>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</si>
  <si>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</si>
  <si>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</si>
  <si>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</si>
  <si>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</si>
  <si>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</si>
  <si>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</si>
  <si>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</si>
  <si>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</si>
  <si>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</si>
  <si>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</si>
  <si>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</si>
  <si>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</si>
  <si>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</si>
  <si>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</si>
  <si>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</si>
  <si>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</si>
  <si>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</si>
  <si>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</si>
  <si>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</si>
  <si>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</si>
  <si>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</si>
  <si>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</si>
  <si>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</si>
  <si>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</si>
  <si>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</si>
  <si>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</si>
  <si>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</si>
  <si>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</si>
  <si>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</si>
  <si>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</si>
  <si>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</si>
  <si>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</si>
  <si>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</si>
  <si>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</si>
  <si>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</si>
  <si>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</si>
  <si>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</si>
  <si>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</si>
  <si>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</si>
  <si>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</si>
  <si>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</si>
  <si>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</si>
  <si>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</si>
  <si>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</si>
  <si>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</si>
  <si>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</si>
  <si>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</si>
  <si>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</si>
  <si>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</si>
  <si>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</si>
  <si>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</si>
  <si>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</si>
  <si>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</si>
  <si>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</si>
  <si>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</si>
  <si>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</si>
  <si>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</si>
  <si>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</si>
  <si>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</si>
  <si>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</si>
  <si>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</si>
  <si>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</si>
  <si>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</si>
  <si>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</si>
  <si>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</si>
  <si>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</si>
  <si>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</si>
  <si>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</si>
  <si>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</si>
  <si>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</si>
  <si>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</si>
  <si>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</si>
  <si>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</si>
  <si>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</si>
  <si>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</si>
  <si>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</si>
  <si>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</si>
  <si>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</si>
  <si>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</si>
  <si>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</si>
  <si>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</si>
  <si>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</si>
  <si>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</si>
  <si>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</si>
  <si>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</si>
  <si>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</si>
  <si>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</si>
  <si>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</si>
  <si>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</si>
  <si>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</si>
  <si>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</si>
  <si>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</si>
  <si>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</si>
  <si>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</si>
  <si>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</si>
  <si>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</si>
  <si>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</si>
  <si>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</si>
  <si>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</si>
  <si>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</si>
  <si>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</si>
  <si>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</si>
  <si>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</si>
  <si>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</si>
  <si>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</si>
  <si>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</si>
  <si>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</si>
  <si>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</si>
  <si>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</si>
  <si>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</si>
  <si>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</si>
  <si>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</si>
  <si>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</si>
  <si>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</si>
  <si>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</si>
  <si>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</si>
  <si>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</si>
  <si>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</si>
  <si>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</si>
  <si>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</si>
  <si>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</si>
  <si>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</si>
  <si>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</si>
  <si>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</si>
  <si>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</si>
  <si>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</si>
  <si>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</si>
  <si>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</si>
  <si>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</si>
  <si>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</si>
  <si>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</si>
  <si>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</si>
  <si>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</si>
  <si>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</si>
  <si>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</si>
  <si>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</si>
  <si>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</si>
  <si>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</si>
  <si>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</si>
  <si>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</si>
  <si>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</si>
  <si>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</si>
  <si>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</si>
  <si>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</si>
  <si>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</si>
  <si>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</si>
  <si>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</si>
  <si>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</si>
  <si>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</si>
  <si>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</si>
  <si>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</si>
  <si>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</si>
  <si>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</si>
  <si>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</si>
  <si>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</si>
  <si>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</si>
  <si>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</si>
  <si>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</si>
  <si>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</si>
  <si>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</si>
  <si>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</si>
  <si>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</si>
  <si>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</si>
  <si>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</si>
  <si>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</si>
  <si>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</si>
  <si>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</si>
  <si>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</si>
  <si>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</si>
  <si>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</si>
  <si>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</si>
  <si>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</si>
  <si>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</si>
  <si>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</si>
  <si>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</si>
  <si>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</si>
  <si>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</si>
  <si>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</si>
  <si>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</si>
  <si>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</si>
  <si>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</si>
  <si>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</si>
  <si>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</si>
  <si>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</si>
  <si>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</si>
  <si>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</si>
  <si>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</si>
  <si>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</si>
  <si>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</si>
  <si>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</si>
  <si>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</si>
  <si>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</si>
  <si>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</si>
  <si>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</si>
  <si>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</si>
  <si>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</si>
  <si>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</si>
  <si>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</si>
  <si>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</si>
  <si>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</si>
  <si>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</si>
  <si>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</si>
  <si>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</si>
  <si>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</si>
  <si>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</si>
  <si>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</si>
  <si>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</si>
  <si>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</si>
  <si>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</si>
  <si>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</si>
  <si>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</si>
  <si>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</si>
  <si>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</si>
  <si>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</si>
  <si>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</si>
  <si>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</si>
  <si>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</si>
  <si>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</si>
  <si>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</si>
  <si>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</si>
  <si>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</si>
  <si>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</si>
  <si>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</si>
  <si>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</si>
  <si>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</si>
  <si>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</si>
  <si>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</si>
  <si>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</si>
  <si>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</si>
  <si>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</si>
  <si>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</si>
  <si>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</si>
  <si>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</si>
  <si>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</si>
  <si>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</si>
  <si>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</si>
  <si>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</si>
  <si>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</si>
  <si>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</si>
  <si>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</si>
  <si>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</si>
  <si>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</si>
  <si>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</si>
  <si>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</si>
  <si>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</si>
  <si>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</si>
  <si>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</si>
  <si>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</si>
  <si>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</si>
  <si>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</si>
  <si>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</si>
  <si>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</si>
  <si>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</si>
  <si>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</si>
  <si>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</si>
  <si>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</si>
  <si>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</si>
  <si>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</si>
  <si>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</si>
  <si>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</si>
  <si>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</si>
  <si>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</si>
  <si>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</si>
  <si>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</si>
  <si>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</si>
  <si>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</si>
  <si>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</si>
  <si>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</si>
  <si>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</si>
  <si>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</si>
  <si>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</si>
  <si>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</si>
  <si>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</si>
  <si>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</si>
  <si>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</si>
  <si>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</si>
  <si>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</si>
  <si>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</si>
  <si>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</si>
  <si>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</si>
  <si>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</si>
  <si>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</si>
  <si>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</si>
  <si>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</si>
  <si>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</si>
  <si>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</si>
  <si>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</si>
  <si>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</si>
  <si>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</si>
  <si>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</si>
  <si>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</si>
  <si>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</si>
  <si>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</si>
  <si>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</si>
  <si>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</si>
  <si>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</si>
  <si>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</si>
  <si>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</si>
  <si>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</si>
  <si>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</si>
  <si>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</si>
  <si>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</si>
  <si>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</si>
  <si>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</si>
  <si>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</si>
  <si>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</si>
  <si>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</si>
  <si>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</si>
  <si>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</si>
  <si>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</si>
  <si>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</si>
  <si>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</si>
  <si>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</si>
  <si>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</si>
  <si>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</si>
  <si>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</si>
  <si>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</si>
  <si>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</si>
  <si>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</si>
  <si>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</si>
  <si>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</si>
  <si>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</si>
  <si>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</si>
  <si>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</si>
  <si>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</si>
  <si>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</si>
  <si>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</si>
  <si>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</si>
  <si>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</si>
  <si>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</si>
  <si>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</si>
  <si>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</si>
  <si>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</si>
  <si>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</si>
  <si>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</si>
  <si>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</si>
  <si>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</si>
  <si>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</si>
  <si>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</si>
  <si>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</si>
  <si>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</si>
  <si>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</si>
  <si>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</si>
  <si>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</si>
  <si>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</si>
  <si>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</si>
  <si>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</si>
  <si>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</si>
  <si>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</si>
  <si>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</si>
  <si>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</si>
  <si>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</si>
  <si>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</si>
  <si>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</si>
  <si>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</si>
  <si>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</si>
  <si>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</si>
  <si>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</si>
  <si>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</si>
  <si>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</si>
  <si>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</si>
  <si>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</si>
  <si>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</si>
  <si>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</si>
  <si>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</si>
  <si>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</si>
  <si>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</si>
  <si>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</si>
  <si>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</si>
  <si>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</si>
  <si>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</si>
  <si>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</si>
  <si>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</si>
  <si>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</si>
  <si>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</si>
  <si>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</si>
  <si>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</si>
  <si>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</si>
  <si>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</si>
  <si>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</si>
  <si>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</si>
  <si>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</si>
  <si>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</si>
  <si>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</si>
  <si>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</si>
  <si>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</si>
  <si>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</si>
  <si>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</si>
  <si>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</si>
  <si>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</si>
  <si>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</si>
  <si>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</si>
  <si>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</si>
  <si>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</si>
  <si>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</si>
  <si>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</si>
  <si>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</si>
  <si>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</si>
  <si>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</si>
  <si>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</si>
  <si>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</si>
  <si>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</si>
  <si>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</si>
  <si>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</si>
  <si>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</si>
  <si>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</si>
  <si>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</si>
  <si>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</si>
  <si>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</si>
  <si>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</si>
  <si>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</si>
  <si>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</si>
  <si>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</si>
  <si>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</si>
  <si>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</si>
  <si>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</si>
  <si>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</si>
  <si>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</si>
  <si>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</si>
  <si>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</si>
  <si>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</si>
  <si>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</si>
  <si>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</si>
  <si>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</si>
  <si>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</si>
  <si>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</si>
  <si>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</si>
  <si>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</si>
  <si>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</si>
  <si>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</si>
  <si>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</si>
  <si>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</si>
  <si>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</si>
  <si>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</si>
  <si>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</si>
  <si>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</si>
  <si>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</si>
  <si>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</si>
  <si>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</si>
  <si>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</si>
  <si>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</si>
  <si>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</si>
  <si>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</si>
  <si>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</si>
  <si>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</si>
  <si>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</si>
  <si>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</si>
  <si>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</si>
  <si>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</si>
  <si>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</si>
  <si>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</si>
  <si>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</si>
  <si>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</si>
  <si>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</si>
  <si>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</si>
  <si>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</si>
  <si>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</si>
  <si>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</si>
  <si>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</si>
  <si>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</si>
  <si>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</si>
  <si>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</si>
  <si>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</si>
  <si>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</si>
  <si>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</si>
  <si>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</si>
  <si>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</si>
  <si>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</si>
  <si>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</si>
  <si>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</si>
  <si>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</si>
  <si>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</si>
  <si>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</si>
  <si>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</si>
  <si>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</si>
  <si>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</si>
  <si>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</si>
  <si>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</si>
  <si>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</si>
  <si>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</si>
  <si>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</si>
  <si>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</si>
  <si>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</si>
  <si>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</si>
  <si>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</si>
  <si>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</si>
  <si>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</si>
  <si>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</si>
  <si>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</si>
  <si>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</si>
  <si>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</si>
  <si>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</si>
  <si>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</si>
  <si>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</si>
  <si>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</si>
  <si>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</si>
  <si>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</si>
  <si>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</si>
  <si>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</si>
  <si>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</si>
  <si>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</si>
  <si>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</si>
  <si>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</si>
  <si>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</si>
  <si>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</si>
  <si>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</si>
  <si>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</si>
  <si>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</si>
  <si>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</si>
  <si>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</si>
  <si>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</si>
  <si>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</si>
  <si>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</si>
  <si>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</si>
  <si>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</si>
  <si>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</si>
  <si>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</si>
  <si>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</si>
  <si>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</si>
  <si>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</si>
  <si>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</si>
  <si>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</si>
  <si>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</si>
  <si>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</si>
  <si>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</si>
  <si>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</si>
  <si>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</si>
  <si>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</si>
  <si>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</si>
  <si>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</si>
  <si>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</si>
  <si>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</si>
  <si>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</si>
  <si>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</si>
  <si>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</si>
  <si>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</si>
  <si>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</si>
  <si>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</si>
  <si>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</si>
  <si>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</si>
  <si>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</si>
  <si>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</si>
  <si>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</si>
  <si>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</si>
  <si>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</si>
  <si>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</si>
  <si>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</si>
  <si>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</si>
  <si>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</si>
  <si>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</si>
  <si>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</si>
  <si>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</si>
  <si>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</si>
  <si>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</si>
  <si>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</si>
  <si>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</si>
  <si>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</si>
  <si>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</si>
  <si>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</si>
  <si>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</si>
  <si>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</si>
  <si>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</si>
  <si>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</si>
  <si>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</si>
  <si>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</si>
  <si>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</si>
  <si>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</si>
  <si>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</si>
  <si>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</si>
  <si>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</si>
  <si>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</si>
  <si>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</si>
  <si>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</si>
  <si>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</si>
  <si>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</si>
  <si>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</si>
  <si>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</si>
  <si>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</si>
  <si>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</si>
  <si>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</si>
  <si>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</si>
  <si>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</si>
  <si>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</si>
  <si>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</si>
  <si>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</si>
  <si>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</si>
  <si>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</si>
  <si>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</si>
  <si>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</si>
  <si>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</si>
  <si>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</si>
  <si>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</si>
  <si>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</si>
  <si>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</si>
  <si>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</si>
  <si>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</si>
  <si>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</si>
  <si>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</si>
  <si>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</si>
  <si>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</si>
  <si>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</si>
  <si>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</si>
  <si>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</si>
  <si>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</si>
  <si>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</si>
  <si>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</si>
  <si>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</si>
  <si>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</si>
  <si>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</si>
  <si>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</si>
  <si>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</si>
  <si>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</si>
  <si>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</si>
  <si>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</si>
  <si>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</si>
  <si>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</si>
  <si>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</si>
  <si>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</si>
  <si>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</si>
  <si>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</si>
  <si>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</si>
  <si>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</si>
  <si>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</si>
  <si>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</si>
  <si>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</si>
  <si>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</si>
  <si>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</si>
  <si>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</si>
  <si>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</si>
  <si>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</si>
  <si>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</si>
  <si>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</si>
  <si>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</si>
  <si>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</si>
  <si>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</si>
  <si>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</si>
  <si>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</si>
  <si>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</si>
  <si>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</si>
  <si>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</si>
  <si>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</si>
  <si>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</si>
  <si>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</si>
  <si>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</si>
  <si>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</si>
  <si>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</si>
  <si>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</si>
  <si>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</si>
  <si>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</si>
  <si>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</si>
  <si>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</si>
  <si>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</si>
  <si>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</si>
  <si>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</si>
  <si>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</si>
  <si>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</si>
  <si>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</si>
  <si>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</si>
  <si>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</si>
  <si>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</si>
  <si>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</si>
  <si>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</si>
  <si>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</si>
  <si>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</si>
  <si>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</si>
  <si>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</si>
  <si>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</si>
  <si>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</si>
  <si>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</si>
  <si>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</si>
  <si>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</si>
  <si>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</si>
  <si>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</si>
  <si>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</si>
  <si>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</si>
  <si>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</si>
  <si>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</si>
  <si>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</si>
  <si>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</si>
  <si>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</si>
  <si>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</si>
  <si>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</si>
  <si>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</si>
  <si>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</si>
  <si>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</si>
  <si>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</si>
  <si>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</si>
  <si>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</si>
  <si>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</si>
  <si>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</si>
  <si>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</si>
  <si>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</si>
  <si>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</si>
  <si>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</si>
  <si>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</si>
  <si>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</si>
  <si>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</si>
  <si>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</si>
  <si>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</si>
  <si>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</si>
  <si>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</si>
  <si>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</si>
  <si>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</si>
  <si>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</si>
  <si>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</si>
  <si>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</si>
  <si>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</si>
  <si>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</si>
  <si>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</si>
  <si>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</si>
  <si>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</si>
  <si>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</si>
  <si>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</si>
  <si>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</si>
  <si>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</si>
  <si>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</si>
  <si>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</si>
  <si>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</si>
  <si>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</si>
  <si>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</si>
  <si>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</si>
  <si>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</si>
  <si>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</si>
  <si>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</si>
  <si>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</si>
  <si>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</si>
  <si>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</si>
  <si>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</si>
  <si>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</si>
  <si>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</si>
  <si>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</si>
  <si>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</si>
  <si>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</si>
  <si>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</si>
  <si>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</si>
  <si>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</si>
  <si>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</si>
  <si>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</si>
  <si>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</si>
  <si>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</si>
  <si>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</si>
  <si>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</si>
  <si>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</si>
  <si>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</si>
  <si>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</si>
  <si>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</si>
  <si>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</si>
  <si>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</si>
  <si>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</si>
  <si>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</si>
  <si>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</si>
  <si>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</si>
  <si>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</si>
  <si>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</si>
  <si>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</si>
  <si>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</si>
  <si>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</si>
  <si>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</si>
  <si>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</si>
  <si>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</si>
  <si>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</si>
  <si>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</si>
  <si>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</si>
  <si>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</si>
  <si>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</si>
  <si>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</si>
  <si>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</si>
  <si>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</si>
  <si>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</si>
  <si>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</si>
  <si>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</si>
  <si>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</si>
  <si>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</si>
  <si>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</si>
  <si>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</si>
  <si>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</si>
  <si>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</si>
  <si>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</si>
  <si>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</si>
  <si>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</si>
  <si>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</si>
  <si>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</si>
  <si>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</si>
  <si>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</si>
  <si>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</si>
  <si>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</si>
  <si>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</si>
  <si>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</si>
  <si>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</si>
  <si>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</si>
  <si>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</si>
  <si>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</si>
  <si>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</si>
  <si>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</si>
  <si>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</si>
  <si>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</si>
  <si>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</si>
  <si>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</si>
  <si>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</si>
  <si>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</si>
  <si>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</si>
  <si>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</si>
  <si>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</si>
  <si>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</si>
  <si>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</si>
  <si>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</si>
  <si>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</si>
  <si>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</si>
  <si>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</si>
  <si>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</si>
  <si>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</si>
  <si>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</si>
  <si>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</si>
  <si>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</si>
  <si>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</si>
  <si>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</si>
  <si>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</si>
  <si>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</si>
  <si>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</si>
  <si>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</si>
  <si>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</si>
  <si>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</si>
  <si>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</si>
  <si>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</si>
  <si>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</si>
  <si>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</si>
  <si>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</si>
  <si>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</si>
  <si>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</si>
  <si>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</si>
  <si>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</si>
  <si>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</si>
  <si>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</si>
  <si>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</si>
  <si>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</si>
  <si>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</si>
  <si>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</si>
  <si>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</si>
  <si>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</si>
  <si>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</si>
  <si>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</si>
  <si>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</si>
  <si>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</si>
  <si>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</si>
  <si>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</si>
  <si>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</si>
  <si>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</si>
  <si>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</si>
  <si>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</si>
  <si>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</si>
  <si>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</si>
  <si>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</si>
  <si>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</si>
  <si>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</si>
  <si>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</si>
  <si>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</si>
  <si>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</si>
  <si>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</si>
  <si>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</si>
  <si>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</si>
  <si>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</si>
  <si>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</si>
  <si>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</si>
  <si>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</si>
  <si>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</si>
  <si>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</si>
  <si>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</si>
  <si>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</si>
  <si>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</si>
  <si>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</si>
  <si>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</si>
  <si>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</si>
  <si>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</si>
  <si>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</si>
  <si>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</si>
  <si>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</si>
  <si>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</si>
  <si>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</si>
  <si>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</si>
  <si>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</si>
  <si>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</si>
  <si>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</si>
  <si>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</si>
  <si>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</si>
  <si>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</si>
  <si>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</si>
  <si>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</si>
  <si>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</si>
  <si>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</si>
  <si>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</si>
  <si>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</si>
  <si>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</si>
  <si>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</si>
  <si>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</si>
  <si>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</si>
  <si>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</si>
  <si>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</si>
  <si>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</si>
  <si>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</si>
  <si>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</si>
  <si>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</si>
  <si>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</si>
  <si>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</si>
  <si>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</si>
  <si>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</si>
  <si>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</si>
  <si>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</si>
  <si>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</si>
  <si>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</si>
  <si>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</si>
  <si>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</si>
  <si>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</si>
  <si>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</si>
  <si>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</si>
  <si>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</si>
  <si>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</si>
  <si>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</si>
  <si>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</si>
  <si>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</si>
  <si>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</si>
  <si>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</si>
  <si>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</si>
  <si>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</si>
  <si>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</si>
  <si>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</si>
  <si>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</si>
  <si>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</si>
  <si>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</si>
  <si>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</si>
  <si>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</si>
  <si>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</si>
  <si>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</si>
  <si>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</si>
  <si>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</si>
  <si>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</si>
  <si>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</si>
  <si>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</si>
  <si>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</si>
  <si>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</si>
  <si>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</si>
  <si>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</si>
  <si>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</si>
  <si>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</si>
  <si>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</si>
  <si>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</si>
  <si>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</si>
  <si>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</si>
  <si>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</si>
  <si>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</si>
  <si>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</si>
  <si>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</si>
  <si>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</si>
  <si>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</si>
  <si>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</si>
  <si>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</si>
  <si>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</si>
  <si>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</si>
  <si>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</si>
  <si>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</si>
  <si>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</si>
  <si>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</si>
  <si>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</si>
  <si>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</si>
  <si>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</si>
  <si>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</si>
  <si>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</si>
  <si>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</si>
  <si>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</si>
  <si>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</si>
  <si>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</si>
  <si>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</si>
  <si>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</si>
  <si>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</si>
  <si>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</si>
  <si>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</si>
  <si>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</si>
  <si>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</si>
  <si>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</si>
  <si>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</si>
  <si>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</si>
  <si>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</si>
  <si>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</si>
  <si>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</si>
  <si>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</si>
  <si>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</si>
  <si>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</si>
  <si>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</si>
  <si>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</si>
  <si>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</si>
  <si>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</si>
  <si>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</si>
  <si>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</si>
  <si>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</si>
  <si>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</si>
  <si>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</si>
  <si>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</si>
  <si>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</si>
  <si>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</si>
  <si>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</si>
  <si>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</si>
  <si>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</si>
  <si>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</si>
  <si>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</si>
  <si>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</si>
  <si>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</si>
  <si>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</si>
  <si>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</si>
  <si>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</si>
  <si>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</si>
  <si>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</si>
  <si>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</si>
  <si>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</si>
  <si>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</si>
  <si>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</si>
  <si>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</si>
  <si>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</si>
  <si>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</si>
  <si>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</si>
  <si>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</si>
  <si>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</si>
  <si>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</si>
  <si>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</si>
  <si>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</si>
  <si>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</si>
  <si>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</si>
  <si>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</si>
  <si>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</si>
  <si>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</si>
  <si>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</si>
  <si>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</si>
  <si>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</si>
  <si>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</si>
  <si>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</si>
  <si>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</si>
  <si>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</si>
  <si>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</si>
  <si>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</si>
  <si>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</si>
  <si>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</si>
  <si>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</si>
  <si>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</si>
  <si>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</si>
  <si>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</si>
  <si>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</si>
  <si>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</si>
  <si>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</si>
  <si>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</si>
  <si>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</si>
  <si>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</si>
  <si>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</si>
  <si>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</si>
  <si>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</si>
  <si>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</si>
  <si>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</si>
  <si>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</si>
  <si>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</si>
  <si>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</si>
  <si>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</si>
  <si>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</si>
  <si>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</si>
  <si>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</si>
  <si>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</si>
  <si>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</si>
  <si>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</si>
  <si>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</si>
  <si>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</si>
  <si>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</si>
  <si>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</si>
  <si>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</si>
  <si>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</si>
  <si>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</si>
  <si>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</si>
  <si>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</si>
  <si>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</si>
  <si>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</si>
  <si>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</si>
  <si>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</si>
  <si>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</si>
  <si>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</si>
  <si>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</si>
  <si>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</si>
  <si>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</si>
  <si>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</si>
  <si>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</si>
  <si>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</si>
  <si>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</si>
  <si>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</si>
  <si>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</si>
  <si>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</si>
  <si>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</si>
  <si>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</si>
  <si>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</si>
  <si>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</si>
  <si>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</si>
  <si>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</si>
  <si>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</si>
  <si>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</si>
  <si>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</si>
  <si>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</si>
  <si>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</si>
  <si>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</si>
  <si>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</si>
  <si>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</si>
  <si>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</si>
  <si>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</si>
  <si>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</si>
  <si>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</si>
  <si>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</si>
  <si>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</si>
  <si>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</si>
  <si>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</si>
  <si>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</si>
  <si>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</si>
  <si>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</si>
  <si>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</si>
  <si>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</si>
  <si>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</si>
  <si>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</si>
  <si>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</si>
  <si>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</si>
  <si>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</si>
  <si>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</si>
  <si>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</si>
  <si>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</si>
  <si>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</si>
  <si>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</si>
  <si>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</si>
  <si>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</si>
  <si>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</si>
  <si>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</si>
  <si>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</si>
  <si>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</si>
  <si>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</si>
  <si>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</si>
  <si>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</si>
  <si>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</si>
  <si>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</si>
  <si>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</si>
  <si>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</si>
  <si>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</si>
  <si>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</si>
  <si>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</si>
  <si>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</si>
  <si>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</si>
  <si>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</si>
  <si>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</si>
  <si>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</si>
  <si>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</si>
  <si>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</si>
  <si>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</si>
  <si>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</si>
  <si>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</si>
  <si>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</si>
  <si>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</si>
  <si>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</si>
  <si>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</si>
  <si>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</si>
  <si>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</si>
  <si>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</si>
  <si>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</si>
  <si>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</si>
  <si>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</si>
  <si>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</si>
  <si>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</si>
  <si>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</si>
  <si>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</si>
  <si>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</si>
  <si>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</si>
  <si>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</si>
  <si>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</si>
  <si>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</si>
  <si>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</si>
  <si>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</si>
  <si>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</si>
  <si>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</si>
  <si>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</si>
  <si>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</si>
  <si>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</si>
  <si>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</si>
  <si>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</si>
  <si>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</si>
  <si>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</si>
  <si>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</si>
  <si>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</si>
  <si>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</si>
  <si>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</si>
  <si>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</si>
  <si>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</si>
  <si>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</si>
  <si>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</si>
  <si>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</si>
  <si>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</si>
  <si>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</si>
  <si>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</si>
  <si>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</si>
  <si>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</si>
  <si>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</si>
  <si>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</si>
  <si>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</si>
  <si>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</si>
  <si>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</si>
  <si>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</si>
  <si>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</si>
  <si>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</si>
  <si>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</si>
  <si>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</si>
  <si>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</si>
  <si>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</si>
  <si>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</si>
  <si>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</si>
  <si>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</si>
  <si>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</si>
  <si>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</si>
  <si>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</si>
  <si>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</si>
  <si>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</si>
  <si>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</si>
  <si>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</si>
  <si>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</si>
  <si>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</si>
  <si>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</si>
  <si>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</si>
  <si>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</si>
  <si>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</si>
  <si>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</si>
  <si>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</si>
  <si>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</si>
  <si>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</si>
  <si>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</si>
  <si>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</si>
  <si>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</si>
  <si>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</si>
  <si>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</si>
  <si>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</si>
  <si>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</si>
  <si>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</si>
  <si>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</si>
  <si>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</si>
  <si>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</si>
  <si>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</si>
  <si>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</si>
  <si>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</si>
  <si>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</si>
  <si>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</si>
  <si>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</si>
  <si>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</si>
  <si>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</si>
  <si>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</si>
  <si>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</si>
  <si>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</si>
  <si>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</si>
  <si>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</si>
  <si>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</si>
  <si>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</si>
  <si>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</si>
  <si>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</si>
  <si>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</si>
  <si>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</si>
  <si>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</si>
  <si>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</si>
  <si>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</si>
  <si>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</si>
  <si>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</si>
  <si>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</si>
  <si>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</si>
  <si>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</si>
  <si>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</si>
  <si>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</si>
  <si>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</si>
  <si>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</si>
  <si>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</si>
  <si>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</si>
  <si>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</si>
  <si>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</si>
  <si>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</si>
  <si>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</si>
  <si>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</si>
  <si>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</si>
  <si>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</si>
  <si>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</si>
  <si>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</si>
  <si>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</si>
  <si>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</si>
  <si>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</si>
  <si>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</si>
  <si>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</si>
  <si>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</si>
  <si>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</si>
  <si>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</si>
  <si>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</si>
  <si>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</si>
  <si>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</si>
  <si>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</si>
  <si>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</si>
  <si>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</si>
  <si>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</si>
  <si>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</si>
  <si>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</si>
  <si>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</si>
  <si>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</si>
  <si>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</si>
  <si>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</si>
  <si>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</si>
  <si>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</si>
  <si>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</si>
  <si>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</si>
  <si>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</si>
  <si>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</si>
  <si>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</si>
  <si>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</si>
  <si>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</si>
  <si>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</si>
  <si>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</si>
  <si>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</si>
  <si>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</si>
  <si>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</si>
  <si>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</si>
  <si>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</si>
  <si>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</si>
  <si>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</si>
  <si>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</si>
  <si>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</si>
  <si>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</si>
  <si>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</si>
  <si>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</si>
  <si>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</si>
  <si>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</si>
  <si>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</si>
  <si>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</si>
  <si>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</si>
  <si>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</si>
  <si>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</si>
  <si>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</si>
  <si>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</si>
  <si>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</si>
  <si>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</si>
  <si>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</si>
  <si>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</si>
  <si>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</si>
  <si>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</si>
  <si>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</si>
  <si>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</si>
  <si>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</si>
  <si>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</si>
  <si>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</si>
  <si>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</si>
  <si>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</si>
  <si>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</si>
  <si>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</si>
  <si>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</si>
  <si>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</si>
  <si>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</si>
  <si>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</si>
  <si>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</si>
  <si>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</si>
  <si>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</si>
  <si>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</si>
  <si>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</si>
  <si>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</si>
  <si>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</si>
  <si>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</si>
  <si>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</si>
  <si>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</si>
  <si>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</si>
  <si>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</si>
  <si>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</si>
  <si>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</si>
  <si>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</si>
  <si>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</si>
  <si>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</si>
  <si>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</si>
  <si>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</si>
  <si>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</si>
  <si>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</si>
  <si>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</si>
  <si>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</si>
  <si>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</si>
  <si>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</si>
  <si>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</si>
  <si>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</si>
  <si>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</si>
  <si>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</si>
  <si>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</si>
  <si>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</si>
  <si>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</si>
  <si>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</si>
  <si>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</si>
  <si>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</si>
  <si>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</si>
  <si>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</si>
  <si>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</si>
  <si>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</si>
  <si>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</si>
  <si>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</si>
  <si>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</si>
  <si>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</si>
  <si>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</si>
  <si>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</si>
  <si>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</si>
  <si>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</si>
  <si>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</si>
  <si>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</si>
  <si>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</si>
  <si>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</si>
  <si>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</si>
  <si>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</si>
  <si>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</si>
  <si>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</si>
  <si>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</si>
  <si>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</si>
  <si>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</si>
  <si>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</si>
  <si>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</si>
  <si>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</si>
  <si>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</si>
  <si>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</si>
  <si>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</si>
  <si>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</si>
  <si>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</si>
  <si>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</si>
  <si>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</si>
  <si>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</si>
  <si>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</si>
  <si>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</si>
  <si>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</si>
  <si>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</si>
  <si>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</si>
  <si>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</si>
  <si>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</si>
  <si>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</si>
  <si>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</si>
  <si>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</si>
  <si>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</si>
  <si>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</si>
  <si>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</si>
  <si>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</si>
  <si>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</si>
  <si>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</si>
  <si>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</si>
  <si>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</si>
  <si>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</si>
  <si>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</si>
  <si>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</si>
  <si>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</si>
  <si>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</si>
  <si>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</si>
  <si>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</si>
  <si>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</si>
  <si>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</si>
  <si>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</si>
  <si>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</si>
  <si>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</si>
  <si>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</si>
  <si>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</si>
  <si>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</si>
  <si>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</si>
  <si>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</si>
  <si>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</si>
  <si>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</si>
  <si>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</si>
  <si>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</si>
  <si>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</si>
  <si>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</si>
  <si>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</si>
  <si>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</si>
  <si>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</si>
  <si>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</si>
  <si>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</si>
  <si>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</si>
  <si>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</si>
  <si>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</si>
  <si>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</si>
  <si>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</si>
  <si>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</si>
  <si>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</si>
  <si>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</si>
  <si>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</si>
  <si>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</si>
  <si>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</si>
  <si>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</si>
  <si>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</si>
  <si>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</si>
  <si>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</si>
  <si>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</si>
  <si>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</si>
  <si>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</si>
  <si>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</si>
  <si>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</si>
  <si>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</si>
  <si>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</si>
  <si>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</si>
  <si>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</si>
  <si>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</si>
  <si>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</si>
  <si>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</si>
  <si>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</si>
  <si>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</si>
  <si>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</si>
  <si>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</si>
  <si>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</si>
  <si>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</si>
  <si>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</si>
  <si>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</si>
  <si>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</si>
  <si>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</si>
  <si>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</si>
  <si>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</si>
  <si>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</si>
  <si>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</si>
  <si>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</si>
  <si>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</si>
  <si>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</si>
  <si>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</si>
  <si>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</si>
  <si>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</si>
  <si>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</si>
  <si>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</si>
  <si>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</si>
  <si>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</si>
  <si>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</si>
  <si>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</si>
  <si>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</si>
  <si>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</si>
  <si>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</si>
  <si>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</si>
  <si>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</si>
  <si>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</si>
  <si>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</si>
  <si>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</si>
  <si>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</si>
  <si>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</si>
  <si>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</si>
  <si>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</si>
  <si>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</si>
  <si>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</si>
  <si>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</si>
  <si>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</si>
  <si>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</si>
  <si>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</si>
  <si>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</si>
  <si>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</si>
  <si>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</si>
  <si>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</si>
  <si>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</si>
  <si>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</si>
  <si>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</si>
  <si>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</si>
  <si>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</si>
  <si>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</si>
  <si>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</si>
  <si>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</si>
  <si>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</si>
  <si>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</si>
  <si>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</si>
  <si>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</si>
  <si>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</si>
  <si>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</si>
  <si>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</si>
  <si>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</si>
  <si>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</si>
  <si>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</si>
  <si>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</si>
  <si>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</si>
  <si>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</si>
  <si>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</si>
  <si>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</si>
  <si>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</si>
  <si>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</si>
  <si>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</si>
  <si>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</si>
  <si>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</si>
  <si>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</si>
  <si>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</si>
  <si>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</si>
  <si>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</si>
  <si>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</si>
  <si>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</si>
  <si>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</si>
  <si>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</si>
  <si>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</si>
  <si>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</si>
  <si>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</si>
  <si>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</si>
  <si>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</si>
  <si>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</si>
  <si>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</si>
  <si>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</si>
  <si>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</si>
  <si>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</si>
  <si>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</si>
  <si>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</si>
  <si>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</si>
  <si>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</si>
  <si>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</si>
  <si>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</si>
  <si>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</si>
  <si>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</si>
  <si>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</si>
  <si>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</si>
  <si>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</si>
  <si>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</si>
  <si>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</si>
  <si>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</si>
  <si>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</si>
  <si>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</si>
  <si>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</si>
  <si>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</si>
  <si>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</si>
  <si>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</si>
  <si>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</si>
  <si>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</si>
  <si>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</si>
  <si>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</si>
  <si>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</si>
  <si>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</si>
  <si>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</si>
  <si>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</si>
  <si>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</si>
  <si>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</si>
  <si>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</si>
  <si>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</si>
  <si>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</si>
  <si>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</si>
  <si>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</si>
  <si>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</si>
  <si>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</si>
  <si>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</si>
  <si>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</si>
  <si>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</si>
  <si>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</si>
  <si>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</si>
  <si>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</si>
  <si>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</si>
  <si>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</si>
  <si>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</si>
  <si>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</si>
  <si>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</si>
  <si>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</si>
  <si>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</si>
  <si>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</si>
  <si>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</si>
  <si>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</si>
  <si>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</si>
  <si>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</si>
  <si>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</si>
  <si>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</si>
  <si>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</si>
  <si>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</si>
  <si>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</si>
  <si>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</si>
  <si>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</si>
  <si>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</si>
  <si>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</si>
  <si>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</si>
  <si>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</si>
  <si>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</si>
  <si>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</si>
  <si>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</si>
  <si>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</si>
  <si>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</si>
  <si>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</si>
  <si>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</si>
  <si>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</si>
  <si>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</si>
  <si>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</si>
  <si>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</si>
  <si>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</si>
  <si>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</si>
  <si>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</si>
  <si>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</si>
  <si>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</si>
  <si>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</si>
  <si>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</si>
  <si>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</si>
  <si>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</si>
  <si>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</si>
  <si>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</si>
  <si>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</si>
  <si>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</si>
  <si>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</si>
  <si>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</si>
  <si>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</si>
  <si>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</si>
  <si>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</si>
  <si>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</si>
  <si>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</si>
  <si>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</si>
  <si>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</si>
  <si>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</si>
  <si>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</si>
  <si>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</si>
  <si>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</si>
  <si>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</si>
  <si>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</si>
  <si>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</si>
  <si>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</si>
  <si>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</si>
  <si>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</si>
  <si>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</si>
  <si>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</si>
  <si>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</si>
  <si>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</si>
  <si>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</si>
  <si>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</si>
  <si>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</si>
  <si>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</si>
  <si>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</si>
  <si>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</si>
  <si>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</si>
  <si>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</si>
  <si>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</si>
  <si>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</si>
  <si>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</si>
  <si>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</si>
  <si>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</si>
  <si>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</si>
  <si>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</si>
  <si>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</si>
  <si>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</si>
  <si>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</si>
  <si>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</si>
  <si>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</si>
  <si>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</si>
  <si>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</si>
  <si>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</si>
  <si>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</si>
  <si>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</si>
  <si>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</si>
  <si>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</si>
  <si>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</si>
  <si>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</si>
  <si>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</si>
  <si>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</si>
  <si>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</si>
  <si>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</si>
  <si>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</si>
  <si>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</si>
  <si>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</si>
  <si>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</si>
  <si>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</si>
  <si>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</si>
  <si>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</si>
  <si>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</si>
  <si>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</si>
  <si>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</si>
  <si>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</si>
  <si>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</si>
  <si>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</si>
  <si>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</si>
  <si>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</si>
  <si>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</si>
  <si>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</si>
  <si>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</si>
  <si>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</si>
  <si>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</si>
  <si>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</si>
  <si>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</si>
  <si>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</si>
  <si>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</si>
  <si>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</si>
  <si>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</si>
  <si>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</si>
  <si>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</si>
  <si>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</si>
  <si>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</si>
  <si>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</si>
  <si>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</si>
  <si>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</si>
  <si>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</si>
  <si>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</si>
  <si>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</si>
  <si>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</si>
  <si>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</si>
  <si>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</si>
  <si>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</si>
  <si>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</si>
  <si>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</si>
  <si>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</si>
  <si>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</si>
  <si>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</si>
  <si>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</si>
  <si>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</si>
  <si>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</si>
  <si>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</si>
  <si>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</si>
  <si>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</si>
  <si>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</si>
  <si>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</si>
  <si>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</si>
  <si>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</si>
  <si>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</si>
  <si>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</si>
  <si>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</si>
  <si>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</si>
  <si>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</si>
  <si>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</si>
  <si>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</si>
  <si>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</si>
  <si>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</si>
  <si>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</si>
  <si>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</si>
  <si>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</si>
  <si>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</si>
  <si>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</si>
  <si>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</si>
  <si>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</si>
  <si>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</si>
  <si>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</si>
  <si>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</si>
  <si>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</si>
  <si>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</si>
  <si>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</si>
  <si>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</si>
  <si>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</si>
  <si>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</si>
  <si>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</si>
  <si>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</si>
  <si>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</si>
  <si>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</si>
  <si>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</si>
  <si>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</si>
  <si>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</si>
  <si>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</si>
  <si>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</si>
  <si>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</si>
  <si>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</si>
  <si>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</si>
  <si>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</si>
  <si>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</si>
  <si>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</si>
  <si>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</si>
  <si>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</si>
  <si>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</si>
  <si>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</si>
  <si>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</si>
  <si>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</si>
  <si>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</si>
  <si>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</si>
  <si>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</si>
  <si>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</si>
  <si>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</si>
  <si>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</si>
  <si>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</si>
  <si>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</si>
  <si>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</si>
  <si>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</si>
  <si>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</si>
  <si>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</si>
  <si>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</si>
  <si>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</si>
  <si>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</si>
  <si>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</si>
  <si>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</si>
  <si>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</si>
  <si>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</si>
  <si>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</si>
  <si>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</si>
  <si>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</si>
  <si>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</si>
  <si>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</si>
  <si>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</si>
  <si>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</si>
  <si>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</si>
  <si>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</si>
  <si>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</si>
  <si>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</si>
  <si>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</si>
  <si>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</si>
  <si>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</si>
  <si>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</si>
  <si>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</si>
  <si>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</si>
  <si>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</si>
  <si>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</si>
  <si>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</si>
  <si>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</si>
  <si>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</si>
  <si>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</si>
  <si>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</si>
  <si>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</si>
  <si>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</si>
  <si>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</si>
  <si>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</si>
  <si>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</si>
  <si>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</si>
  <si>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</si>
  <si>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</si>
  <si>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</si>
  <si>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</si>
  <si>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</si>
  <si>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</si>
  <si>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</si>
  <si>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</si>
  <si>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</si>
  <si>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</si>
  <si>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</si>
  <si>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</si>
  <si>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</si>
  <si>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</si>
  <si>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</si>
  <si>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</si>
  <si>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</si>
  <si>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</si>
  <si>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</si>
  <si>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</si>
  <si>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</si>
  <si>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</si>
  <si>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</si>
  <si>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</si>
  <si>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</si>
  <si>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</si>
  <si>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</si>
  <si>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</si>
  <si>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</si>
  <si>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</si>
  <si>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</si>
  <si>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</si>
  <si>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</si>
  <si>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</si>
  <si>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</si>
  <si>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</si>
  <si>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</si>
  <si>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</si>
  <si>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</si>
  <si>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</si>
  <si>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</si>
  <si>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</si>
  <si>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</si>
  <si>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</si>
  <si>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</si>
  <si>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</si>
  <si>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</si>
  <si>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</si>
  <si>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</si>
  <si>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</si>
  <si>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</si>
  <si>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</si>
  <si>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</si>
  <si>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</si>
  <si>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</si>
  <si>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</si>
  <si>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</si>
  <si>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</si>
  <si>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</si>
  <si>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</si>
  <si>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</si>
  <si>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</si>
  <si>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</si>
  <si>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</si>
  <si>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</si>
  <si>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</si>
  <si>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</si>
  <si>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</si>
  <si>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</si>
  <si>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</si>
  <si>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</si>
  <si>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</si>
  <si>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</si>
  <si>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</si>
  <si>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</si>
  <si>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</si>
  <si>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</si>
  <si>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</si>
  <si>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</si>
  <si>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</si>
  <si>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</si>
  <si>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</si>
  <si>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</si>
  <si>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</si>
  <si>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</si>
  <si>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</si>
  <si>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</si>
  <si>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</si>
  <si>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</si>
  <si>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</si>
  <si>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</si>
  <si>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</si>
  <si>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</si>
  <si>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</si>
  <si>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</si>
  <si>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</si>
  <si>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</si>
  <si>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</si>
  <si>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</si>
  <si>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</si>
  <si>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</si>
  <si>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</si>
  <si>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</si>
  <si>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</si>
  <si>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</si>
  <si>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</si>
  <si>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</si>
  <si>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</si>
  <si>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</si>
  <si>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</si>
  <si>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</si>
  <si>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</si>
  <si>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</si>
  <si>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</si>
  <si>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</si>
  <si>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</si>
  <si>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</si>
  <si>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</si>
  <si>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</si>
  <si>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</si>
  <si>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</si>
  <si>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</si>
  <si>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</si>
  <si>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</si>
  <si>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</si>
  <si>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</si>
  <si>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</si>
  <si>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</si>
  <si>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</si>
  <si>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</si>
  <si>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</si>
  <si>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</si>
  <si>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</si>
  <si>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</si>
  <si>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</si>
  <si>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</si>
  <si>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</si>
  <si>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</si>
  <si>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</si>
  <si>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</si>
  <si>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</si>
  <si>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</si>
  <si>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</si>
  <si>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</si>
  <si>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</si>
  <si>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</si>
  <si>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</si>
  <si>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</si>
  <si>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</si>
  <si>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</si>
  <si>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</si>
  <si>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</si>
  <si>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</si>
  <si>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</si>
  <si>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</si>
  <si>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</si>
  <si>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</si>
  <si>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</si>
  <si>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</si>
  <si>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</si>
  <si>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</si>
  <si>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</si>
  <si>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</si>
  <si>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</si>
  <si>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</si>
  <si>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</si>
  <si>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</si>
  <si>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</si>
  <si>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</si>
  <si>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</si>
  <si>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</si>
  <si>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</si>
  <si>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</si>
  <si>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</si>
  <si>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</si>
  <si>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</si>
  <si>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</si>
  <si>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</si>
  <si>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</si>
  <si>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</si>
  <si>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</si>
  <si>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</si>
  <si>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</si>
  <si>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</si>
  <si>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</si>
  <si>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</si>
  <si>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</si>
  <si>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</si>
  <si>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</si>
  <si>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</si>
  <si>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</si>
  <si>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</si>
  <si>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</si>
  <si>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</si>
  <si>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</si>
  <si>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</si>
  <si>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</si>
  <si>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</si>
  <si>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</si>
  <si>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</si>
  <si>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</si>
  <si>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</si>
  <si>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</si>
  <si>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</si>
  <si>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</si>
  <si>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</si>
  <si>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</si>
  <si>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</si>
  <si>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</si>
  <si>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</si>
  <si>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</si>
  <si>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</si>
  <si>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</si>
  <si>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</si>
  <si>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</si>
  <si>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</si>
  <si>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</si>
  <si>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</si>
  <si>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</si>
  <si>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</si>
  <si>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</si>
  <si>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</si>
  <si>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</si>
  <si>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</si>
  <si>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</si>
  <si>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</si>
  <si>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</si>
  <si>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</si>
  <si>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</si>
  <si>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</si>
  <si>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</si>
  <si>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</si>
  <si>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</si>
  <si>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</si>
  <si>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</si>
  <si>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</si>
  <si>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</si>
  <si>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</si>
  <si>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</si>
  <si>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</si>
  <si>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</si>
  <si>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</si>
  <si>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</si>
  <si>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</si>
  <si>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</si>
  <si>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</si>
  <si>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</si>
  <si>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</si>
  <si>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</si>
  <si>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</si>
  <si>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</si>
  <si>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</si>
  <si>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</si>
  <si>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</si>
  <si>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</si>
  <si>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</si>
  <si>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</si>
  <si>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</si>
  <si>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</si>
  <si>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</si>
  <si>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</si>
  <si>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</si>
  <si>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</si>
  <si>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</si>
  <si>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</si>
  <si>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</si>
  <si>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</si>
  <si>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</si>
  <si>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</si>
  <si>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</si>
  <si>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</si>
  <si>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</si>
  <si>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</si>
  <si>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</si>
  <si>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</si>
  <si>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</si>
  <si>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</si>
  <si>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</si>
  <si>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</si>
  <si>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</si>
  <si>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</si>
  <si>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</si>
  <si>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</si>
  <si>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</si>
  <si>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</si>
  <si>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</si>
  <si>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</si>
  <si>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</si>
  <si>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</si>
  <si>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</si>
  <si>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</si>
  <si>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</si>
  <si>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</si>
  <si>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</si>
  <si>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</si>
  <si>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</si>
  <si>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</si>
  <si>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</si>
  <si>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</si>
  <si>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</si>
  <si>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</si>
  <si>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</si>
  <si>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</si>
  <si>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</si>
  <si>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</si>
  <si>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</si>
  <si>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</si>
  <si>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</si>
  <si>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</si>
  <si>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</si>
  <si>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</si>
  <si>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</si>
  <si>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</si>
  <si>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</si>
  <si>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</si>
  <si>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</si>
  <si>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</si>
  <si>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</si>
  <si>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</si>
  <si>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</si>
  <si>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</si>
  <si>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</si>
  <si>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</si>
  <si>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</si>
  <si>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</si>
  <si>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</si>
  <si>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</si>
  <si>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</si>
  <si>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</si>
  <si>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</si>
  <si>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</si>
  <si>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</si>
  <si>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</si>
  <si>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</si>
  <si>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</si>
  <si>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</si>
  <si>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</si>
  <si>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</si>
  <si>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</si>
  <si>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</si>
  <si>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</si>
  <si>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</si>
  <si>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</si>
  <si>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</si>
  <si>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</si>
  <si>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</si>
  <si>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</si>
  <si>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</si>
  <si>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</si>
  <si>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</si>
  <si>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</si>
  <si>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</si>
  <si>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</si>
  <si>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</si>
  <si>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</si>
  <si>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</si>
  <si>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</si>
  <si>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</si>
  <si>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</si>
  <si>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</si>
  <si>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</si>
  <si>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</si>
  <si>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</si>
  <si>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</si>
  <si>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</si>
  <si>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</si>
  <si>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</si>
  <si>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</si>
  <si>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</si>
  <si>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</si>
  <si>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</si>
  <si>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</si>
  <si>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</si>
  <si>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</si>
  <si>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</si>
  <si>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</si>
  <si>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</si>
  <si>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</si>
  <si>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</si>
  <si>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</si>
  <si>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</si>
  <si>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</si>
  <si>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</si>
  <si>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</si>
  <si>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</si>
  <si>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</si>
  <si>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</si>
  <si>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</si>
  <si>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</si>
  <si>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</si>
  <si>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</si>
  <si>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</si>
  <si>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</si>
  <si>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</si>
  <si>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</si>
  <si>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</si>
  <si>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</si>
  <si>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</si>
  <si>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</si>
  <si>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</si>
  <si>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</si>
  <si>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</si>
  <si>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</si>
  <si>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</si>
  <si>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</si>
  <si>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</si>
  <si>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</si>
  <si>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</si>
  <si>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</si>
  <si>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</si>
  <si>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</si>
  <si>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</si>
  <si>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</si>
  <si>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</si>
  <si>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</si>
  <si>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</si>
  <si>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</si>
  <si>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</si>
  <si>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</si>
  <si>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</si>
  <si>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</si>
  <si>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</si>
  <si>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</si>
  <si>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</si>
  <si>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</si>
  <si>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</si>
  <si>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</si>
  <si>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</si>
  <si>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</si>
  <si>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</si>
  <si>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</si>
  <si>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</si>
  <si>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</si>
  <si>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</si>
  <si>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</si>
  <si>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</si>
  <si>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</si>
  <si>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</si>
  <si>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</si>
  <si>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</si>
  <si>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</si>
  <si>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</si>
  <si>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</si>
  <si>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</si>
  <si>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</si>
  <si>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</si>
  <si>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</si>
  <si>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</si>
  <si>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</si>
  <si>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</si>
  <si>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</si>
  <si>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</si>
  <si>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</si>
  <si>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</si>
  <si>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</si>
  <si>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</si>
  <si>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</si>
  <si>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</si>
  <si>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</si>
  <si>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</si>
  <si>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</si>
  <si>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</si>
  <si>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</si>
  <si>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</si>
  <si>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</si>
  <si>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</si>
  <si>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</si>
  <si>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</si>
  <si>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</si>
  <si>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</si>
  <si>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</si>
  <si>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</si>
  <si>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</si>
  <si>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</si>
  <si>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</si>
  <si>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</si>
  <si>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</si>
  <si>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</si>
  <si>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</si>
  <si>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</si>
  <si>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</si>
  <si>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</si>
  <si>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</si>
  <si>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</si>
  <si>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</si>
  <si>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</si>
  <si>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</si>
  <si>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</si>
  <si>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</si>
  <si>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</si>
  <si>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</si>
  <si>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</si>
  <si>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</si>
  <si>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</si>
  <si>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</si>
  <si>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</si>
  <si>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</si>
  <si>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</si>
  <si>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</si>
  <si>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</si>
  <si>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</si>
  <si>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</si>
  <si>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</si>
  <si>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</si>
  <si>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</si>
  <si>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</si>
  <si>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</si>
  <si>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</si>
  <si>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</si>
  <si>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</si>
  <si>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</si>
  <si>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</si>
  <si>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</si>
  <si>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</si>
  <si>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</si>
  <si>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</si>
  <si>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</si>
  <si>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</si>
  <si>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</si>
  <si>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</si>
  <si>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</si>
  <si>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</si>
  <si>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</si>
  <si>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</si>
  <si>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</si>
  <si>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</si>
  <si>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</si>
  <si>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</si>
  <si>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</si>
  <si>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</si>
  <si>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</si>
  <si>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</si>
  <si>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</si>
  <si>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</si>
  <si>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</si>
  <si>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</si>
  <si>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</si>
  <si>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</si>
  <si>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</si>
  <si>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</si>
  <si>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</si>
  <si>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</si>
  <si>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</si>
  <si>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</si>
  <si>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</si>
  <si>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</si>
  <si>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</si>
  <si>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</si>
  <si>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</si>
  <si>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</si>
  <si>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</si>
  <si>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</si>
  <si>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</si>
  <si>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</si>
  <si>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</si>
  <si>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</si>
  <si>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</si>
  <si>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</si>
  <si>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</si>
  <si>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</si>
  <si>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</si>
  <si>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</si>
  <si>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</si>
  <si>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</si>
  <si>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</si>
  <si>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</si>
  <si>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</si>
  <si>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</si>
  <si>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</si>
  <si>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</si>
  <si>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</si>
  <si>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</si>
  <si>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</si>
  <si>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</si>
  <si>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</si>
  <si>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</si>
  <si>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</si>
  <si>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</si>
  <si>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</si>
  <si>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</si>
  <si>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</si>
  <si>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</si>
  <si>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</si>
  <si>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</si>
  <si>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</si>
  <si>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</si>
  <si>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</si>
  <si>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</si>
  <si>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</si>
  <si>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</si>
  <si>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</si>
  <si>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</si>
  <si>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</si>
  <si>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</si>
  <si>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</si>
  <si>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</si>
  <si>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</si>
  <si>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</si>
  <si>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</si>
  <si>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</si>
  <si>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</si>
  <si>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</si>
  <si>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</si>
  <si>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</si>
  <si>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</si>
  <si>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</si>
  <si>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</si>
  <si>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</si>
  <si>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</si>
  <si>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</si>
  <si>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</si>
  <si>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</si>
  <si>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</si>
  <si>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</si>
  <si>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</si>
  <si>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</si>
  <si>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</si>
  <si>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</si>
  <si>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</si>
  <si>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</si>
  <si>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</si>
  <si>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</si>
  <si>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</si>
  <si>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</si>
  <si>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</si>
  <si>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</si>
  <si>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</si>
  <si>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</si>
  <si>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</si>
  <si>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</si>
  <si>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</si>
  <si>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</si>
  <si>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</si>
  <si>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</si>
  <si>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</si>
  <si>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</si>
  <si>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</si>
  <si>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</si>
  <si>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</si>
  <si>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</si>
  <si>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</si>
  <si>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</si>
  <si>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</si>
  <si>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</si>
  <si>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</si>
  <si>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</si>
  <si>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</si>
  <si>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</si>
  <si>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</si>
  <si>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</si>
  <si>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</si>
  <si>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</si>
  <si>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</si>
  <si>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</si>
  <si>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</si>
  <si>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</si>
  <si>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</si>
  <si>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</si>
  <si>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</si>
  <si>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</si>
  <si>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</si>
  <si>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</si>
  <si>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</si>
  <si>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</si>
  <si>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</si>
  <si>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</si>
  <si>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</si>
  <si>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</si>
  <si>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</si>
  <si>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</si>
  <si>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</si>
  <si>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</si>
  <si>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</si>
  <si>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</si>
  <si>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</si>
  <si>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</si>
  <si>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</si>
  <si>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</si>
  <si>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</si>
  <si>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</si>
  <si>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</si>
  <si>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</si>
  <si>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</si>
  <si>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</si>
  <si>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</si>
  <si>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</si>
  <si>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</si>
  <si>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</si>
  <si>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</si>
  <si>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</si>
  <si>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</si>
  <si>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</si>
  <si>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</si>
  <si>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</si>
  <si>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</si>
  <si>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</si>
  <si>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</si>
  <si>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</si>
  <si>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</si>
  <si>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</si>
  <si>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</si>
  <si>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</si>
  <si>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</si>
  <si>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</si>
  <si>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</si>
  <si>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</si>
  <si>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</si>
  <si>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</si>
  <si>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</si>
  <si>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</si>
  <si>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</si>
  <si>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</si>
  <si>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</si>
  <si>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</si>
  <si>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</si>
  <si>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</si>
  <si>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</si>
  <si>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</si>
  <si>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</si>
  <si>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</si>
  <si>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</si>
  <si>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</si>
  <si>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</si>
  <si>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</si>
  <si>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</si>
  <si>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</si>
  <si>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</si>
  <si>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</si>
  <si>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</si>
  <si>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</si>
  <si>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</si>
  <si>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</si>
  <si>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</si>
  <si>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</si>
  <si>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</si>
  <si>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</si>
  <si>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</si>
  <si>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</si>
  <si>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</si>
  <si>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</si>
  <si>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</si>
  <si>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</si>
  <si>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</si>
  <si>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</si>
  <si>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</si>
  <si>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</si>
  <si>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</si>
  <si>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</si>
  <si>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</si>
  <si>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</si>
  <si>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</si>
  <si>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</si>
  <si>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</si>
  <si>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</si>
  <si>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</si>
  <si>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</si>
  <si>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</si>
  <si>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</si>
  <si>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</si>
  <si>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</si>
  <si>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</si>
  <si>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</si>
  <si>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</si>
  <si>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</si>
  <si>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</si>
  <si>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</si>
  <si>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</si>
  <si>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</si>
  <si>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</si>
  <si>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</si>
  <si>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</si>
  <si>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</si>
  <si>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</si>
  <si>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</si>
  <si>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</si>
  <si>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</si>
  <si>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</si>
  <si>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</si>
  <si>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</si>
  <si>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</si>
  <si>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</si>
  <si>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</si>
  <si>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</si>
  <si>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</si>
  <si>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</si>
  <si>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</si>
  <si>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</si>
  <si>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</si>
  <si>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</si>
  <si>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</si>
  <si>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</si>
  <si>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</si>
  <si>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</si>
  <si>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</si>
  <si>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</si>
  <si>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</si>
  <si>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</si>
  <si>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</si>
  <si>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</si>
  <si>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</si>
  <si>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</si>
  <si>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</si>
  <si>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</si>
  <si>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</si>
  <si>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</si>
  <si>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</si>
  <si>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</si>
  <si>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</si>
  <si>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</si>
  <si>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</si>
  <si>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</si>
  <si>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</si>
  <si>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</si>
  <si>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</si>
  <si>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</si>
  <si>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</si>
  <si>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</si>
  <si>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</si>
  <si>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</si>
  <si>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</si>
  <si>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</si>
  <si>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</si>
  <si>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</si>
  <si>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</si>
  <si>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</si>
  <si>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</si>
  <si>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</si>
  <si>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</si>
  <si>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</si>
  <si>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</si>
  <si>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</si>
  <si>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</si>
  <si>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</si>
  <si>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</si>
  <si>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</si>
  <si>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</si>
  <si>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</si>
  <si>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</si>
  <si>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</si>
  <si>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</si>
  <si>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</si>
  <si>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</si>
  <si>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</si>
  <si>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</si>
  <si>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</si>
  <si>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</si>
  <si>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</si>
  <si>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</si>
  <si>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</si>
  <si>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</si>
  <si>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</si>
  <si>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</si>
  <si>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</si>
  <si>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</si>
  <si>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</si>
  <si>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</si>
  <si>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</si>
  <si>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</si>
  <si>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</si>
  <si>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</si>
  <si>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</si>
  <si>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</si>
  <si>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</si>
  <si>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</si>
  <si>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</si>
  <si>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</si>
  <si>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</si>
  <si>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</si>
  <si>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</si>
  <si>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</si>
  <si>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</si>
  <si>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</si>
  <si>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</si>
  <si>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</si>
  <si>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</si>
  <si>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</si>
  <si>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</si>
  <si>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</si>
  <si>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</si>
  <si>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</si>
  <si>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</si>
  <si>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</si>
  <si>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</si>
  <si>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</si>
  <si>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</si>
  <si>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</si>
  <si>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</si>
  <si>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</si>
  <si>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</si>
  <si>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</si>
  <si>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</si>
  <si>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</si>
  <si>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</si>
  <si>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</si>
  <si>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</si>
  <si>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</si>
  <si>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</si>
  <si>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</si>
  <si>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</si>
  <si>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</si>
  <si>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</si>
  <si>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</si>
  <si>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</si>
  <si>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</si>
  <si>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</si>
  <si>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</si>
  <si>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</si>
  <si>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</si>
  <si>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</si>
  <si>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</si>
  <si>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</si>
  <si>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</si>
  <si>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</si>
  <si>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</si>
  <si>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</si>
  <si>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</si>
  <si>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</si>
  <si>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</si>
  <si>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</si>
  <si>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</si>
  <si>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</si>
  <si>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</si>
  <si>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</si>
  <si>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</si>
  <si>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</si>
  <si>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</si>
  <si>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</si>
  <si>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</si>
  <si>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</si>
  <si>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</si>
  <si>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</si>
  <si>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</si>
  <si>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</si>
  <si>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</si>
  <si>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</si>
  <si>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</si>
  <si>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</si>
  <si>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</si>
  <si>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</si>
  <si>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</si>
  <si>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</si>
  <si>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</si>
  <si>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</si>
  <si>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</si>
  <si>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</si>
  <si>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</si>
  <si>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</si>
  <si>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</si>
  <si>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</si>
  <si>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</si>
  <si>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</si>
  <si>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</si>
  <si>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</si>
  <si>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</si>
  <si>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</si>
  <si>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</si>
  <si>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</si>
  <si>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</si>
  <si>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</si>
  <si>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</si>
  <si>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</si>
  <si>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</si>
  <si>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</si>
  <si>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</si>
  <si>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</si>
  <si>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</si>
  <si>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</si>
  <si>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</si>
  <si>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</si>
  <si>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</si>
  <si>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</si>
  <si>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</si>
  <si>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</si>
  <si>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</si>
  <si>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</si>
  <si>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</si>
  <si>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</si>
  <si>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</si>
  <si>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</si>
  <si>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</si>
  <si>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</si>
  <si>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</si>
  <si>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</si>
  <si>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</si>
  <si>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</si>
  <si>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</si>
  <si>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</si>
  <si>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</si>
  <si>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</si>
  <si>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</si>
  <si>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</si>
  <si>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</si>
  <si>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</si>
  <si>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</si>
  <si>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</si>
  <si>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</si>
  <si>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</si>
  <si>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</si>
  <si>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</si>
  <si>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</si>
  <si>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</si>
  <si>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</si>
  <si>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</si>
  <si>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</si>
  <si>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</si>
  <si>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</si>
  <si>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</si>
  <si>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</si>
  <si>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</si>
  <si>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</si>
  <si>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</si>
  <si>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</si>
  <si>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</si>
  <si>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</si>
  <si>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</si>
  <si>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</si>
  <si>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</si>
  <si>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</si>
  <si>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</si>
  <si>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</si>
  <si>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</si>
  <si>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</si>
  <si>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</si>
  <si>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</si>
  <si>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</si>
  <si>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</si>
  <si>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</si>
  <si>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</si>
  <si>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</si>
  <si>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</si>
  <si>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</si>
  <si>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</si>
  <si>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</si>
  <si>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</si>
  <si>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</si>
  <si>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</si>
  <si>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</si>
  <si>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</si>
  <si>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</si>
  <si>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</si>
  <si>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</si>
  <si>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</si>
  <si>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</si>
  <si>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</si>
  <si>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</si>
  <si>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</si>
  <si>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</si>
  <si>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</si>
  <si>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</si>
  <si>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</si>
  <si>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</si>
  <si>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</si>
  <si>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</si>
  <si>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</si>
  <si>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</si>
  <si>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</si>
  <si>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</si>
  <si>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</si>
  <si>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</si>
  <si>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</si>
  <si>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</si>
  <si>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</si>
  <si>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</si>
  <si>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</si>
  <si>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</si>
  <si>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</si>
  <si>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</si>
  <si>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</si>
  <si>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</si>
  <si>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</si>
  <si>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</si>
  <si>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</si>
  <si>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</si>
  <si>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</si>
  <si>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</si>
  <si>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</si>
  <si>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</si>
  <si>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</si>
  <si>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</si>
  <si>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</si>
  <si>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</si>
  <si>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</si>
  <si>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</si>
  <si>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</si>
  <si>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</si>
  <si>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</si>
  <si>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</si>
  <si>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</si>
  <si>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</si>
  <si>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</si>
  <si>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</si>
  <si>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</si>
  <si>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</si>
  <si>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</si>
  <si>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</si>
  <si>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</si>
  <si>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</si>
  <si>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</si>
  <si>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</si>
  <si>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</si>
  <si>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</si>
  <si>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</si>
  <si>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</si>
  <si>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</si>
  <si>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</si>
  <si>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</si>
  <si>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</si>
  <si>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</si>
  <si>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</si>
  <si>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</si>
  <si>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</si>
  <si>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</si>
  <si>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</si>
  <si>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</si>
  <si>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</si>
  <si>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</si>
  <si>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</si>
  <si>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</si>
  <si>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</si>
  <si>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</si>
  <si>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</si>
  <si>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</si>
  <si>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</si>
  <si>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</si>
  <si>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</si>
  <si>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</si>
  <si>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</si>
  <si>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</si>
  <si>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</si>
  <si>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</si>
  <si>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</si>
  <si>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</si>
  <si>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</si>
  <si>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</si>
  <si>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</si>
  <si>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</si>
  <si>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</si>
  <si>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</si>
  <si>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</si>
  <si>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</si>
  <si>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</si>
  <si>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</si>
  <si>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</si>
  <si>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</si>
  <si>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</si>
  <si>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</si>
  <si>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</si>
  <si>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</si>
  <si>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</si>
  <si>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</si>
  <si>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</si>
  <si>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</si>
  <si>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</si>
  <si>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</si>
  <si>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</si>
  <si>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</si>
  <si>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</si>
  <si>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</si>
  <si>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</si>
  <si>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</si>
  <si>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</si>
  <si>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</si>
  <si>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</si>
  <si>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</si>
  <si>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</si>
  <si>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</si>
  <si>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</si>
  <si>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</si>
  <si>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</si>
  <si>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</si>
  <si>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</si>
  <si>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</si>
  <si>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</si>
  <si>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</si>
  <si>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</si>
  <si>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</si>
  <si>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</si>
  <si>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</si>
  <si>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</si>
  <si>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</si>
  <si>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</si>
  <si>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</si>
  <si>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</si>
  <si>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</si>
  <si>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</si>
  <si>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</si>
  <si>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</si>
  <si>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</si>
  <si>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</si>
  <si>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</si>
  <si>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</si>
  <si>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</si>
  <si>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</si>
  <si>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</si>
  <si>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</si>
  <si>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</si>
  <si>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</si>
  <si>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</si>
  <si>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</si>
  <si>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</si>
  <si>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</si>
  <si>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</si>
  <si>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</si>
  <si>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</si>
  <si>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</si>
  <si>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</si>
  <si>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</si>
  <si>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</si>
  <si>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</si>
  <si>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</si>
  <si>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</si>
  <si>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</si>
  <si>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</si>
  <si>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</si>
  <si>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</si>
  <si>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</si>
  <si>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</si>
  <si>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</si>
  <si>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</si>
  <si>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</si>
  <si>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</si>
  <si>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</si>
  <si>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</si>
  <si>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</si>
  <si>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</si>
  <si>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</si>
  <si>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</si>
  <si>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</si>
  <si>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</si>
  <si>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</si>
  <si>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</si>
  <si>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</si>
  <si>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</si>
  <si>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</si>
  <si>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</si>
  <si>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</si>
  <si>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</si>
  <si>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</si>
  <si>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</si>
  <si>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</si>
  <si>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</si>
  <si>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</si>
  <si>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</si>
  <si>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</si>
  <si>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</si>
  <si>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</si>
  <si>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</si>
  <si>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</si>
  <si>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</si>
  <si>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</si>
  <si>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</si>
  <si>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</si>
  <si>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</si>
  <si>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</si>
  <si>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</si>
  <si>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</si>
  <si>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</si>
  <si>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</si>
  <si>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</si>
  <si>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</si>
  <si>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</si>
  <si>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</si>
  <si>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</si>
  <si>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</si>
  <si>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</si>
  <si>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</si>
  <si>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</si>
  <si>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</si>
  <si>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</si>
  <si>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</si>
  <si>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</si>
  <si>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</si>
  <si>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</si>
  <si>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</si>
  <si>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</si>
  <si>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</si>
  <si>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</si>
  <si>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</si>
  <si>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</si>
  <si>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</si>
  <si>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</si>
  <si>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</si>
  <si>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</si>
  <si>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</si>
  <si>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</si>
  <si>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</si>
  <si>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</si>
  <si>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</si>
  <si>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</si>
  <si>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</si>
  <si>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</si>
  <si>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</si>
  <si>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</si>
  <si>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</si>
  <si>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</si>
  <si>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</si>
  <si>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</si>
  <si>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</si>
  <si>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</si>
  <si>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</si>
  <si>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</si>
  <si>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</si>
  <si>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</si>
  <si>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</si>
  <si>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</si>
  <si>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</si>
  <si>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</si>
  <si>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</si>
  <si>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</si>
  <si>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</si>
  <si>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</si>
  <si>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</si>
  <si>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</si>
  <si>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</si>
  <si>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</si>
  <si>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</si>
  <si>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</si>
  <si>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</si>
  <si>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</si>
  <si>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</si>
  <si>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</si>
  <si>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</si>
  <si>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</si>
  <si>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</si>
  <si>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</si>
  <si>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</si>
  <si>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</si>
  <si>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</si>
  <si>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</si>
  <si>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</si>
  <si>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</si>
  <si>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</si>
  <si>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</si>
  <si>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</si>
  <si>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</si>
  <si>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</si>
  <si>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</si>
  <si>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</si>
  <si>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</si>
  <si>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</si>
  <si>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</si>
  <si>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</si>
  <si>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</si>
  <si>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</si>
  <si>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</si>
  <si>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</si>
  <si>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</si>
  <si>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</si>
  <si>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</si>
  <si>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</si>
  <si>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</si>
  <si>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</si>
  <si>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</si>
  <si>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</si>
  <si>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</si>
  <si>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</si>
  <si>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</si>
  <si>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</si>
  <si>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</si>
  <si>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</si>
  <si>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</si>
  <si>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</si>
  <si>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</si>
  <si>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</si>
  <si>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</si>
  <si>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</si>
  <si>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</si>
  <si>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</si>
  <si>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</si>
  <si>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</si>
  <si>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</si>
  <si>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</si>
  <si>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</si>
  <si>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</si>
  <si>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</si>
  <si>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</si>
  <si>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</si>
  <si>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</si>
  <si>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</si>
  <si>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</si>
  <si>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</si>
  <si>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</si>
  <si>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</si>
  <si>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</si>
  <si>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</si>
  <si>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</si>
  <si>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</si>
  <si>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</si>
  <si>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</si>
  <si>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</si>
  <si>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</si>
  <si>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</si>
  <si>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</si>
  <si>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</si>
  <si>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</si>
  <si>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</si>
  <si>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</si>
  <si>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</si>
  <si>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</si>
  <si>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</si>
  <si>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</si>
  <si>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</si>
  <si>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</si>
  <si>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</si>
  <si>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</si>
  <si>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</si>
  <si>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</si>
  <si>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</si>
  <si>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</si>
  <si>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</si>
  <si>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</si>
  <si>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</si>
  <si>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</si>
  <si>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</si>
  <si>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</si>
  <si>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</si>
  <si>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</si>
  <si>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</si>
  <si>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</si>
  <si>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</si>
  <si>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</si>
  <si>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</si>
  <si>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</si>
  <si>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</si>
  <si>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</si>
  <si>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</si>
  <si>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</si>
  <si>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</si>
  <si>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</si>
  <si>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</si>
  <si>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</si>
  <si>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</si>
  <si>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</si>
  <si>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</si>
  <si>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</si>
  <si>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</si>
  <si>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</si>
  <si>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</si>
  <si>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</si>
  <si>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</si>
  <si>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</si>
  <si>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</si>
  <si>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</si>
  <si>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</si>
  <si>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</si>
  <si>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</si>
  <si>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</si>
  <si>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</si>
  <si>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</si>
  <si>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</si>
  <si>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</si>
  <si>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</si>
  <si>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</si>
  <si>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</si>
  <si>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</si>
  <si>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</si>
  <si>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</si>
  <si>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</si>
  <si>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</si>
  <si>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</si>
  <si>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</si>
  <si>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</si>
  <si>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</si>
  <si>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</si>
  <si>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</si>
  <si>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</si>
  <si>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</si>
  <si>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</si>
  <si>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</si>
  <si>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</si>
  <si>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</si>
  <si>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</si>
  <si>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</si>
  <si>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</si>
  <si>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</si>
  <si>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</si>
  <si>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</si>
  <si>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</si>
  <si>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</si>
  <si>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</si>
  <si>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</si>
  <si>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</si>
  <si>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</si>
  <si>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</si>
  <si>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</si>
  <si>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</si>
  <si>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</si>
  <si>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</si>
  <si>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</si>
  <si>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</si>
  <si>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</si>
  <si>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</si>
  <si>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</si>
  <si>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</si>
  <si>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</si>
  <si>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</si>
  <si>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</si>
  <si>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</si>
  <si>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</si>
  <si>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</si>
  <si>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</si>
  <si>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</si>
  <si>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</si>
  <si>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</si>
  <si>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</si>
  <si>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</si>
  <si>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</si>
  <si>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</si>
  <si>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</si>
  <si>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</si>
  <si>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</si>
  <si>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</si>
  <si>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</si>
  <si>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</si>
  <si>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</si>
  <si>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</si>
  <si>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</si>
  <si>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</si>
  <si>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</si>
  <si>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</si>
  <si>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</si>
  <si>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</si>
  <si>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</si>
  <si>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</si>
  <si>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</si>
  <si>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</si>
  <si>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</si>
  <si>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</si>
  <si>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</si>
  <si>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</si>
  <si>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</si>
  <si>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</si>
  <si>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</si>
  <si>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</si>
  <si>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</si>
  <si>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</si>
  <si>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</si>
  <si>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</si>
  <si>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</si>
  <si>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</si>
  <si>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</si>
  <si>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</si>
  <si>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</si>
  <si>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</si>
  <si>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</si>
  <si>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</si>
  <si>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</si>
  <si>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</si>
  <si>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</si>
  <si>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</si>
  <si>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</si>
  <si>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</si>
  <si>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</si>
  <si>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</si>
  <si>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</si>
  <si>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</si>
  <si>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</si>
  <si>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</si>
  <si>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</si>
  <si>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</si>
  <si>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</si>
  <si>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</si>
  <si>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</si>
  <si>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</si>
  <si>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</si>
  <si>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</si>
  <si>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</si>
  <si>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</si>
  <si>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</si>
  <si>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</si>
  <si>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</si>
  <si>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</si>
  <si>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</si>
  <si>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</si>
  <si>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</si>
  <si>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</si>
  <si>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</si>
  <si>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</si>
  <si>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</si>
  <si>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</si>
  <si>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</si>
  <si>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</si>
  <si>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</si>
  <si>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</si>
  <si>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</si>
  <si>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</si>
  <si>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</si>
  <si>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</si>
  <si>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</si>
  <si>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</si>
  <si>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</si>
  <si>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</si>
  <si>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</si>
  <si>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</si>
  <si>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</si>
  <si>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</si>
  <si>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</si>
  <si>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</si>
  <si>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</si>
  <si>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</si>
  <si>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</si>
  <si>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</si>
  <si>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</si>
  <si>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</si>
  <si>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</si>
  <si>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</si>
  <si>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</si>
  <si>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</si>
  <si>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</si>
  <si>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</si>
  <si>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</si>
  <si>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</si>
  <si>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</si>
  <si>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</si>
  <si>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</si>
  <si>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</si>
  <si>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</si>
  <si>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</si>
  <si>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</si>
  <si>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</si>
  <si>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</si>
  <si>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</si>
  <si>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</si>
  <si>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</si>
  <si>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</si>
  <si>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</si>
  <si>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</si>
  <si>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</si>
  <si>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</si>
  <si>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</si>
  <si>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</si>
  <si>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</si>
  <si>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</si>
  <si>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</si>
  <si>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</si>
  <si>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</si>
  <si>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</si>
  <si>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</si>
  <si>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</si>
  <si>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</si>
  <si>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</si>
  <si>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</si>
  <si>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</si>
  <si>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</si>
  <si>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</si>
  <si>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</si>
  <si>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</si>
  <si>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</si>
  <si>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</si>
  <si>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</si>
  <si>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</si>
  <si>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</si>
  <si>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</si>
  <si>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</si>
  <si>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</si>
  <si>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</si>
  <si>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</si>
  <si>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</si>
  <si>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</si>
  <si>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</si>
  <si>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</si>
  <si>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</si>
  <si>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</si>
  <si>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</si>
  <si>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</si>
  <si>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</si>
  <si>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</si>
  <si>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</si>
  <si>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</si>
  <si>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</si>
  <si>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</si>
  <si>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</si>
  <si>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</si>
  <si>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</si>
  <si>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</si>
  <si>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</si>
  <si>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</si>
  <si>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</si>
  <si>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</si>
  <si>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</si>
  <si>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</si>
  <si>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</si>
  <si>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</si>
  <si>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</si>
  <si>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</si>
  <si>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</si>
  <si>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</si>
  <si>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</si>
  <si>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</si>
  <si>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</si>
  <si>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</si>
  <si>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</si>
  <si>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</si>
  <si>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</si>
  <si>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</si>
  <si>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</si>
  <si>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</si>
  <si>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</si>
  <si>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</si>
  <si>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</si>
  <si>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</si>
  <si>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</si>
  <si>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</si>
  <si>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</si>
  <si>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</si>
  <si>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</si>
  <si>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</si>
  <si>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</si>
  <si>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</si>
  <si>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</si>
  <si>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</si>
  <si>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</si>
  <si>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</si>
  <si>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</si>
  <si>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</si>
  <si>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</si>
  <si>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</si>
  <si>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</si>
  <si>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</si>
  <si>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</si>
  <si>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</si>
  <si>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</si>
  <si>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</si>
  <si>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</si>
  <si>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</si>
  <si>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</si>
  <si>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</si>
  <si>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</si>
  <si>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</si>
  <si>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</si>
  <si>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</si>
  <si>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</si>
  <si>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</si>
  <si>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</si>
  <si>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</si>
  <si>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</si>
  <si>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</si>
  <si>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</si>
  <si>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</si>
  <si>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</si>
  <si>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</si>
  <si>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</si>
  <si>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</si>
  <si>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</si>
  <si>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</si>
  <si>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</si>
  <si>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</si>
  <si>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</si>
  <si>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</si>
  <si>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</si>
  <si>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</si>
  <si>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</si>
  <si>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</si>
  <si>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</si>
  <si>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</si>
  <si>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</si>
  <si>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</si>
  <si>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</si>
  <si>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</si>
  <si>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</si>
  <si>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</si>
  <si>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</si>
  <si>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</si>
  <si>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</si>
  <si>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</si>
  <si>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</si>
  <si>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</si>
  <si>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</si>
  <si>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</si>
  <si>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</si>
  <si>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</si>
  <si>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</si>
  <si>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</si>
  <si>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</si>
  <si>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</si>
  <si>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</si>
  <si>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</si>
  <si>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</si>
  <si>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</si>
  <si>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</si>
  <si>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</si>
  <si>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</si>
  <si>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</si>
  <si>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</si>
  <si>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</si>
  <si>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</si>
  <si>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</si>
  <si>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</si>
  <si>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</si>
  <si>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</si>
  <si>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</si>
  <si>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</si>
  <si>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</si>
  <si>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</si>
  <si>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</si>
  <si>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</si>
  <si>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</si>
  <si>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</si>
  <si>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</si>
  <si>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</si>
  <si>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</si>
  <si>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</si>
  <si>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</si>
  <si>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</si>
  <si>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</si>
  <si>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</si>
  <si>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</si>
  <si>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</si>
  <si>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</si>
  <si>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</si>
  <si>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</si>
  <si>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</si>
  <si>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</si>
  <si>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</si>
  <si>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</si>
  <si>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</si>
  <si>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</si>
  <si>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</si>
  <si>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</si>
  <si>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</si>
  <si>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</si>
  <si>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</si>
  <si>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</si>
  <si>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</si>
  <si>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</si>
  <si>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</si>
  <si>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</si>
  <si>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</si>
  <si>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</si>
  <si>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</si>
  <si>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</si>
  <si>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</si>
  <si>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</si>
  <si>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</si>
  <si>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</si>
  <si>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</si>
  <si>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</si>
  <si>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</si>
  <si>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</si>
  <si>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</si>
  <si>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</si>
  <si>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</si>
  <si>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</si>
  <si>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</si>
  <si>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</si>
  <si>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</si>
  <si>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</si>
  <si>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</si>
  <si>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</si>
  <si>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</si>
  <si>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</si>
  <si>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</si>
  <si>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</si>
  <si>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</si>
  <si>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</si>
  <si>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</si>
  <si>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</si>
  <si>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</si>
  <si>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</si>
  <si>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</si>
  <si>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</si>
  <si>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</si>
  <si>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</si>
  <si>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</si>
  <si>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</si>
  <si>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</si>
  <si>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</si>
  <si>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</si>
  <si>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</si>
  <si>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</si>
  <si>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</si>
  <si>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</si>
  <si>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</si>
  <si>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</si>
  <si>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</si>
  <si>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</si>
  <si>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</si>
  <si>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</si>
  <si>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</si>
  <si>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</si>
  <si>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</si>
  <si>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</si>
  <si>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</si>
  <si>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</si>
  <si>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</si>
  <si>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</si>
  <si>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</si>
  <si>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</si>
  <si>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</si>
  <si>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</si>
  <si>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</si>
  <si>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</si>
  <si>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</si>
  <si>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</si>
  <si>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</si>
  <si>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</si>
  <si>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</si>
  <si>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</si>
  <si>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</si>
  <si>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</si>
  <si>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</si>
  <si>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</si>
  <si>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</si>
  <si>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</si>
  <si>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</si>
  <si>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</si>
  <si>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</si>
  <si>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</si>
  <si>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</si>
  <si>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</si>
  <si>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</si>
  <si>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</si>
  <si>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</si>
  <si>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</si>
  <si>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</si>
  <si>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</si>
  <si>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</si>
  <si>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</si>
  <si>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</si>
  <si>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</si>
  <si>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</si>
  <si>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</si>
  <si>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</si>
  <si>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</si>
  <si>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</si>
  <si>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</si>
  <si>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</si>
  <si>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</si>
  <si>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</si>
  <si>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</si>
  <si>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</si>
  <si>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</si>
  <si>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</si>
  <si>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</si>
  <si>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</si>
  <si>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</si>
  <si>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</si>
  <si>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</si>
  <si>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</si>
  <si>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</si>
  <si>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</si>
  <si>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</si>
  <si>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</si>
  <si>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</si>
  <si>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</si>
  <si>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</si>
  <si>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</si>
  <si>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</si>
  <si>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</si>
  <si>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</si>
  <si>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</si>
  <si>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</si>
  <si>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</si>
  <si>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</si>
  <si>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</si>
  <si>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</si>
  <si>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</si>
  <si>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</si>
  <si>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</si>
  <si>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</si>
  <si>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</si>
  <si>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</si>
  <si>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</si>
  <si>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</si>
  <si>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</si>
  <si>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</si>
  <si>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</si>
  <si>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</si>
  <si>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</si>
  <si>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</si>
  <si>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</si>
  <si>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</si>
  <si>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</si>
  <si>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</si>
  <si>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</si>
  <si>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</si>
  <si>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</si>
  <si>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</si>
  <si>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</si>
  <si>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</si>
  <si>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</si>
  <si>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</si>
  <si>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</si>
  <si>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</si>
  <si>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</si>
  <si>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</si>
  <si>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</si>
  <si>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</si>
  <si>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</si>
  <si>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</si>
  <si>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</si>
  <si>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</si>
  <si>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</si>
  <si>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</si>
  <si>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</si>
  <si>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</si>
  <si>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</si>
  <si>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</si>
  <si>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</si>
  <si>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</si>
  <si>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</si>
  <si>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</si>
  <si>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</si>
  <si>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</si>
  <si>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</si>
  <si>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</si>
  <si>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</si>
  <si>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</si>
  <si>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</si>
  <si>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</si>
  <si>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</si>
  <si>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</si>
  <si>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</si>
  <si>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</si>
  <si>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</si>
  <si>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</si>
  <si>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</si>
  <si>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</si>
  <si>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</si>
  <si>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</si>
  <si>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</si>
  <si>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</si>
  <si>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</si>
  <si>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</si>
  <si>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</si>
  <si>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</si>
  <si>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</si>
  <si>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</si>
  <si>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</si>
  <si>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</si>
  <si>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</si>
  <si>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</si>
  <si>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</si>
  <si>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</si>
  <si>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</si>
  <si>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</si>
  <si>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</si>
  <si>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</si>
  <si>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</si>
  <si>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</si>
  <si>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</si>
  <si>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</si>
  <si>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</si>
  <si>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</si>
  <si>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</si>
  <si>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</si>
  <si>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</si>
  <si>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</si>
  <si>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</si>
  <si>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</si>
  <si>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</si>
  <si>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</si>
  <si>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</si>
  <si>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</si>
  <si>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</si>
  <si>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</si>
  <si>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</si>
  <si>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</si>
  <si>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</si>
  <si>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</si>
  <si>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</si>
  <si>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</si>
  <si>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</si>
  <si>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</si>
  <si>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</si>
  <si>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</si>
  <si>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</si>
  <si>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</si>
  <si>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</si>
  <si>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</si>
  <si>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</si>
  <si>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</si>
  <si>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</si>
  <si>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</si>
  <si>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</si>
  <si>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</si>
  <si>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</si>
  <si>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</si>
  <si>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</si>
  <si>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</si>
  <si>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</si>
  <si>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</si>
  <si>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</si>
  <si>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</si>
  <si>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</si>
  <si>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</si>
  <si>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</si>
  <si>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</si>
  <si>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</si>
  <si>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</si>
  <si>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</si>
  <si>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</si>
  <si>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</si>
  <si>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</si>
  <si>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</si>
  <si>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</si>
  <si>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</si>
  <si>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</si>
  <si>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</si>
  <si>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</si>
  <si>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</si>
  <si>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</si>
  <si>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</si>
  <si>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</si>
  <si>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</si>
  <si>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</si>
  <si>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</si>
  <si>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</si>
  <si>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</si>
  <si>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</si>
  <si>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</si>
  <si>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</si>
  <si>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</si>
  <si>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</si>
  <si>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</si>
  <si>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</si>
  <si>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</si>
  <si>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</si>
  <si>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</si>
  <si>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</si>
  <si>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</si>
  <si>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</si>
  <si>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</si>
  <si>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</si>
  <si>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</si>
  <si>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</si>
  <si>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</si>
  <si>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</si>
  <si>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</si>
  <si>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</si>
  <si>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</si>
  <si>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</si>
  <si>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</si>
  <si>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</si>
  <si>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</si>
  <si>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</si>
  <si>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</si>
  <si>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</si>
  <si>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</si>
  <si>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</si>
  <si>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</si>
  <si>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</si>
  <si>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</si>
  <si>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</si>
  <si>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</si>
  <si>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</si>
  <si>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</si>
  <si>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</si>
  <si>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</si>
  <si>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</si>
  <si>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</si>
  <si>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</si>
  <si>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</si>
  <si>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</si>
  <si>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</si>
  <si>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</si>
  <si>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</si>
  <si>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</si>
  <si>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</si>
  <si>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</si>
  <si>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</si>
  <si>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</si>
  <si>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</si>
  <si>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</si>
  <si>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</si>
  <si>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</si>
  <si>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</si>
  <si>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</si>
  <si>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</si>
  <si>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</si>
  <si>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</si>
  <si>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</si>
  <si>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</si>
  <si>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</si>
  <si>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</si>
  <si>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</si>
  <si>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</si>
  <si>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</si>
  <si>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</si>
  <si>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</si>
  <si>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</si>
  <si>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</si>
  <si>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</si>
  <si>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</si>
  <si>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</si>
  <si>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</si>
  <si>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</si>
  <si>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</si>
  <si>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</si>
  <si>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</si>
  <si>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</si>
  <si>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</si>
  <si>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</si>
  <si>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</si>
  <si>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</si>
  <si>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</si>
  <si>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</si>
  <si>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</si>
  <si>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</si>
  <si>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</si>
  <si>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</si>
  <si>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</si>
  <si>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</si>
  <si>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</si>
  <si>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</si>
  <si>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</si>
  <si>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</si>
  <si>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</si>
  <si>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</si>
  <si>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</si>
  <si>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</si>
  <si>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</si>
  <si>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</si>
  <si>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</si>
  <si>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</si>
  <si>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</si>
  <si>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</si>
  <si>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</si>
  <si>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</si>
  <si>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</si>
  <si>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</si>
  <si>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</si>
  <si>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</si>
  <si>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</si>
  <si>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</si>
  <si>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</si>
  <si>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</si>
  <si>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</si>
  <si>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</si>
  <si>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</si>
  <si>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</si>
  <si>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</si>
  <si>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</si>
  <si>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</si>
  <si>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</si>
  <si>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</si>
  <si>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</si>
  <si>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</si>
  <si>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</si>
  <si>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</si>
  <si>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</si>
  <si>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</si>
  <si>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</si>
  <si>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</si>
  <si>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</si>
  <si>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</si>
  <si>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</si>
  <si>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</si>
  <si>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</si>
  <si>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</si>
  <si>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</si>
  <si>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</si>
  <si>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</si>
  <si>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</si>
  <si>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</si>
  <si>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</si>
  <si>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</si>
  <si>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</si>
  <si>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</si>
  <si>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</si>
  <si>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</si>
  <si>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</si>
  <si>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</si>
  <si>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</si>
  <si>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</si>
  <si>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</si>
  <si>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</si>
  <si>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</si>
  <si>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</si>
  <si>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</si>
  <si>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</si>
  <si>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</si>
  <si>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</si>
  <si>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</si>
  <si>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</si>
  <si>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</si>
  <si>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</si>
  <si>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</si>
  <si>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</si>
  <si>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</si>
  <si>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</si>
  <si>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</si>
  <si>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</si>
  <si>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</si>
  <si>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</si>
  <si>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</si>
  <si>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</si>
  <si>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</si>
  <si>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</si>
  <si>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</si>
  <si>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</si>
  <si>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</si>
  <si>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</si>
  <si>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</si>
  <si>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</si>
  <si>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</si>
  <si>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</si>
  <si>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</si>
  <si>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</si>
  <si>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</si>
  <si>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</si>
  <si>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</si>
  <si>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</si>
  <si>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</si>
  <si>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</si>
  <si>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</si>
  <si>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</si>
  <si>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</si>
  <si>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</si>
  <si>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</si>
  <si>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</si>
  <si>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</si>
  <si>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</si>
  <si>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</si>
  <si>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</si>
  <si>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</si>
  <si>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</si>
  <si>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</si>
  <si>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</si>
  <si>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</si>
  <si>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</si>
  <si>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</si>
  <si>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</si>
  <si>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</si>
  <si>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</si>
  <si>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</si>
  <si>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</si>
  <si>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</si>
  <si>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</si>
  <si>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</si>
  <si>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</si>
  <si>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</si>
  <si>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</si>
  <si>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</si>
  <si>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</si>
  <si>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</si>
  <si>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</si>
  <si>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</si>
  <si>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</si>
  <si>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</si>
  <si>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</si>
  <si>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</si>
  <si>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</si>
  <si>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</si>
  <si>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</si>
  <si>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</si>
  <si>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</si>
  <si>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</si>
  <si>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</si>
  <si>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</si>
  <si>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</si>
  <si>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</si>
  <si>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</si>
  <si>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</si>
  <si>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</si>
  <si>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</si>
  <si>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</si>
  <si>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</si>
  <si>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</si>
  <si>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</si>
  <si>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</si>
  <si>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</si>
  <si>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</si>
  <si>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</si>
  <si>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</si>
  <si>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</si>
  <si>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</si>
  <si>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</si>
  <si>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</si>
  <si>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</si>
  <si>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</si>
  <si>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</si>
  <si>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</si>
  <si>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</si>
  <si>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</si>
  <si>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</si>
  <si>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</si>
  <si>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</si>
  <si>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</si>
  <si>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</si>
  <si>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</si>
  <si>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</si>
  <si>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</si>
  <si>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</si>
  <si>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</si>
  <si>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</si>
  <si>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</si>
  <si>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</si>
  <si>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</si>
  <si>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</si>
  <si>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</si>
  <si>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</si>
  <si>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</si>
  <si>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</si>
  <si>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</si>
  <si>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</si>
  <si>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</si>
  <si>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</si>
  <si>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</si>
  <si>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</si>
  <si>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</si>
  <si>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</si>
  <si>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</si>
  <si>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</si>
  <si>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</si>
  <si>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</si>
  <si>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</si>
  <si>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</si>
  <si>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</si>
  <si>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</si>
  <si>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</si>
  <si>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</si>
  <si>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</si>
  <si>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</si>
  <si>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</si>
  <si>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</si>
  <si>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</si>
  <si>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</si>
  <si>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</si>
  <si>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</si>
  <si>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</si>
  <si>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</si>
  <si>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</si>
  <si>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</si>
  <si>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</si>
  <si>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</si>
  <si>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</si>
  <si>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</si>
  <si>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</si>
  <si>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</si>
  <si>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</si>
  <si>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</si>
  <si>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</si>
  <si>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</si>
  <si>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</si>
  <si>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</si>
  <si>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</si>
  <si>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</si>
  <si>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</si>
  <si>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</si>
  <si>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</si>
  <si>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</si>
  <si>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</si>
  <si>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</si>
  <si>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</si>
  <si>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</si>
  <si>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</si>
  <si>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</si>
  <si>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</si>
  <si>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</si>
  <si>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</si>
  <si>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</si>
  <si>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</si>
  <si>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</si>
  <si>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</si>
  <si>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</si>
  <si>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</si>
  <si>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</si>
  <si>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</si>
  <si>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</si>
  <si>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</si>
  <si>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</si>
  <si>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</si>
  <si>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</si>
  <si>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</si>
  <si>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</si>
  <si>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</si>
  <si>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</si>
  <si>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</si>
  <si>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</si>
  <si>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</si>
  <si>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</si>
  <si>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</si>
  <si>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</si>
  <si>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</si>
  <si>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</si>
  <si>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</si>
  <si>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</si>
  <si>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</si>
  <si>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</si>
  <si>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</si>
  <si>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</si>
  <si>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</si>
  <si>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</si>
  <si>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</si>
  <si>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</si>
  <si>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</si>
  <si>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</si>
  <si>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</si>
  <si>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</si>
  <si>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</si>
  <si>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</si>
  <si>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</si>
  <si>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</si>
  <si>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</si>
  <si>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</si>
  <si>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</si>
  <si>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</si>
  <si>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</si>
  <si>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</si>
  <si>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</si>
  <si>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</si>
  <si>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</si>
  <si>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</si>
  <si>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</si>
  <si>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</si>
  <si>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</si>
  <si>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</si>
  <si>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</si>
  <si>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</si>
  <si>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</si>
  <si>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</si>
  <si>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</si>
  <si>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</si>
  <si>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</si>
  <si>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</si>
  <si>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</si>
  <si>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</si>
  <si>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</si>
  <si>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</si>
  <si>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</si>
  <si>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</si>
  <si>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</si>
  <si>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</si>
  <si>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</si>
  <si>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</si>
  <si>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</si>
  <si>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</si>
  <si>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</si>
  <si>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</si>
  <si>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</si>
  <si>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</si>
  <si>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</si>
  <si>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</si>
  <si>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</si>
  <si>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</si>
  <si>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</si>
  <si>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</si>
  <si>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</si>
  <si>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</si>
  <si>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</si>
  <si>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</si>
  <si>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</si>
  <si>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</si>
  <si>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</si>
  <si>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</si>
  <si>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</si>
  <si>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</si>
  <si>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</si>
  <si>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</si>
  <si>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</si>
  <si>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</si>
  <si>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</si>
  <si>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</si>
  <si>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</si>
  <si>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</si>
  <si>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</si>
  <si>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</si>
  <si>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</si>
  <si>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</si>
  <si>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</si>
  <si>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</si>
  <si>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</si>
  <si>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</si>
  <si>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</si>
  <si>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</si>
  <si>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</si>
  <si>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</si>
  <si>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</si>
  <si>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</si>
  <si>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</si>
  <si>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</si>
  <si>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</si>
  <si>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</si>
  <si>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</si>
  <si>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</si>
  <si>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</si>
  <si>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</si>
  <si>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</si>
  <si>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</si>
  <si>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</si>
  <si>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</si>
  <si>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</si>
  <si>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</si>
  <si>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</si>
  <si>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</si>
  <si>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</si>
  <si>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</si>
  <si>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</si>
  <si>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</si>
  <si>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</si>
  <si>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</si>
  <si>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</si>
  <si>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</si>
  <si>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</si>
  <si>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</si>
  <si>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</si>
  <si>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</si>
  <si>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</si>
  <si>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</si>
  <si>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</si>
  <si>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</si>
  <si>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</si>
  <si>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</si>
  <si>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</si>
  <si>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</si>
  <si>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</si>
  <si>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</si>
  <si>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</si>
  <si>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</si>
  <si>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</si>
  <si>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</si>
  <si>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</si>
  <si>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</si>
  <si>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</si>
  <si>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</si>
  <si>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</si>
  <si>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</si>
  <si>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</si>
  <si>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</si>
  <si>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</si>
  <si>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</si>
  <si>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</si>
  <si>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</si>
  <si>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</si>
  <si>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</si>
  <si>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</si>
  <si>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</si>
  <si>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</si>
  <si>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</si>
  <si>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</si>
  <si>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</si>
  <si>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</si>
  <si>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</si>
  <si>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</si>
  <si>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</si>
  <si>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</si>
  <si>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</si>
  <si>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</si>
  <si>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</si>
  <si>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</si>
  <si>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</si>
  <si>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</si>
  <si>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</si>
  <si>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</si>
  <si>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</si>
  <si>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</si>
  <si>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</si>
  <si>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</si>
  <si>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</si>
  <si>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</si>
  <si>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</si>
  <si>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</si>
  <si>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</si>
  <si>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</si>
  <si>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</si>
  <si>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</si>
  <si>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</si>
  <si>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</si>
  <si>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</si>
  <si>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</si>
  <si>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</si>
  <si>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</si>
  <si>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</si>
  <si>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</si>
  <si>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</si>
  <si>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</si>
  <si>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</si>
  <si>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</si>
  <si>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</si>
  <si>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</si>
  <si>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</si>
  <si>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</si>
  <si>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</si>
  <si>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</si>
  <si>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</si>
  <si>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</si>
  <si>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</si>
  <si>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</si>
  <si>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</si>
  <si>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</si>
  <si>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</si>
  <si>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</si>
  <si>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</si>
  <si>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</si>
  <si>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</si>
  <si>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</si>
  <si>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</si>
  <si>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</si>
  <si>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</si>
  <si>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</si>
  <si>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</si>
  <si>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</si>
  <si>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</si>
  <si>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</si>
  <si>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</si>
  <si>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</si>
  <si>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</si>
  <si>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</si>
  <si>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</si>
  <si>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</si>
  <si>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</si>
  <si>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</si>
  <si>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</si>
  <si>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</si>
  <si>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</si>
  <si>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</si>
  <si>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</si>
  <si>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</si>
  <si>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</si>
  <si>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</si>
  <si>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</si>
  <si>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</si>
  <si>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</si>
  <si>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</si>
  <si>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</si>
  <si>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</si>
  <si>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</si>
  <si>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</si>
  <si>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</si>
  <si>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</si>
  <si>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</si>
  <si>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</si>
  <si>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</si>
  <si>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</si>
  <si>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</si>
  <si>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</si>
  <si>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</si>
  <si>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</si>
  <si>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</si>
  <si>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</si>
  <si>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</si>
  <si>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</si>
  <si>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</si>
  <si>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</si>
  <si>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</si>
  <si>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</si>
  <si>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</si>
  <si>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</si>
  <si>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</si>
  <si>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</si>
  <si>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</si>
  <si>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</si>
  <si>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</si>
  <si>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</si>
  <si>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</si>
  <si>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</si>
  <si>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</si>
  <si>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</si>
  <si>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</si>
  <si>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</si>
  <si>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</si>
  <si>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</si>
  <si>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</si>
  <si>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</si>
  <si>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</si>
  <si>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</si>
  <si>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</si>
  <si>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</si>
  <si>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</si>
  <si>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</si>
  <si>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</si>
  <si>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</si>
  <si>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</si>
  <si>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</si>
  <si>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</si>
  <si>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</si>
  <si>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</si>
  <si>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</si>
  <si>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</si>
  <si>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</si>
  <si>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</si>
  <si>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</si>
  <si>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</si>
  <si>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</si>
  <si>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</si>
  <si>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</si>
  <si>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</si>
  <si>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</si>
  <si>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</si>
  <si>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</si>
  <si>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</si>
  <si>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</si>
  <si>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</si>
  <si>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</si>
  <si>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</si>
  <si>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</si>
  <si>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</si>
  <si>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</si>
  <si>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</si>
  <si>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</si>
  <si>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</si>
  <si>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</si>
  <si>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</si>
  <si>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</si>
  <si>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</si>
  <si>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</si>
  <si>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</si>
  <si>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</si>
  <si>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</si>
  <si>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</si>
  <si>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</si>
  <si>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</si>
  <si>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</si>
  <si>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</si>
  <si>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</si>
  <si>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</si>
  <si>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</si>
  <si>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</si>
  <si>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</si>
  <si>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</si>
  <si>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</si>
  <si>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</si>
  <si>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</si>
  <si>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</si>
  <si>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</si>
  <si>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</si>
  <si>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</si>
  <si>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</si>
  <si>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</si>
  <si>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</si>
  <si>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</si>
  <si>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</si>
  <si>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</si>
  <si>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</si>
  <si>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</si>
  <si>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</si>
  <si>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</si>
  <si>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</si>
  <si>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</si>
  <si>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</si>
  <si>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</si>
  <si>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</si>
  <si>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</si>
  <si>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</si>
  <si>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</si>
  <si>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</si>
  <si>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</si>
  <si>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</si>
  <si>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</si>
  <si>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</si>
  <si>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</si>
  <si>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</si>
  <si>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</si>
  <si>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</si>
  <si>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</si>
  <si>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</si>
  <si>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</si>
  <si>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</si>
  <si>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</si>
  <si>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</si>
  <si>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</si>
  <si>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</si>
  <si>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</si>
  <si>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</si>
  <si>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</si>
  <si>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</si>
  <si>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</si>
  <si>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</si>
  <si>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</si>
  <si>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</si>
  <si>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</si>
  <si>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</si>
  <si>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</si>
  <si>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</si>
  <si>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</si>
  <si>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</si>
  <si>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</si>
  <si>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</si>
  <si>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</si>
  <si>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</si>
  <si>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</si>
  <si>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</si>
  <si>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</si>
  <si>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</si>
  <si>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</si>
  <si>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</si>
  <si>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</si>
  <si>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</si>
  <si>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</si>
  <si>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</si>
  <si>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</si>
  <si>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</si>
  <si>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</si>
  <si>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</si>
  <si>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</si>
  <si>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</si>
  <si>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</si>
  <si>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</si>
  <si>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</si>
  <si>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</si>
  <si>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</si>
  <si>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</si>
  <si>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</si>
  <si>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</si>
  <si>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</si>
  <si>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</si>
  <si>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</si>
  <si>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</si>
  <si>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</si>
  <si>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</si>
  <si>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</si>
  <si>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</si>
  <si>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</si>
  <si>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</si>
  <si>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</si>
  <si>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</si>
  <si>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</si>
  <si>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</si>
  <si>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</si>
  <si>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</si>
  <si>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</si>
  <si>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</si>
  <si>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</si>
  <si>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</si>
  <si>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</si>
  <si>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</si>
  <si>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</si>
  <si>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</si>
  <si>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</si>
  <si>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</si>
  <si>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</si>
  <si>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</si>
  <si>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</si>
  <si>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</si>
  <si>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</si>
  <si>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</si>
  <si>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</si>
  <si>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</si>
  <si>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</si>
  <si>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</si>
  <si>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</si>
  <si>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</si>
  <si>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</si>
  <si>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</si>
  <si>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</si>
  <si>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</si>
  <si>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</si>
  <si>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</si>
  <si>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</si>
  <si>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</si>
  <si>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</si>
  <si>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</si>
  <si>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</si>
  <si>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</si>
  <si>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</si>
  <si>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</si>
  <si>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</si>
  <si>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</si>
  <si>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</si>
  <si>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</si>
  <si>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</si>
  <si>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</si>
  <si>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</si>
  <si>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</si>
  <si>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</si>
  <si>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</si>
  <si>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</si>
  <si>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</si>
  <si>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</si>
  <si>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</si>
  <si>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</si>
  <si>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</si>
  <si>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</si>
  <si>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</si>
  <si>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</si>
  <si>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</si>
  <si>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</si>
  <si>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</si>
  <si>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</si>
  <si>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</si>
  <si>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</si>
  <si>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</si>
  <si>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</si>
  <si>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</si>
  <si>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</si>
  <si>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</si>
  <si>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</si>
  <si>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</si>
  <si>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</si>
  <si>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</si>
  <si>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</si>
  <si>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</si>
  <si>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</si>
  <si>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</si>
  <si>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</si>
  <si>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</si>
  <si>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</si>
  <si>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</si>
  <si>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</si>
  <si>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</si>
  <si>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</si>
  <si>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</si>
  <si>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</si>
  <si>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</si>
  <si>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</si>
  <si>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</si>
  <si>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</si>
  <si>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</si>
  <si>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</si>
  <si>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</si>
  <si>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</si>
  <si>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</si>
  <si>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</si>
  <si>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</si>
  <si>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</si>
  <si>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</si>
  <si>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</si>
  <si>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</si>
  <si>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</si>
  <si>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</si>
  <si>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</si>
  <si>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</si>
  <si>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</si>
  <si>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</si>
  <si>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</si>
  <si>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</si>
  <si>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</si>
  <si>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</si>
  <si>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</si>
  <si>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</si>
  <si>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</si>
  <si>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</si>
  <si>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</si>
  <si>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</si>
  <si>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</si>
  <si>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</si>
  <si>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</si>
  <si>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</si>
  <si>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</si>
  <si>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</si>
  <si>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</si>
  <si>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</si>
  <si>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</si>
  <si>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</si>
  <si>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</si>
  <si>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</si>
  <si>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</si>
  <si>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</si>
  <si>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</si>
  <si>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</si>
  <si>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</si>
  <si>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</si>
  <si>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</si>
  <si>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</si>
  <si>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</si>
  <si>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</si>
  <si>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</si>
  <si>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</si>
  <si>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</si>
  <si>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</si>
  <si>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</si>
  <si>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</si>
  <si>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</si>
  <si>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</si>
  <si>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</si>
  <si>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</si>
  <si>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</si>
  <si>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</si>
  <si>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</si>
  <si>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</si>
  <si>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</si>
  <si>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</si>
  <si>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</si>
  <si>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</si>
  <si>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</si>
  <si>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</si>
  <si>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</si>
  <si>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</si>
  <si>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</si>
  <si>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</si>
  <si>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</si>
  <si>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</si>
  <si>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</si>
  <si>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</si>
  <si>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</si>
  <si>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</si>
  <si>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</si>
  <si>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</si>
  <si>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</si>
  <si>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</si>
  <si>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</si>
  <si>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</si>
  <si>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</si>
  <si>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</si>
  <si>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</si>
  <si>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</si>
  <si>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</si>
  <si>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</si>
  <si>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</si>
  <si>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</si>
  <si>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</si>
  <si>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</si>
  <si>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</si>
  <si>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</si>
  <si>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</si>
  <si>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</si>
  <si>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</si>
  <si>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</si>
  <si>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</si>
  <si>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</si>
  <si>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</si>
  <si>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</si>
  <si>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</si>
  <si>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</si>
  <si>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</si>
  <si>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</si>
  <si>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</si>
  <si>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</si>
  <si>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</si>
  <si>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</si>
  <si>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</si>
  <si>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</si>
  <si>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</si>
  <si>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</si>
  <si>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</si>
  <si>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</si>
  <si>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</si>
  <si>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</si>
  <si>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</si>
  <si>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</si>
  <si>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</si>
  <si>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</si>
  <si>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</si>
  <si>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</si>
  <si>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</si>
  <si>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</si>
  <si>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</si>
  <si>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</si>
  <si>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</si>
  <si>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</si>
  <si>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</si>
  <si>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</si>
  <si>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</si>
  <si>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</si>
  <si>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</si>
  <si>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</si>
  <si>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</si>
  <si>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</si>
  <si>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</si>
  <si>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</si>
  <si>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</si>
  <si>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</si>
  <si>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</si>
  <si>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</si>
  <si>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</si>
  <si>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</si>
  <si>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</si>
  <si>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</si>
  <si>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</si>
  <si>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</si>
  <si>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</si>
  <si>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</si>
  <si>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</si>
  <si>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</si>
  <si>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</si>
  <si>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</si>
  <si>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</si>
  <si>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</si>
  <si>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</si>
  <si>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</si>
  <si>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</si>
  <si>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</si>
  <si>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</si>
  <si>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</si>
  <si>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</si>
  <si>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</si>
  <si>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</si>
  <si>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</si>
  <si>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</si>
  <si>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</si>
  <si>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</si>
  <si>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</si>
  <si>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</si>
  <si>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</si>
  <si>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</si>
  <si>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</si>
  <si>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</si>
  <si>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</si>
  <si>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</si>
  <si>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</si>
  <si>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</si>
  <si>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</si>
  <si>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</si>
  <si>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</si>
  <si>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</si>
  <si>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</si>
  <si>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</si>
  <si>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</si>
  <si>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</si>
  <si>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</si>
  <si>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</si>
  <si>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</si>
  <si>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</si>
  <si>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</si>
  <si>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</si>
  <si>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</si>
  <si>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</si>
  <si>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</si>
  <si>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</si>
  <si>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</si>
  <si>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</si>
  <si>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</si>
  <si>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</si>
  <si>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</si>
  <si>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</si>
  <si>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</si>
  <si>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</si>
  <si>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</si>
  <si>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</si>
  <si>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</si>
  <si>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</si>
  <si>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</si>
  <si>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</si>
  <si>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</si>
  <si>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</si>
  <si>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</si>
  <si>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</si>
  <si>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</si>
  <si>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</si>
  <si>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</si>
  <si>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</si>
  <si>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</si>
  <si>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</si>
  <si>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</si>
  <si>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</si>
  <si>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</si>
  <si>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</si>
  <si>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</si>
  <si>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</si>
  <si>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</si>
  <si>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</si>
  <si>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</si>
  <si>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</si>
  <si>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</si>
  <si>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</si>
  <si>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</si>
  <si>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</si>
  <si>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</si>
  <si>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</si>
  <si>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</si>
  <si>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</si>
  <si>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</si>
  <si>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</si>
  <si>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</si>
  <si>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</si>
  <si>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</si>
  <si>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</si>
  <si>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</si>
  <si>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</si>
  <si>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</si>
  <si>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</si>
  <si>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</si>
  <si>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</si>
  <si>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</si>
  <si>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</si>
  <si>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</si>
  <si>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</si>
  <si>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</si>
  <si>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</si>
  <si>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</si>
  <si>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</si>
  <si>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</si>
  <si>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</si>
  <si>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</si>
  <si>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</si>
  <si>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</si>
  <si>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</si>
  <si>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</si>
  <si>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</si>
  <si>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</si>
  <si>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</si>
  <si>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</si>
  <si>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</si>
  <si>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</si>
  <si>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</si>
  <si>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</si>
  <si>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</si>
  <si>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</si>
  <si>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</si>
  <si>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</si>
  <si>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</si>
  <si>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</si>
  <si>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</si>
  <si>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</si>
  <si>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</si>
  <si>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</si>
  <si>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</si>
  <si>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</si>
  <si>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</si>
  <si>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</si>
  <si>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</si>
  <si>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</si>
  <si>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</si>
  <si>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</si>
  <si>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</si>
  <si>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</si>
  <si>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</si>
  <si>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</si>
  <si>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</si>
  <si>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</si>
  <si>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</si>
  <si>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</si>
  <si>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</si>
  <si>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</si>
  <si>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</si>
  <si>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</si>
  <si>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</si>
  <si>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</si>
  <si>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</si>
  <si>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</si>
  <si>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</si>
  <si>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</si>
  <si>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</si>
  <si>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</si>
  <si>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</si>
  <si>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</si>
  <si>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</si>
  <si>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</si>
  <si>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</si>
  <si>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</si>
  <si>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</si>
  <si>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</si>
  <si>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</si>
  <si>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</si>
  <si>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</si>
  <si>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</si>
  <si>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</si>
  <si>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</si>
  <si>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</si>
  <si>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</si>
  <si>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</si>
  <si>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</si>
  <si>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</si>
  <si>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</si>
  <si>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</si>
  <si>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</si>
  <si>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</si>
  <si>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</si>
  <si>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</si>
  <si>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</si>
  <si>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</si>
  <si>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</si>
  <si>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</si>
  <si>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</si>
  <si>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</si>
  <si>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</si>
  <si>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</si>
  <si>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</si>
  <si>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</si>
  <si>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</si>
  <si>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</si>
  <si>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</si>
  <si>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</si>
  <si>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</si>
  <si>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</si>
  <si>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</si>
  <si>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</si>
  <si>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</si>
  <si>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</si>
  <si>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</si>
  <si>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</si>
  <si>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</si>
  <si>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</si>
  <si>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</si>
  <si>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</si>
  <si>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</si>
  <si>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</si>
  <si>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</si>
  <si>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</si>
  <si>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</si>
  <si>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</si>
  <si>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</si>
  <si>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</si>
  <si>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</si>
  <si>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</si>
  <si>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</si>
  <si>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</si>
  <si>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</si>
  <si>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</si>
  <si>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</si>
  <si>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</si>
  <si>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</si>
  <si>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</si>
  <si>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</si>
  <si>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</si>
  <si>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</si>
  <si>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</si>
  <si>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</si>
  <si>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</si>
  <si>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</si>
  <si>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</si>
  <si>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</si>
  <si>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</si>
  <si>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</si>
  <si>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</si>
  <si>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</si>
  <si>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</si>
  <si>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</si>
  <si>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</si>
  <si>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</si>
  <si>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</si>
  <si>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</si>
  <si>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</si>
  <si>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</si>
  <si>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</si>
  <si>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</si>
  <si>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</si>
  <si>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</si>
  <si>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</si>
  <si>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</si>
  <si>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</si>
  <si>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</si>
  <si>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</si>
  <si>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</si>
  <si>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</si>
  <si>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</si>
  <si>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</si>
  <si>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</si>
  <si>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</si>
  <si>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</si>
  <si>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</si>
  <si>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</si>
  <si>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</si>
  <si>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</si>
  <si>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</si>
  <si>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</si>
  <si>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</si>
  <si>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</si>
  <si>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</si>
  <si>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</si>
  <si>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</si>
  <si>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</si>
  <si>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</si>
  <si>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</si>
  <si>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</si>
  <si>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</si>
  <si>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</si>
  <si>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</si>
  <si>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</si>
  <si>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</si>
  <si>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</si>
  <si>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</si>
  <si>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</si>
  <si>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</si>
  <si>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</si>
  <si>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</si>
  <si>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</si>
  <si>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</si>
  <si>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</si>
  <si>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</si>
  <si>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</si>
  <si>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</si>
  <si>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</si>
  <si>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</si>
  <si>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</si>
  <si>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</si>
  <si>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</si>
  <si>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</si>
  <si>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</si>
  <si>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</si>
  <si>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</si>
  <si>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</si>
  <si>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</si>
  <si>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</si>
  <si>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</si>
  <si>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</si>
  <si>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</si>
  <si>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</si>
  <si>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</si>
  <si>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</si>
  <si>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</si>
  <si>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</si>
  <si>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</si>
  <si>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</si>
  <si>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</si>
  <si>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</si>
  <si>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</si>
  <si>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</si>
  <si>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</si>
  <si>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</si>
  <si>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</si>
  <si>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</si>
  <si>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</si>
  <si>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</si>
  <si>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</si>
  <si>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</si>
  <si>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</si>
  <si>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</si>
  <si>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</si>
  <si>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</si>
  <si>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</si>
  <si>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</si>
  <si>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</si>
  <si>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</si>
  <si>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</si>
  <si>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</si>
  <si>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</si>
  <si>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</si>
  <si>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</si>
  <si>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</si>
  <si>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</si>
  <si>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</si>
  <si>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</si>
  <si>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</si>
  <si>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</si>
  <si>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</si>
  <si>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</si>
  <si>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</si>
  <si>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</si>
  <si>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</si>
  <si>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</si>
  <si>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</si>
  <si>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</si>
  <si>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</si>
  <si>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</si>
  <si>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</si>
  <si>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</si>
  <si>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</si>
  <si>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</si>
  <si>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</si>
  <si>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</si>
  <si>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</si>
  <si>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</si>
  <si>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</si>
  <si>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</si>
  <si>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</si>
  <si>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</si>
  <si>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</si>
  <si>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</si>
  <si>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</si>
  <si>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</si>
  <si>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</si>
  <si>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</si>
  <si>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</si>
  <si>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</si>
  <si>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</si>
  <si>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</si>
  <si>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</si>
  <si>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</si>
  <si>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</si>
  <si>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</si>
  <si>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11</t>
    <phoneticPr fontId="3" type="noConversion"/>
  </si>
  <si>
    <t>1</t>
    <phoneticPr fontId="3" type="noConversion"/>
  </si>
  <si>
    <t>권고사직을 거부한 근로자에 대한 해고 방안</t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</si>
  <si>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</si>
  <si>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</si>
  <si>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</si>
  <si>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</si>
  <si>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</si>
  <si>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</si>
  <si>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</si>
  <si>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</si>
  <si>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</si>
  <si>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</si>
  <si>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1</t>
    <phoneticPr fontId="3" type="noConversion"/>
  </si>
  <si>
    <t>10</t>
    <phoneticPr fontId="3" type="noConversion"/>
  </si>
  <si>
    <t>권고사직을 거부한 근로자에 대한 해고 방안</t>
    <phoneticPr fontId="3" type="noConversion"/>
  </si>
  <si>
    <t>열기2-01.노동법\02.문제\[모의][1][08.02-1]권고사직을 거부한 근로자에 대한 해고 방안.txt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</si>
  <si>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</si>
  <si>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</si>
  <si>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</si>
  <si>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18</t>
    <phoneticPr fontId="3" type="noConversion"/>
  </si>
  <si>
    <t>제03절 해고의 절차적 정당성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</si>
  <si>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</si>
  <si>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</si>
  <si>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</si>
  <si>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</si>
  <si>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</si>
  <si>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</si>
  <si>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쟁점</t>
    <phoneticPr fontId="3" type="noConversion"/>
  </si>
  <si>
    <t>판례요지</t>
    <phoneticPr fontId="3" type="noConversion"/>
  </si>
  <si>
    <t>관련법령</t>
    <phoneticPr fontId="3" type="noConversion"/>
  </si>
  <si>
    <t>단체협약과 취업규칙과의 관계</t>
    <phoneticPr fontId="3" type="noConversion"/>
  </si>
  <si>
    <t>단체협약과 근로계약과의 관계</t>
    <phoneticPr fontId="3" type="noConversion"/>
  </si>
  <si>
    <t>근로계약의 기득이익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</si>
</sst>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0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59" fillId="2" borderId="64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0" fontId="10" fillId="3" borderId="0" xfId="0" applyFont="1" applyFill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5" xfId="0" applyFont="1" applyFill="1" applyBorder="1">
      <alignment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88" xfId="0" applyFont="1" applyFill="1" applyBorder="1" applyAlignment="1">
      <alignment horizontal="center" vertical="center"/>
    </xf>
    <xf numFmtId="0" fontId="12" fillId="4" borderId="20" xfId="0" applyFont="1" applyFill="1" applyBorder="1" applyAlignment="1">
      <alignment vertical="center" wrapText="1"/>
    </xf>
    <xf numFmtId="0" fontId="12" fillId="2" borderId="12" xfId="0" applyFont="1" applyFill="1" applyBorder="1">
      <alignment vertical="center"/>
    </xf>
    <xf numFmtId="0" fontId="9" fillId="0" borderId="10" xfId="0" applyFont="1" applyBorder="1" applyAlignment="1">
      <alignment horizontal="center" vertical="center"/>
    </xf>
    <xf numFmtId="49" fontId="12" fillId="0" borderId="12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9" fillId="0" borderId="13" xfId="0" applyFont="1" applyBorder="1" applyAlignment="1">
      <alignment horizontal="center" vertical="center" wrapText="1"/>
    </xf>
    <xf numFmtId="176" fontId="9" fillId="0" borderId="14" xfId="3" applyNumberFormat="1" applyFont="1" applyFill="1" applyBorder="1" applyAlignment="1">
      <alignment horizontal="right" vertical="center"/>
    </xf>
    <xf numFmtId="0" fontId="9" fillId="0" borderId="87" xfId="3" applyNumberFormat="1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center"/>
    </xf>
    <xf numFmtId="0" fontId="9" fillId="0" borderId="87" xfId="3" applyNumberFormat="1" applyFont="1" applyFill="1" applyBorder="1" applyAlignment="1">
      <alignment horizontal="center" vertical="center" wrapText="1"/>
    </xf>
    <xf numFmtId="177" fontId="9" fillId="0" borderId="10" xfId="3" applyNumberFormat="1" applyFont="1" applyFill="1" applyBorder="1" applyAlignment="1">
      <alignment horizontal="center" vertical="center" wrapText="1"/>
    </xf>
    <xf numFmtId="177" fontId="9" fillId="0" borderId="14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center" wrapText="1"/>
    </xf>
    <xf numFmtId="0" fontId="12" fillId="2" borderId="4" xfId="0" applyFont="1" applyFill="1" applyBorder="1">
      <alignment vertical="center"/>
    </xf>
    <xf numFmtId="0" fontId="9" fillId="0" borderId="99" xfId="0" applyFont="1" applyBorder="1" applyAlignment="1">
      <alignment horizontal="center" vertical="center"/>
    </xf>
    <xf numFmtId="49" fontId="12" fillId="0" borderId="122" xfId="0" applyNumberFormat="1" applyFont="1" applyBorder="1">
      <alignment vertical="center"/>
    </xf>
    <xf numFmtId="49" fontId="9" fillId="0" borderId="101" xfId="0" applyNumberFormat="1" applyFont="1" applyBorder="1" applyAlignment="1">
      <alignment horizontal="center" vertical="center"/>
    </xf>
    <xf numFmtId="0" fontId="12" fillId="0" borderId="102" xfId="0" applyFont="1" applyBorder="1">
      <alignment vertical="center"/>
    </xf>
    <xf numFmtId="0" fontId="9" fillId="0" borderId="100" xfId="0" applyFont="1" applyBorder="1" applyAlignment="1">
      <alignment horizontal="center" vertical="center" wrapText="1"/>
    </xf>
    <xf numFmtId="176" fontId="9" fillId="0" borderId="102" xfId="3" applyNumberFormat="1" applyFont="1" applyFill="1" applyBorder="1" applyAlignment="1">
      <alignment horizontal="right" vertical="center"/>
    </xf>
    <xf numFmtId="0" fontId="9" fillId="0" borderId="103" xfId="3" applyNumberFormat="1" applyFont="1" applyFill="1" applyBorder="1" applyAlignment="1">
      <alignment horizontal="center" vertical="center"/>
    </xf>
    <xf numFmtId="49" fontId="9" fillId="0" borderId="103" xfId="3" applyNumberFormat="1" applyFont="1" applyFill="1" applyBorder="1" applyAlignment="1">
      <alignment horizontal="left" vertical="center"/>
    </xf>
    <xf numFmtId="0" fontId="9" fillId="0" borderId="103" xfId="3" applyNumberFormat="1" applyFont="1" applyFill="1" applyBorder="1" applyAlignment="1">
      <alignment horizontal="center" vertical="center" wrapText="1"/>
    </xf>
    <xf numFmtId="177" fontId="9" fillId="0" borderId="99" xfId="3" applyNumberFormat="1" applyFont="1" applyFill="1" applyBorder="1" applyAlignment="1">
      <alignment horizontal="center" vertical="center" wrapText="1"/>
    </xf>
    <xf numFmtId="177" fontId="9" fillId="0" borderId="102" xfId="3" applyNumberFormat="1" applyFont="1" applyFill="1" applyBorder="1" applyAlignment="1">
      <alignment horizontal="center" vertical="center" wrapText="1"/>
    </xf>
    <xf numFmtId="0" fontId="59" fillId="2" borderId="3" xfId="0" applyFont="1" applyFill="1" applyBorder="1">
      <alignment vertical="center"/>
    </xf>
    <xf numFmtId="0" fontId="9" fillId="0" borderId="104" xfId="0" applyFont="1" applyBorder="1" applyAlignment="1">
      <alignment horizontal="center" vertical="center"/>
    </xf>
    <xf numFmtId="0" fontId="9" fillId="0" borderId="105" xfId="0" applyFont="1" applyBorder="1">
      <alignment vertical="center"/>
    </xf>
    <xf numFmtId="0" fontId="9" fillId="0" borderId="106" xfId="0" quotePrefix="1" applyFont="1" applyBorder="1" applyAlignment="1">
      <alignment horizontal="center" vertical="center"/>
    </xf>
    <xf numFmtId="49" fontId="9" fillId="0" borderId="106" xfId="0" applyNumberFormat="1" applyFont="1" applyBorder="1" applyAlignment="1">
      <alignment horizontal="center" vertical="center"/>
    </xf>
    <xf numFmtId="0" fontId="9" fillId="0" borderId="107" xfId="0" applyFont="1" applyBorder="1">
      <alignment vertical="center"/>
    </xf>
    <xf numFmtId="0" fontId="9" fillId="0" borderId="108" xfId="0" applyFont="1" applyBorder="1" applyAlignment="1">
      <alignment horizontal="center" vertical="center" wrapText="1"/>
    </xf>
    <xf numFmtId="176" fontId="9" fillId="0" borderId="107" xfId="3" applyNumberFormat="1" applyFont="1" applyFill="1" applyBorder="1" applyAlignment="1">
      <alignment horizontal="right" vertical="center"/>
    </xf>
    <xf numFmtId="0" fontId="9" fillId="0" borderId="109" xfId="3" applyNumberFormat="1" applyFont="1" applyFill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/>
    </xf>
    <xf numFmtId="0" fontId="9" fillId="0" borderId="109" xfId="3" applyNumberFormat="1" applyFont="1" applyFill="1" applyBorder="1" applyAlignment="1">
      <alignment horizontal="center" vertical="center" wrapText="1"/>
    </xf>
    <xf numFmtId="177" fontId="9" fillId="0" borderId="104" xfId="3" applyNumberFormat="1" applyFont="1" applyFill="1" applyBorder="1" applyAlignment="1">
      <alignment horizontal="center" vertical="center" wrapText="1"/>
    </xf>
    <xf numFmtId="177" fontId="9" fillId="0" borderId="107" xfId="3" applyNumberFormat="1" applyFont="1" applyFill="1" applyBorder="1" applyAlignment="1">
      <alignment horizontal="center" vertical="center" wrapText="1"/>
    </xf>
    <xf numFmtId="0" fontId="59" fillId="2" borderId="64" xfId="0" applyFont="1" applyFill="1" applyBorder="1">
      <alignment vertical="center"/>
    </xf>
    <xf numFmtId="0" fontId="9" fillId="0" borderId="110" xfId="0" applyFont="1" applyBorder="1" applyAlignment="1">
      <alignment horizontal="center" vertical="center"/>
    </xf>
    <xf numFmtId="0" fontId="9" fillId="0" borderId="141" xfId="0" applyFont="1" applyBorder="1">
      <alignment vertical="center"/>
    </xf>
    <xf numFmtId="0" fontId="9" fillId="0" borderId="111" xfId="0" quotePrefix="1" applyFont="1" applyBorder="1" applyAlignment="1">
      <alignment horizontal="center" vertical="center"/>
    </xf>
    <xf numFmtId="49" fontId="9" fillId="0" borderId="111" xfId="0" applyNumberFormat="1" applyFont="1" applyBorder="1" applyAlignment="1">
      <alignment horizontal="center" vertical="center"/>
    </xf>
    <xf numFmtId="0" fontId="9" fillId="0" borderId="112" xfId="0" applyFont="1" applyBorder="1">
      <alignment vertical="center"/>
    </xf>
    <xf numFmtId="0" fontId="9" fillId="0" borderId="113" xfId="0" applyFont="1" applyBorder="1" applyAlignment="1">
      <alignment horizontal="center" vertical="center" wrapText="1"/>
    </xf>
    <xf numFmtId="176" fontId="9" fillId="0" borderId="112" xfId="3" applyNumberFormat="1" applyFont="1" applyFill="1" applyBorder="1" applyAlignment="1">
      <alignment horizontal="right" vertical="center"/>
    </xf>
    <xf numFmtId="0" fontId="9" fillId="0" borderId="114" xfId="3" applyNumberFormat="1" applyFont="1" applyFill="1" applyBorder="1" applyAlignment="1">
      <alignment horizontal="center" vertical="center"/>
    </xf>
    <xf numFmtId="49" fontId="9" fillId="0" borderId="114" xfId="3" applyNumberFormat="1" applyFont="1" applyFill="1" applyBorder="1" applyAlignment="1">
      <alignment horizontal="left" vertical="center"/>
    </xf>
    <xf numFmtId="0" fontId="9" fillId="0" borderId="114" xfId="3" applyNumberFormat="1" applyFont="1" applyFill="1" applyBorder="1" applyAlignment="1">
      <alignment horizontal="center" vertical="center" wrapText="1"/>
    </xf>
    <xf numFmtId="177" fontId="9" fillId="0" borderId="110" xfId="3" applyNumberFormat="1" applyFont="1" applyFill="1" applyBorder="1" applyAlignment="1">
      <alignment horizontal="center" vertical="center" wrapText="1"/>
    </xf>
    <xf numFmtId="177" fontId="9" fillId="0" borderId="112" xfId="3" applyNumberFormat="1" applyFont="1" applyFill="1" applyBorder="1" applyAlignment="1">
      <alignment horizontal="center" vertical="center" wrapText="1"/>
    </xf>
    <xf numFmtId="0" fontId="12" fillId="0" borderId="122" xfId="0" applyFont="1" applyBorder="1">
      <alignment vertical="center"/>
    </xf>
    <xf numFmtId="0" fontId="9" fillId="0" borderId="101" xfId="0" quotePrefix="1" applyFont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 wrapText="1"/>
    </xf>
    <xf numFmtId="49" fontId="12" fillId="0" borderId="143" xfId="0" applyNumberFormat="1" applyFont="1" applyBorder="1">
      <alignment vertical="center"/>
    </xf>
    <xf numFmtId="49" fontId="9" fillId="0" borderId="144" xfId="0" applyNumberFormat="1" applyFont="1" applyBorder="1">
      <alignment vertical="center"/>
    </xf>
    <xf numFmtId="0" fontId="9" fillId="0" borderId="145" xfId="0" applyFont="1" applyBorder="1">
      <alignment vertical="center"/>
    </xf>
    <xf numFmtId="0" fontId="12" fillId="2" borderId="4" xfId="0" applyFont="1" applyFill="1" applyBorder="1" applyAlignment="1">
      <alignment horizontal="left" vertical="center"/>
    </xf>
    <xf numFmtId="0" fontId="9" fillId="0" borderId="144" xfId="0" applyFont="1" applyBorder="1">
      <alignment vertical="center"/>
    </xf>
    <xf numFmtId="0" fontId="58" fillId="4" borderId="25" xfId="0" applyFont="1" applyFill="1" applyBorder="1" applyAlignment="1">
      <alignment vertical="center" wrapText="1"/>
    </xf>
    <xf numFmtId="0" fontId="59" fillId="2" borderId="69" xfId="0" applyFont="1" applyFill="1" applyBorder="1">
      <alignment vertical="center"/>
    </xf>
    <xf numFmtId="0" fontId="9" fillId="0" borderId="123" xfId="0" applyFont="1" applyBorder="1" applyAlignment="1">
      <alignment horizontal="center" vertical="center"/>
    </xf>
    <xf numFmtId="49" fontId="9" fillId="0" borderId="146" xfId="0" applyNumberFormat="1" applyFont="1" applyBorder="1">
      <alignment vertical="center"/>
    </xf>
    <xf numFmtId="49" fontId="9" fillId="0" borderId="124" xfId="0" applyNumberFormat="1" applyFont="1" applyBorder="1" applyAlignment="1">
      <alignment horizontal="center" vertical="center"/>
    </xf>
    <xf numFmtId="0" fontId="9" fillId="0" borderId="125" xfId="0" applyFont="1" applyBorder="1">
      <alignment vertical="center"/>
    </xf>
    <xf numFmtId="0" fontId="9" fillId="0" borderId="126" xfId="0" applyFont="1" applyBorder="1" applyAlignment="1">
      <alignment horizontal="center" vertical="center" wrapText="1"/>
    </xf>
    <xf numFmtId="176" fontId="9" fillId="0" borderId="125" xfId="3" applyNumberFormat="1" applyFont="1" applyFill="1" applyBorder="1" applyAlignment="1">
      <alignment horizontal="right" vertical="center"/>
    </xf>
    <xf numFmtId="0" fontId="9" fillId="0" borderId="127" xfId="3" applyNumberFormat="1" applyFont="1" applyFill="1" applyBorder="1" applyAlignment="1">
      <alignment horizontal="center" vertical="center"/>
    </xf>
    <xf numFmtId="49" fontId="9" fillId="0" borderId="127" xfId="3" applyNumberFormat="1" applyFont="1" applyFill="1" applyBorder="1" applyAlignment="1">
      <alignment horizontal="left" vertical="center"/>
    </xf>
    <xf numFmtId="0" fontId="9" fillId="0" borderId="127" xfId="3" applyNumberFormat="1" applyFont="1" applyFill="1" applyBorder="1" applyAlignment="1">
      <alignment horizontal="center" vertical="center" wrapText="1"/>
    </xf>
    <xf numFmtId="177" fontId="9" fillId="0" borderId="123" xfId="3" applyNumberFormat="1" applyFont="1" applyFill="1" applyBorder="1" applyAlignment="1">
      <alignment horizontal="center" vertical="center" wrapText="1"/>
    </xf>
    <xf numFmtId="177" fontId="9" fillId="0" borderId="125" xfId="3" applyNumberFormat="1" applyFont="1" applyFill="1" applyBorder="1" applyAlignment="1">
      <alignment horizontal="center" vertical="center" wrapText="1"/>
    </xf>
    <xf numFmtId="0" fontId="12" fillId="2" borderId="21" xfId="0" applyFont="1" applyFill="1" applyBorder="1">
      <alignment vertical="center"/>
    </xf>
    <xf numFmtId="0" fontId="9" fillId="0" borderId="128" xfId="0" applyFont="1" applyBorder="1" applyAlignment="1">
      <alignment horizontal="center" vertical="center"/>
    </xf>
    <xf numFmtId="49" fontId="12" fillId="0" borderId="147" xfId="0" applyNumberFormat="1" applyFont="1" applyBorder="1">
      <alignment vertical="center"/>
    </xf>
    <xf numFmtId="49" fontId="9" fillId="0" borderId="129" xfId="0" applyNumberFormat="1" applyFont="1" applyBorder="1" applyAlignment="1">
      <alignment horizontal="center" vertical="center"/>
    </xf>
    <xf numFmtId="0" fontId="12" fillId="0" borderId="130" xfId="0" applyFont="1" applyBorder="1">
      <alignment vertical="center"/>
    </xf>
    <xf numFmtId="0" fontId="9" fillId="0" borderId="131" xfId="0" applyFont="1" applyBorder="1" applyAlignment="1">
      <alignment horizontal="center" vertical="center" wrapText="1"/>
    </xf>
    <xf numFmtId="176" fontId="9" fillId="0" borderId="130" xfId="3" applyNumberFormat="1" applyFont="1" applyFill="1" applyBorder="1" applyAlignment="1">
      <alignment horizontal="right" vertical="center"/>
    </xf>
    <xf numFmtId="0" fontId="9" fillId="0" borderId="132" xfId="3" applyNumberFormat="1" applyFont="1" applyFill="1" applyBorder="1" applyAlignment="1">
      <alignment horizontal="center" vertical="center"/>
    </xf>
    <xf numFmtId="49" fontId="9" fillId="0" borderId="132" xfId="3" applyNumberFormat="1" applyFont="1" applyFill="1" applyBorder="1" applyAlignment="1">
      <alignment horizontal="left" vertical="center"/>
    </xf>
    <xf numFmtId="0" fontId="9" fillId="0" borderId="132" xfId="3" applyNumberFormat="1" applyFont="1" applyFill="1" applyBorder="1" applyAlignment="1">
      <alignment horizontal="center" vertical="center" wrapText="1"/>
    </xf>
    <xf numFmtId="177" fontId="9" fillId="0" borderId="128" xfId="3" applyNumberFormat="1" applyFont="1" applyFill="1" applyBorder="1" applyAlignment="1">
      <alignment horizontal="center" vertical="center" wrapText="1"/>
    </xf>
    <xf numFmtId="177" fontId="9" fillId="0" borderId="130" xfId="3" applyNumberFormat="1" applyFont="1" applyFill="1" applyBorder="1" applyAlignment="1">
      <alignment horizontal="center" vertical="center" wrapText="1"/>
    </xf>
    <xf numFmtId="49" fontId="9" fillId="0" borderId="145" xfId="0" applyNumberFormat="1" applyFont="1" applyBorder="1">
      <alignment vertical="center"/>
    </xf>
    <xf numFmtId="0" fontId="9" fillId="0" borderId="146" xfId="0" applyFont="1" applyBorder="1">
      <alignment vertical="center"/>
    </xf>
    <xf numFmtId="0" fontId="9" fillId="0" borderId="124" xfId="0" quotePrefix="1" applyFont="1" applyBorder="1" applyAlignment="1">
      <alignment horizontal="center" vertical="center"/>
    </xf>
    <xf numFmtId="0" fontId="12" fillId="4" borderId="24" xfId="0" applyFont="1" applyFill="1" applyBorder="1" applyAlignment="1">
      <alignment vertical="center" wrapText="1"/>
    </xf>
    <xf numFmtId="0" fontId="12" fillId="2" borderId="3" xfId="0" applyFont="1" applyFill="1" applyBorder="1">
      <alignment vertical="center"/>
    </xf>
    <xf numFmtId="0" fontId="9" fillId="0" borderId="115" xfId="0" applyFont="1" applyBorder="1" applyAlignment="1">
      <alignment horizontal="center" vertical="center"/>
    </xf>
    <xf numFmtId="49" fontId="12" fillId="0" borderId="148" xfId="0" applyNumberFormat="1" applyFont="1" applyBorder="1">
      <alignment vertical="center"/>
    </xf>
    <xf numFmtId="49" fontId="9" fillId="0" borderId="117" xfId="0" applyNumberFormat="1" applyFont="1" applyBorder="1" applyAlignment="1">
      <alignment horizontal="center" vertical="center"/>
    </xf>
    <xf numFmtId="0" fontId="12" fillId="0" borderId="118" xfId="0" applyFont="1" applyBorder="1">
      <alignment vertical="center"/>
    </xf>
    <xf numFmtId="0" fontId="9" fillId="0" borderId="116" xfId="0" applyFont="1" applyBorder="1" applyAlignment="1">
      <alignment horizontal="center" vertical="center" wrapText="1"/>
    </xf>
    <xf numFmtId="176" fontId="9" fillId="0" borderId="118" xfId="3" applyNumberFormat="1" applyFont="1" applyFill="1" applyBorder="1" applyAlignment="1">
      <alignment horizontal="right" vertical="center"/>
    </xf>
    <xf numFmtId="0" fontId="9" fillId="0" borderId="119" xfId="3" applyNumberFormat="1" applyFont="1" applyFill="1" applyBorder="1" applyAlignment="1">
      <alignment horizontal="center" vertical="center"/>
    </xf>
    <xf numFmtId="49" fontId="9" fillId="0" borderId="119" xfId="3" applyNumberFormat="1" applyFont="1" applyFill="1" applyBorder="1" applyAlignment="1">
      <alignment horizontal="left" vertical="center"/>
    </xf>
    <xf numFmtId="0" fontId="9" fillId="0" borderId="119" xfId="3" applyNumberFormat="1" applyFont="1" applyFill="1" applyBorder="1" applyAlignment="1">
      <alignment horizontal="center" vertical="center" wrapText="1"/>
    </xf>
    <xf numFmtId="177" fontId="9" fillId="0" borderId="115" xfId="3" applyNumberFormat="1" applyFont="1" applyFill="1" applyBorder="1" applyAlignment="1">
      <alignment horizontal="center" vertical="center" wrapText="1"/>
    </xf>
    <xf numFmtId="177" fontId="9" fillId="0" borderId="118" xfId="3" applyNumberFormat="1" applyFont="1" applyFill="1" applyBorder="1" applyAlignment="1">
      <alignment horizontal="center" vertical="center" wrapText="1"/>
    </xf>
    <xf numFmtId="49" fontId="9" fillId="0" borderId="114" xfId="3" applyNumberFormat="1" applyFont="1" applyFill="1" applyBorder="1" applyAlignment="1">
      <alignment horizontal="left" vertical="center" wrapText="1"/>
    </xf>
    <xf numFmtId="0" fontId="12" fillId="2" borderId="9" xfId="0" applyFont="1" applyFill="1" applyBorder="1">
      <alignment vertical="center"/>
    </xf>
    <xf numFmtId="0" fontId="59" fillId="2" borderId="0" xfId="0" applyFont="1" applyFill="1">
      <alignment vertical="center"/>
    </xf>
    <xf numFmtId="0" fontId="59" fillId="2" borderId="32" xfId="0" applyFont="1" applyFill="1" applyBorder="1">
      <alignment vertical="center"/>
    </xf>
    <xf numFmtId="0" fontId="12" fillId="2" borderId="0" xfId="0" applyFont="1" applyFill="1">
      <alignment vertical="center"/>
    </xf>
    <xf numFmtId="0" fontId="9" fillId="0" borderId="120" xfId="0" applyFont="1" applyBorder="1" applyAlignment="1">
      <alignment horizontal="center" vertical="center"/>
    </xf>
    <xf numFmtId="49" fontId="9" fillId="0" borderId="149" xfId="0" applyNumberFormat="1" applyFont="1" applyBorder="1">
      <alignment vertical="center"/>
    </xf>
    <xf numFmtId="49" fontId="9" fillId="0" borderId="121" xfId="0" applyNumberFormat="1" applyFont="1" applyBorder="1" applyAlignment="1">
      <alignment horizontal="center" vertical="center"/>
    </xf>
    <xf numFmtId="0" fontId="9" fillId="0" borderId="150" xfId="0" applyFont="1" applyBorder="1">
      <alignment vertical="center"/>
    </xf>
    <xf numFmtId="0" fontId="9" fillId="0" borderId="151" xfId="0" applyFont="1" applyBorder="1" applyAlignment="1">
      <alignment horizontal="center" vertical="center" wrapText="1"/>
    </xf>
    <xf numFmtId="176" fontId="9" fillId="0" borderId="150" xfId="3" applyNumberFormat="1" applyFont="1" applyFill="1" applyBorder="1" applyAlignment="1">
      <alignment horizontal="right" vertical="center"/>
    </xf>
    <xf numFmtId="0" fontId="9" fillId="0" borderId="152" xfId="3" applyNumberFormat="1" applyFont="1" applyFill="1" applyBorder="1" applyAlignment="1">
      <alignment horizontal="center" vertical="center"/>
    </xf>
    <xf numFmtId="49" fontId="9" fillId="0" borderId="152" xfId="3" applyNumberFormat="1" applyFont="1" applyFill="1" applyBorder="1" applyAlignment="1">
      <alignment horizontal="left" vertical="center"/>
    </xf>
    <xf numFmtId="177" fontId="9" fillId="0" borderId="120" xfId="3" applyNumberFormat="1" applyFont="1" applyFill="1" applyBorder="1" applyAlignment="1">
      <alignment horizontal="center" vertical="center" wrapText="1"/>
    </xf>
    <xf numFmtId="177" fontId="9" fillId="0" borderId="150" xfId="3" applyNumberFormat="1" applyFont="1" applyFill="1" applyBorder="1" applyAlignment="1">
      <alignment horizontal="center" vertical="center" wrapText="1"/>
    </xf>
    <xf numFmtId="0" fontId="9" fillId="0" borderId="111" xfId="0" applyFont="1" applyBorder="1" applyAlignment="1">
      <alignment horizontal="center" vertical="center"/>
    </xf>
    <xf numFmtId="0" fontId="12" fillId="2" borderId="29" xfId="0" applyFont="1" applyFill="1" applyBorder="1">
      <alignment vertical="center"/>
    </xf>
    <xf numFmtId="0" fontId="9" fillId="0" borderId="153" xfId="0" applyFont="1" applyBorder="1" applyAlignment="1">
      <alignment horizontal="center" vertical="center"/>
    </xf>
    <xf numFmtId="49" fontId="12" fillId="0" borderId="154" xfId="0" applyNumberFormat="1" applyFont="1" applyBorder="1">
      <alignment vertical="center"/>
    </xf>
    <xf numFmtId="49" fontId="9" fillId="0" borderId="155" xfId="0" applyNumberFormat="1" applyFont="1" applyBorder="1" applyAlignment="1">
      <alignment horizontal="center" vertical="center"/>
    </xf>
    <xf numFmtId="0" fontId="12" fillId="0" borderId="156" xfId="0" applyFont="1" applyBorder="1">
      <alignment vertical="center"/>
    </xf>
    <xf numFmtId="0" fontId="9" fillId="0" borderId="157" xfId="0" applyFont="1" applyBorder="1" applyAlignment="1">
      <alignment horizontal="center" vertical="center" wrapText="1"/>
    </xf>
    <xf numFmtId="176" fontId="9" fillId="0" borderId="156" xfId="3" applyNumberFormat="1" applyFont="1" applyFill="1" applyBorder="1" applyAlignment="1">
      <alignment horizontal="right" vertical="center"/>
    </xf>
    <xf numFmtId="0" fontId="9" fillId="0" borderId="158" xfId="3" applyNumberFormat="1" applyFont="1" applyFill="1" applyBorder="1" applyAlignment="1">
      <alignment horizontal="center" vertical="center"/>
    </xf>
    <xf numFmtId="49" fontId="9" fillId="0" borderId="158" xfId="3" applyNumberFormat="1" applyFont="1" applyFill="1" applyBorder="1" applyAlignment="1">
      <alignment horizontal="left" vertical="center"/>
    </xf>
    <xf numFmtId="0" fontId="9" fillId="0" borderId="158" xfId="3" applyNumberFormat="1" applyFont="1" applyFill="1" applyBorder="1" applyAlignment="1">
      <alignment horizontal="center" vertical="center" wrapText="1"/>
    </xf>
    <xf numFmtId="177" fontId="9" fillId="0" borderId="153" xfId="3" applyNumberFormat="1" applyFont="1" applyFill="1" applyBorder="1" applyAlignment="1">
      <alignment horizontal="center" vertical="center" wrapText="1"/>
    </xf>
    <xf numFmtId="177" fontId="9" fillId="0" borderId="156" xfId="3" applyNumberFormat="1" applyFont="1" applyFill="1" applyBorder="1" applyAlignment="1">
      <alignment horizontal="center" vertical="center" wrapText="1"/>
    </xf>
    <xf numFmtId="0" fontId="59" fillId="2" borderId="28" xfId="0" applyFont="1" applyFill="1" applyBorder="1">
      <alignment vertical="center"/>
    </xf>
    <xf numFmtId="0" fontId="9" fillId="0" borderId="159" xfId="0" applyFont="1" applyBorder="1" applyAlignment="1">
      <alignment horizontal="center" vertical="center"/>
    </xf>
    <xf numFmtId="49" fontId="9" fillId="0" borderId="160" xfId="0" applyNumberFormat="1" applyFont="1" applyBorder="1">
      <alignment vertical="center"/>
    </xf>
    <xf numFmtId="49" fontId="9" fillId="0" borderId="161" xfId="0" applyNumberFormat="1" applyFont="1" applyBorder="1" applyAlignment="1">
      <alignment horizontal="center" vertical="center"/>
    </xf>
    <xf numFmtId="0" fontId="9" fillId="0" borderId="162" xfId="0" applyFont="1" applyBorder="1">
      <alignment vertical="center"/>
    </xf>
    <xf numFmtId="0" fontId="9" fillId="0" borderId="163" xfId="0" applyFont="1" applyBorder="1" applyAlignment="1">
      <alignment horizontal="center" vertical="center" wrapText="1"/>
    </xf>
    <xf numFmtId="176" fontId="9" fillId="0" borderId="162" xfId="3" applyNumberFormat="1" applyFont="1" applyFill="1" applyBorder="1" applyAlignment="1">
      <alignment horizontal="right" vertical="center"/>
    </xf>
    <xf numFmtId="0" fontId="9" fillId="0" borderId="164" xfId="3" applyNumberFormat="1" applyFont="1" applyFill="1" applyBorder="1" applyAlignment="1">
      <alignment horizontal="center" vertical="center"/>
    </xf>
    <xf numFmtId="49" fontId="9" fillId="0" borderId="164" xfId="3" applyNumberFormat="1" applyFont="1" applyFill="1" applyBorder="1" applyAlignment="1">
      <alignment horizontal="left" vertical="center"/>
    </xf>
    <xf numFmtId="0" fontId="9" fillId="0" borderId="164" xfId="3" applyNumberFormat="1" applyFont="1" applyFill="1" applyBorder="1" applyAlignment="1">
      <alignment horizontal="center" vertical="center" wrapText="1"/>
    </xf>
    <xf numFmtId="177" fontId="9" fillId="0" borderId="159" xfId="3" applyNumberFormat="1" applyFont="1" applyFill="1" applyBorder="1" applyAlignment="1">
      <alignment horizontal="center" vertical="center" wrapText="1"/>
    </xf>
    <xf numFmtId="177" fontId="9" fillId="0" borderId="162" xfId="3" applyNumberFormat="1" applyFont="1" applyFill="1" applyBorder="1" applyAlignment="1">
      <alignment horizontal="center" vertical="center" wrapText="1"/>
    </xf>
    <xf numFmtId="49" fontId="9" fillId="0" borderId="164" xfId="3" applyNumberFormat="1" applyFont="1" applyFill="1" applyBorder="1" applyAlignment="1">
      <alignment horizontal="left" vertical="center" wrapText="1"/>
    </xf>
    <xf numFmtId="0" fontId="59" fillId="2" borderId="82" xfId="0" applyFont="1" applyFill="1" applyBorder="1">
      <alignment vertical="center"/>
    </xf>
    <xf numFmtId="0" fontId="9" fillId="0" borderId="165" xfId="0" applyFont="1" applyBorder="1" applyAlignment="1">
      <alignment horizontal="center" vertical="center"/>
    </xf>
    <xf numFmtId="49" fontId="9" fillId="0" borderId="166" xfId="0" applyNumberFormat="1" applyFont="1" applyBorder="1">
      <alignment vertical="center"/>
    </xf>
    <xf numFmtId="49" fontId="9" fillId="0" borderId="167" xfId="0" applyNumberFormat="1" applyFont="1" applyBorder="1" applyAlignment="1">
      <alignment horizontal="center" vertical="center"/>
    </xf>
    <xf numFmtId="0" fontId="9" fillId="0" borderId="168" xfId="0" applyFont="1" applyBorder="1">
      <alignment vertical="center"/>
    </xf>
    <xf numFmtId="0" fontId="9" fillId="0" borderId="169" xfId="0" applyFont="1" applyBorder="1" applyAlignment="1">
      <alignment horizontal="center" vertical="center" wrapText="1"/>
    </xf>
    <xf numFmtId="176" fontId="9" fillId="0" borderId="168" xfId="3" applyNumberFormat="1" applyFont="1" applyFill="1" applyBorder="1" applyAlignment="1">
      <alignment horizontal="right" vertical="center"/>
    </xf>
    <xf numFmtId="0" fontId="9" fillId="0" borderId="170" xfId="3" applyNumberFormat="1" applyFont="1" applyFill="1" applyBorder="1" applyAlignment="1">
      <alignment horizontal="center" vertical="center"/>
    </xf>
    <xf numFmtId="49" fontId="9" fillId="0" borderId="170" xfId="3" applyNumberFormat="1" applyFont="1" applyFill="1" applyBorder="1" applyAlignment="1">
      <alignment horizontal="left" vertical="center" wrapText="1"/>
    </xf>
    <xf numFmtId="177" fontId="9" fillId="0" borderId="165" xfId="3" applyNumberFormat="1" applyFont="1" applyFill="1" applyBorder="1" applyAlignment="1">
      <alignment horizontal="center" vertical="center" wrapText="1"/>
    </xf>
    <xf numFmtId="177" fontId="9" fillId="0" borderId="168" xfId="3" applyNumberFormat="1" applyFont="1" applyFill="1" applyBorder="1" applyAlignment="1">
      <alignment horizontal="center" vertical="center" wrapText="1"/>
    </xf>
    <xf numFmtId="176" fontId="9" fillId="0" borderId="23" xfId="3" applyNumberFormat="1" applyFont="1" applyFill="1" applyBorder="1" applyAlignment="1">
      <alignment horizontal="right" vertical="center"/>
    </xf>
    <xf numFmtId="0" fontId="9" fillId="0" borderId="105" xfId="0" applyFont="1" applyBorder="1" applyAlignment="1">
      <alignment horizontal="center" vertical="center" wrapText="1"/>
    </xf>
    <xf numFmtId="49" fontId="9" fillId="0" borderId="148" xfId="0" applyNumberFormat="1" applyFont="1" applyBorder="1">
      <alignment vertical="center"/>
    </xf>
    <xf numFmtId="0" fontId="9" fillId="0" borderId="118" xfId="0" applyFont="1" applyBorder="1">
      <alignment vertical="center"/>
    </xf>
    <xf numFmtId="14" fontId="12" fillId="0" borderId="102" xfId="0" applyNumberFormat="1" applyFont="1" applyBorder="1">
      <alignment vertical="center"/>
    </xf>
    <xf numFmtId="49" fontId="9" fillId="0" borderId="127" xfId="3" applyNumberFormat="1" applyFont="1" applyFill="1" applyBorder="1" applyAlignment="1">
      <alignment horizontal="left" vertical="center" wrapText="1"/>
    </xf>
    <xf numFmtId="0" fontId="12" fillId="2" borderId="35" xfId="0" applyFont="1" applyFill="1" applyBorder="1">
      <alignment vertical="center"/>
    </xf>
    <xf numFmtId="0" fontId="9" fillId="0" borderId="15" xfId="0" applyFont="1" applyBorder="1" applyAlignment="1">
      <alignment horizontal="center" vertical="center"/>
    </xf>
    <xf numFmtId="49" fontId="12" fillId="0" borderId="35" xfId="0" applyNumberFormat="1" applyFont="1" applyBorder="1">
      <alignment vertical="center"/>
    </xf>
    <xf numFmtId="49" fontId="9" fillId="0" borderId="1" xfId="0" applyNumberFormat="1" applyFont="1" applyBorder="1" applyAlignment="1">
      <alignment horizontal="center" vertical="center"/>
    </xf>
    <xf numFmtId="0" fontId="12" fillId="0" borderId="16" xfId="0" applyFont="1" applyBorder="1">
      <alignment vertical="center"/>
    </xf>
    <xf numFmtId="0" fontId="9" fillId="0" borderId="30" xfId="0" applyFont="1" applyBorder="1" applyAlignment="1">
      <alignment horizontal="center" vertical="center" wrapText="1"/>
    </xf>
    <xf numFmtId="176" fontId="9" fillId="0" borderId="16" xfId="3" applyNumberFormat="1" applyFont="1" applyFill="1" applyBorder="1" applyAlignment="1">
      <alignment horizontal="right" vertical="center"/>
    </xf>
    <xf numFmtId="0" fontId="9" fillId="0" borderId="90" xfId="3" applyNumberFormat="1" applyFont="1" applyFill="1" applyBorder="1" applyAlignment="1">
      <alignment horizontal="center" vertical="center"/>
    </xf>
    <xf numFmtId="49" fontId="9" fillId="0" borderId="90" xfId="3" applyNumberFormat="1" applyFont="1" applyFill="1" applyBorder="1" applyAlignment="1">
      <alignment horizontal="left" vertical="center"/>
    </xf>
    <xf numFmtId="0" fontId="9" fillId="0" borderId="90" xfId="3" applyNumberFormat="1" applyFont="1" applyFill="1" applyBorder="1" applyAlignment="1">
      <alignment horizontal="center" vertical="center" wrapText="1"/>
    </xf>
    <xf numFmtId="177" fontId="9" fillId="0" borderId="15" xfId="3" applyNumberFormat="1" applyFont="1" applyFill="1" applyBorder="1" applyAlignment="1">
      <alignment horizontal="center" vertical="center" wrapText="1"/>
    </xf>
    <xf numFmtId="177" fontId="9" fillId="0" borderId="16" xfId="3" applyNumberFormat="1" applyFont="1" applyFill="1" applyBorder="1" applyAlignment="1">
      <alignment horizontal="center" vertical="center" wrapText="1"/>
    </xf>
    <xf numFmtId="0" fontId="15" fillId="2" borderId="0" xfId="0" applyFont="1" applyFill="1">
      <alignment vertical="center"/>
    </xf>
    <xf numFmtId="0" fontId="60" fillId="2" borderId="0" xfId="0" applyFont="1" applyFill="1">
      <alignment vertical="center"/>
    </xf>
    <xf numFmtId="0" fontId="60" fillId="2" borderId="32" xfId="0" applyFont="1" applyFill="1" applyBorder="1">
      <alignment vertic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6" fillId="4" borderId="5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6" fillId="4" borderId="68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29" t="s">
        <v>277</v>
      </c>
      <c r="C3" s="129" t="s">
        <v>12397</v>
      </c>
    </row>
    <row r="5" spans="2:3" ht="14.45" customHeight="1" x14ac:dyDescent="0.2">
      <c r="B5" s="90" t="s">
        <v>161</v>
      </c>
    </row>
    <row r="6" spans="2:3" ht="14.45" customHeight="1" x14ac:dyDescent="0.2">
      <c r="B6" s="129" t="s">
        <v>49</v>
      </c>
    </row>
    <row r="7" spans="2:3" ht="14.45" customHeight="1" x14ac:dyDescent="0.2">
      <c r="B7" s="129" t="s">
        <v>11926</v>
      </c>
    </row>
    <row r="8" spans="2:3" ht="14.45" customHeight="1" x14ac:dyDescent="0.2">
      <c r="B8" s="129" t="s">
        <v>12416</v>
      </c>
    </row>
    <row r="9" spans="2:3" ht="14.45" customHeight="1" x14ac:dyDescent="0.2">
      <c r="B9" s="129" t="s">
        <v>11965</v>
      </c>
    </row>
    <row r="10" spans="2:3" ht="14.45" customHeight="1" x14ac:dyDescent="0.2">
      <c r="B10" s="129" t="s">
        <v>367</v>
      </c>
    </row>
    <row r="11" spans="2:3" ht="14.45" customHeight="1" x14ac:dyDescent="0.2">
      <c r="B11" s="129" t="s">
        <v>11129</v>
      </c>
    </row>
    <row r="13" spans="2:3" ht="14.45" customHeight="1" x14ac:dyDescent="0.2">
      <c r="B13" s="90" t="s">
        <v>12088</v>
      </c>
    </row>
    <row r="14" spans="2:3" ht="14.45" customHeight="1" x14ac:dyDescent="0.2">
      <c r="B14" s="129" t="s">
        <v>12089</v>
      </c>
    </row>
    <row r="15" spans="2:3" ht="14.45" customHeight="1" x14ac:dyDescent="0.2">
      <c r="B15" s="129" t="s">
        <v>12090</v>
      </c>
    </row>
    <row r="16" spans="2:3" ht="14.45" customHeight="1" x14ac:dyDescent="0.2">
      <c r="B16" s="129" t="s">
        <v>12091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0" activePane="bottomLeft" state="frozen"/>
      <selection pane="bottomLeft" activeCell="BX4774" sqref="BX4774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413"/>
      <c r="BD155" s="414"/>
      <c r="BE155" s="414"/>
      <c r="BF155" s="415"/>
      <c r="BG155" s="416" t="s">
        <v>651</v>
      </c>
      <c r="BH155" s="416"/>
      <c r="BI155" s="416" t="s">
        <v>652</v>
      </c>
      <c r="BJ155" s="416"/>
      <c r="BK155" s="416" t="s">
        <v>653</v>
      </c>
      <c r="BL155" s="417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418" t="s">
        <v>655</v>
      </c>
      <c r="BD156" s="419"/>
      <c r="BE156" s="419"/>
      <c r="BF156" s="419"/>
      <c r="BG156" s="419" t="s">
        <v>656</v>
      </c>
      <c r="BH156" s="419"/>
      <c r="BI156" s="419" t="s">
        <v>657</v>
      </c>
      <c r="BJ156" s="419"/>
      <c r="BK156" s="419" t="s">
        <v>657</v>
      </c>
      <c r="BL156" s="420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421" t="s">
        <v>659</v>
      </c>
      <c r="BD157" s="422"/>
      <c r="BE157" s="422"/>
      <c r="BF157" s="422"/>
      <c r="BG157" s="422" t="s">
        <v>656</v>
      </c>
      <c r="BH157" s="422"/>
      <c r="BI157" s="422" t="s">
        <v>656</v>
      </c>
      <c r="BJ157" s="422"/>
      <c r="BK157" s="422" t="s">
        <v>657</v>
      </c>
      <c r="BL157" s="423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424" t="s">
        <v>962</v>
      </c>
      <c r="G385" s="425"/>
      <c r="H385" s="425"/>
      <c r="I385" s="425" t="s">
        <v>963</v>
      </c>
      <c r="J385" s="425"/>
      <c r="K385" s="425"/>
      <c r="L385" s="425"/>
      <c r="M385" s="425"/>
      <c r="N385" s="425"/>
      <c r="O385" s="425"/>
      <c r="P385" s="425"/>
      <c r="Q385" s="425"/>
      <c r="R385" s="425"/>
      <c r="S385" s="425"/>
      <c r="T385" s="425"/>
      <c r="U385" s="425"/>
      <c r="V385" s="425"/>
      <c r="W385" s="425"/>
      <c r="X385" s="425"/>
      <c r="Y385" s="425"/>
      <c r="Z385" s="425"/>
      <c r="AA385" s="425"/>
      <c r="AB385" s="425"/>
      <c r="AC385" s="425"/>
      <c r="AD385" s="425"/>
      <c r="AE385" s="425" t="s">
        <v>964</v>
      </c>
      <c r="AF385" s="425"/>
      <c r="AG385" s="425"/>
      <c r="AH385" s="425"/>
      <c r="AI385" s="425"/>
      <c r="AJ385" s="425"/>
      <c r="AK385" s="425"/>
      <c r="AL385" s="425"/>
      <c r="AM385" s="425"/>
      <c r="AN385" s="425"/>
      <c r="AO385" s="425"/>
      <c r="AP385" s="425"/>
      <c r="AQ385" s="425"/>
      <c r="AR385" s="425"/>
      <c r="AS385" s="425"/>
      <c r="AT385" s="425"/>
      <c r="AU385" s="425"/>
      <c r="AV385" s="425"/>
      <c r="AW385" s="425"/>
      <c r="AX385" s="425"/>
      <c r="AY385" s="425"/>
      <c r="AZ385" s="426"/>
    </row>
    <row r="386" spans="1:55" ht="14.45" customHeight="1" outlineLevel="4" thickBot="1" x14ac:dyDescent="0.3">
      <c r="A386" s="8">
        <f t="shared" ref="A386:A450" si="6">ROW()-1</f>
        <v>385</v>
      </c>
      <c r="F386" s="427" t="s">
        <v>965</v>
      </c>
      <c r="G386" s="428" t="s">
        <v>966</v>
      </c>
      <c r="H386" s="429"/>
      <c r="I386" s="432" t="s">
        <v>967</v>
      </c>
      <c r="J386" s="433"/>
      <c r="K386" s="433"/>
      <c r="L386" s="433"/>
      <c r="M386" s="433"/>
      <c r="N386" s="433"/>
      <c r="O386" s="433"/>
      <c r="P386" s="433"/>
      <c r="Q386" s="433"/>
      <c r="R386" s="433"/>
      <c r="S386" s="433"/>
      <c r="T386" s="433"/>
      <c r="U386" s="433"/>
      <c r="V386" s="433"/>
      <c r="W386" s="433"/>
      <c r="X386" s="433"/>
      <c r="Y386" s="433"/>
      <c r="Z386" s="433"/>
      <c r="AA386" s="433"/>
      <c r="AB386" s="433"/>
      <c r="AC386" s="433"/>
      <c r="AD386" s="434"/>
      <c r="AE386" s="438" t="s">
        <v>968</v>
      </c>
      <c r="AF386" s="439"/>
      <c r="AG386" s="439"/>
      <c r="AH386" s="439"/>
      <c r="AI386" s="439"/>
      <c r="AJ386" s="439"/>
      <c r="AK386" s="439"/>
      <c r="AL386" s="439"/>
      <c r="AM386" s="439"/>
      <c r="AN386" s="439"/>
      <c r="AO386" s="439"/>
      <c r="AP386" s="439"/>
      <c r="AQ386" s="439"/>
      <c r="AR386" s="439"/>
      <c r="AS386" s="439"/>
      <c r="AT386" s="439"/>
      <c r="AU386" s="439"/>
      <c r="AV386" s="439"/>
      <c r="AW386" s="439"/>
      <c r="AX386" s="439"/>
      <c r="AY386" s="439"/>
      <c r="AZ386" s="440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427"/>
      <c r="G387" s="430"/>
      <c r="H387" s="431"/>
      <c r="I387" s="435"/>
      <c r="J387" s="436"/>
      <c r="K387" s="436"/>
      <c r="L387" s="436"/>
      <c r="M387" s="436"/>
      <c r="N387" s="436"/>
      <c r="O387" s="436"/>
      <c r="P387" s="436"/>
      <c r="Q387" s="436"/>
      <c r="R387" s="436"/>
      <c r="S387" s="436"/>
      <c r="T387" s="436"/>
      <c r="U387" s="436"/>
      <c r="V387" s="436"/>
      <c r="W387" s="436"/>
      <c r="X387" s="436"/>
      <c r="Y387" s="436"/>
      <c r="Z387" s="436"/>
      <c r="AA387" s="436"/>
      <c r="AB387" s="436"/>
      <c r="AC387" s="436"/>
      <c r="AD387" s="437"/>
      <c r="AE387" s="441"/>
      <c r="AF387" s="442"/>
      <c r="AG387" s="442"/>
      <c r="AH387" s="442"/>
      <c r="AI387" s="442"/>
      <c r="AJ387" s="442"/>
      <c r="AK387" s="442"/>
      <c r="AL387" s="442"/>
      <c r="AM387" s="442"/>
      <c r="AN387" s="442"/>
      <c r="AO387" s="442"/>
      <c r="AP387" s="442"/>
      <c r="AQ387" s="442"/>
      <c r="AR387" s="442"/>
      <c r="AS387" s="442"/>
      <c r="AT387" s="442"/>
      <c r="AU387" s="442"/>
      <c r="AV387" s="442"/>
      <c r="AW387" s="442"/>
      <c r="AX387" s="442"/>
      <c r="AY387" s="442"/>
      <c r="AZ387" s="443"/>
    </row>
    <row r="388" spans="1:55" ht="14.45" customHeight="1" outlineLevel="4" thickBot="1" x14ac:dyDescent="0.3">
      <c r="A388" s="8">
        <f t="shared" si="6"/>
        <v>387</v>
      </c>
      <c r="F388" s="427"/>
      <c r="G388" s="444" t="s">
        <v>970</v>
      </c>
      <c r="H388" s="445"/>
      <c r="I388" s="446" t="s">
        <v>971</v>
      </c>
      <c r="J388" s="447"/>
      <c r="K388" s="447"/>
      <c r="L388" s="447"/>
      <c r="M388" s="447"/>
      <c r="N388" s="447"/>
      <c r="O388" s="447"/>
      <c r="P388" s="447"/>
      <c r="Q388" s="447"/>
      <c r="R388" s="447"/>
      <c r="S388" s="447"/>
      <c r="T388" s="447"/>
      <c r="U388" s="447"/>
      <c r="V388" s="447"/>
      <c r="W388" s="447"/>
      <c r="X388" s="447"/>
      <c r="Y388" s="447"/>
      <c r="Z388" s="447"/>
      <c r="AA388" s="447"/>
      <c r="AB388" s="447"/>
      <c r="AC388" s="447"/>
      <c r="AD388" s="448"/>
      <c r="AE388" s="446" t="s">
        <v>972</v>
      </c>
      <c r="AF388" s="447"/>
      <c r="AG388" s="447"/>
      <c r="AH388" s="447"/>
      <c r="AI388" s="447"/>
      <c r="AJ388" s="447"/>
      <c r="AK388" s="447"/>
      <c r="AL388" s="447"/>
      <c r="AM388" s="447"/>
      <c r="AN388" s="447"/>
      <c r="AO388" s="447"/>
      <c r="AP388" s="447"/>
      <c r="AQ388" s="447"/>
      <c r="AR388" s="447"/>
      <c r="AS388" s="447"/>
      <c r="AT388" s="447"/>
      <c r="AU388" s="447"/>
      <c r="AV388" s="447"/>
      <c r="AW388" s="447"/>
      <c r="AX388" s="447"/>
      <c r="AY388" s="447"/>
      <c r="AZ388" s="449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427"/>
      <c r="G389" s="444" t="s">
        <v>974</v>
      </c>
      <c r="H389" s="445"/>
      <c r="I389" s="454" t="s">
        <v>975</v>
      </c>
      <c r="J389" s="455"/>
      <c r="K389" s="455"/>
      <c r="L389" s="455"/>
      <c r="M389" s="455"/>
      <c r="N389" s="455"/>
      <c r="O389" s="455"/>
      <c r="P389" s="455"/>
      <c r="Q389" s="455"/>
      <c r="R389" s="455"/>
      <c r="S389" s="455"/>
      <c r="T389" s="455"/>
      <c r="U389" s="455"/>
      <c r="V389" s="455"/>
      <c r="W389" s="455"/>
      <c r="X389" s="455"/>
      <c r="Y389" s="455"/>
      <c r="Z389" s="455"/>
      <c r="AA389" s="455"/>
      <c r="AB389" s="455"/>
      <c r="AC389" s="455"/>
      <c r="AD389" s="456"/>
      <c r="AE389" s="454" t="s">
        <v>976</v>
      </c>
      <c r="AF389" s="455"/>
      <c r="AG389" s="455"/>
      <c r="AH389" s="455"/>
      <c r="AI389" s="455"/>
      <c r="AJ389" s="455"/>
      <c r="AK389" s="455"/>
      <c r="AL389" s="455"/>
      <c r="AM389" s="455"/>
      <c r="AN389" s="455"/>
      <c r="AO389" s="455"/>
      <c r="AP389" s="455"/>
      <c r="AQ389" s="455"/>
      <c r="AR389" s="455"/>
      <c r="AS389" s="455"/>
      <c r="AT389" s="455"/>
      <c r="AU389" s="455"/>
      <c r="AV389" s="455"/>
      <c r="AW389" s="455"/>
      <c r="AX389" s="455"/>
      <c r="AY389" s="455"/>
      <c r="AZ389" s="463"/>
    </row>
    <row r="390" spans="1:55" ht="14.45" customHeight="1" outlineLevel="4" thickBot="1" x14ac:dyDescent="0.3">
      <c r="A390" s="8">
        <f t="shared" si="6"/>
        <v>389</v>
      </c>
      <c r="F390" s="427"/>
      <c r="G390" s="450"/>
      <c r="H390" s="451"/>
      <c r="I390" s="457"/>
      <c r="J390" s="458"/>
      <c r="K390" s="458"/>
      <c r="L390" s="458"/>
      <c r="M390" s="458"/>
      <c r="N390" s="458"/>
      <c r="O390" s="458"/>
      <c r="P390" s="458"/>
      <c r="Q390" s="458"/>
      <c r="R390" s="458"/>
      <c r="S390" s="458"/>
      <c r="T390" s="458"/>
      <c r="U390" s="458"/>
      <c r="V390" s="458"/>
      <c r="W390" s="458"/>
      <c r="X390" s="458"/>
      <c r="Y390" s="458"/>
      <c r="Z390" s="458"/>
      <c r="AA390" s="458"/>
      <c r="AB390" s="458"/>
      <c r="AC390" s="458"/>
      <c r="AD390" s="459"/>
      <c r="AE390" s="457"/>
      <c r="AF390" s="458"/>
      <c r="AG390" s="458"/>
      <c r="AH390" s="458"/>
      <c r="AI390" s="458"/>
      <c r="AJ390" s="458"/>
      <c r="AK390" s="458"/>
      <c r="AL390" s="458"/>
      <c r="AM390" s="458"/>
      <c r="AN390" s="458"/>
      <c r="AO390" s="458"/>
      <c r="AP390" s="458"/>
      <c r="AQ390" s="458"/>
      <c r="AR390" s="458"/>
      <c r="AS390" s="458"/>
      <c r="AT390" s="458"/>
      <c r="AU390" s="458"/>
      <c r="AV390" s="458"/>
      <c r="AW390" s="458"/>
      <c r="AX390" s="458"/>
      <c r="AY390" s="458"/>
      <c r="AZ390" s="464"/>
    </row>
    <row r="391" spans="1:55" ht="14.45" customHeight="1" outlineLevel="4" thickBot="1" x14ac:dyDescent="0.3">
      <c r="A391" s="8">
        <f t="shared" si="6"/>
        <v>390</v>
      </c>
      <c r="F391" s="427"/>
      <c r="G391" s="450"/>
      <c r="H391" s="451"/>
      <c r="I391" s="457"/>
      <c r="J391" s="458"/>
      <c r="K391" s="458"/>
      <c r="L391" s="458"/>
      <c r="M391" s="458"/>
      <c r="N391" s="458"/>
      <c r="O391" s="458"/>
      <c r="P391" s="458"/>
      <c r="Q391" s="458"/>
      <c r="R391" s="458"/>
      <c r="S391" s="458"/>
      <c r="T391" s="458"/>
      <c r="U391" s="458"/>
      <c r="V391" s="458"/>
      <c r="W391" s="458"/>
      <c r="X391" s="458"/>
      <c r="Y391" s="458"/>
      <c r="Z391" s="458"/>
      <c r="AA391" s="458"/>
      <c r="AB391" s="458"/>
      <c r="AC391" s="458"/>
      <c r="AD391" s="459"/>
      <c r="AE391" s="457"/>
      <c r="AF391" s="458"/>
      <c r="AG391" s="458"/>
      <c r="AH391" s="458"/>
      <c r="AI391" s="458"/>
      <c r="AJ391" s="458"/>
      <c r="AK391" s="458"/>
      <c r="AL391" s="458"/>
      <c r="AM391" s="458"/>
      <c r="AN391" s="458"/>
      <c r="AO391" s="458"/>
      <c r="AP391" s="458"/>
      <c r="AQ391" s="458"/>
      <c r="AR391" s="458"/>
      <c r="AS391" s="458"/>
      <c r="AT391" s="458"/>
      <c r="AU391" s="458"/>
      <c r="AV391" s="458"/>
      <c r="AW391" s="458"/>
      <c r="AX391" s="458"/>
      <c r="AY391" s="458"/>
      <c r="AZ391" s="464"/>
    </row>
    <row r="392" spans="1:55" ht="14.45" customHeight="1" outlineLevel="4" thickBot="1" x14ac:dyDescent="0.3">
      <c r="A392" s="8">
        <f t="shared" si="6"/>
        <v>391</v>
      </c>
      <c r="F392" s="427"/>
      <c r="G392" s="450"/>
      <c r="H392" s="451"/>
      <c r="I392" s="457"/>
      <c r="J392" s="458"/>
      <c r="K392" s="458"/>
      <c r="L392" s="458"/>
      <c r="M392" s="458"/>
      <c r="N392" s="458"/>
      <c r="O392" s="458"/>
      <c r="P392" s="458"/>
      <c r="Q392" s="458"/>
      <c r="R392" s="458"/>
      <c r="S392" s="458"/>
      <c r="T392" s="458"/>
      <c r="U392" s="458"/>
      <c r="V392" s="458"/>
      <c r="W392" s="458"/>
      <c r="X392" s="458"/>
      <c r="Y392" s="458"/>
      <c r="Z392" s="458"/>
      <c r="AA392" s="458"/>
      <c r="AB392" s="458"/>
      <c r="AC392" s="458"/>
      <c r="AD392" s="459"/>
      <c r="AE392" s="457"/>
      <c r="AF392" s="458"/>
      <c r="AG392" s="458"/>
      <c r="AH392" s="458"/>
      <c r="AI392" s="458"/>
      <c r="AJ392" s="458"/>
      <c r="AK392" s="458"/>
      <c r="AL392" s="458"/>
      <c r="AM392" s="458"/>
      <c r="AN392" s="458"/>
      <c r="AO392" s="458"/>
      <c r="AP392" s="458"/>
      <c r="AQ392" s="458"/>
      <c r="AR392" s="458"/>
      <c r="AS392" s="458"/>
      <c r="AT392" s="458"/>
      <c r="AU392" s="458"/>
      <c r="AV392" s="458"/>
      <c r="AW392" s="458"/>
      <c r="AX392" s="458"/>
      <c r="AY392" s="458"/>
      <c r="AZ392" s="464"/>
    </row>
    <row r="393" spans="1:55" ht="14.45" customHeight="1" outlineLevel="4" thickBot="1" x14ac:dyDescent="0.3">
      <c r="A393" s="8">
        <f t="shared" si="6"/>
        <v>392</v>
      </c>
      <c r="F393" s="427"/>
      <c r="G393" s="452"/>
      <c r="H393" s="453"/>
      <c r="I393" s="460"/>
      <c r="J393" s="461"/>
      <c r="K393" s="461"/>
      <c r="L393" s="461"/>
      <c r="M393" s="461"/>
      <c r="N393" s="461"/>
      <c r="O393" s="461"/>
      <c r="P393" s="461"/>
      <c r="Q393" s="461"/>
      <c r="R393" s="461"/>
      <c r="S393" s="461"/>
      <c r="T393" s="461"/>
      <c r="U393" s="461"/>
      <c r="V393" s="461"/>
      <c r="W393" s="461"/>
      <c r="X393" s="461"/>
      <c r="Y393" s="461"/>
      <c r="Z393" s="461"/>
      <c r="AA393" s="461"/>
      <c r="AB393" s="461"/>
      <c r="AC393" s="461"/>
      <c r="AD393" s="462"/>
      <c r="AE393" s="460"/>
      <c r="AF393" s="461"/>
      <c r="AG393" s="461"/>
      <c r="AH393" s="461"/>
      <c r="AI393" s="461"/>
      <c r="AJ393" s="461"/>
      <c r="AK393" s="461"/>
      <c r="AL393" s="461"/>
      <c r="AM393" s="461"/>
      <c r="AN393" s="461"/>
      <c r="AO393" s="461"/>
      <c r="AP393" s="461"/>
      <c r="AQ393" s="461"/>
      <c r="AR393" s="461"/>
      <c r="AS393" s="461"/>
      <c r="AT393" s="461"/>
      <c r="AU393" s="461"/>
      <c r="AV393" s="461"/>
      <c r="AW393" s="461"/>
      <c r="AX393" s="461"/>
      <c r="AY393" s="461"/>
      <c r="AZ393" s="465"/>
    </row>
    <row r="394" spans="1:55" ht="14.45" customHeight="1" outlineLevel="4" thickBot="1" x14ac:dyDescent="0.3">
      <c r="A394" s="8">
        <f t="shared" si="6"/>
        <v>393</v>
      </c>
      <c r="F394" s="427" t="s">
        <v>977</v>
      </c>
      <c r="G394" s="428" t="s">
        <v>966</v>
      </c>
      <c r="H394" s="429"/>
      <c r="I394" s="438" t="s">
        <v>978</v>
      </c>
      <c r="J394" s="439"/>
      <c r="K394" s="439"/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9"/>
      <c r="Z394" s="439"/>
      <c r="AA394" s="439"/>
      <c r="AB394" s="439"/>
      <c r="AC394" s="439"/>
      <c r="AD394" s="467"/>
      <c r="AE394" s="438" t="s">
        <v>979</v>
      </c>
      <c r="AF394" s="439"/>
      <c r="AG394" s="439"/>
      <c r="AH394" s="439"/>
      <c r="AI394" s="439"/>
      <c r="AJ394" s="439"/>
      <c r="AK394" s="439"/>
      <c r="AL394" s="439"/>
      <c r="AM394" s="439"/>
      <c r="AN394" s="439"/>
      <c r="AO394" s="439"/>
      <c r="AP394" s="439"/>
      <c r="AQ394" s="439"/>
      <c r="AR394" s="439"/>
      <c r="AS394" s="439"/>
      <c r="AT394" s="439"/>
      <c r="AU394" s="439"/>
      <c r="AV394" s="439"/>
      <c r="AW394" s="439"/>
      <c r="AX394" s="439"/>
      <c r="AY394" s="439"/>
      <c r="AZ394" s="440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427"/>
      <c r="G395" s="430"/>
      <c r="H395" s="431"/>
      <c r="I395" s="441"/>
      <c r="J395" s="442"/>
      <c r="K395" s="442"/>
      <c r="L395" s="442"/>
      <c r="M395" s="442"/>
      <c r="N395" s="442"/>
      <c r="O395" s="442"/>
      <c r="P395" s="442"/>
      <c r="Q395" s="442"/>
      <c r="R395" s="442"/>
      <c r="S395" s="442"/>
      <c r="T395" s="442"/>
      <c r="U395" s="442"/>
      <c r="V395" s="442"/>
      <c r="W395" s="442"/>
      <c r="X395" s="442"/>
      <c r="Y395" s="442"/>
      <c r="Z395" s="442"/>
      <c r="AA395" s="442"/>
      <c r="AB395" s="442"/>
      <c r="AC395" s="442"/>
      <c r="AD395" s="468"/>
      <c r="AE395" s="441"/>
      <c r="AF395" s="442"/>
      <c r="AG395" s="442"/>
      <c r="AH395" s="442"/>
      <c r="AI395" s="442"/>
      <c r="AJ395" s="442"/>
      <c r="AK395" s="442"/>
      <c r="AL395" s="442"/>
      <c r="AM395" s="442"/>
      <c r="AN395" s="442"/>
      <c r="AO395" s="442"/>
      <c r="AP395" s="442"/>
      <c r="AQ395" s="442"/>
      <c r="AR395" s="442"/>
      <c r="AS395" s="442"/>
      <c r="AT395" s="442"/>
      <c r="AU395" s="442"/>
      <c r="AV395" s="442"/>
      <c r="AW395" s="442"/>
      <c r="AX395" s="442"/>
      <c r="AY395" s="442"/>
      <c r="AZ395" s="443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427"/>
      <c r="G396" s="444" t="s">
        <v>970</v>
      </c>
      <c r="H396" s="445"/>
      <c r="I396" s="446" t="s">
        <v>982</v>
      </c>
      <c r="J396" s="447"/>
      <c r="K396" s="447"/>
      <c r="L396" s="447"/>
      <c r="M396" s="447"/>
      <c r="N396" s="447"/>
      <c r="O396" s="447"/>
      <c r="P396" s="447"/>
      <c r="Q396" s="447"/>
      <c r="R396" s="447"/>
      <c r="S396" s="447"/>
      <c r="T396" s="447"/>
      <c r="U396" s="447"/>
      <c r="V396" s="447"/>
      <c r="W396" s="447"/>
      <c r="X396" s="447"/>
      <c r="Y396" s="447"/>
      <c r="Z396" s="447"/>
      <c r="AA396" s="447"/>
      <c r="AB396" s="447"/>
      <c r="AC396" s="447"/>
      <c r="AD396" s="448"/>
      <c r="AE396" s="446" t="s">
        <v>983</v>
      </c>
      <c r="AF396" s="447"/>
      <c r="AG396" s="447"/>
      <c r="AH396" s="447"/>
      <c r="AI396" s="447"/>
      <c r="AJ396" s="447"/>
      <c r="AK396" s="447"/>
      <c r="AL396" s="447"/>
      <c r="AM396" s="447"/>
      <c r="AN396" s="447"/>
      <c r="AO396" s="447"/>
      <c r="AP396" s="447"/>
      <c r="AQ396" s="447"/>
      <c r="AR396" s="447"/>
      <c r="AS396" s="447"/>
      <c r="AT396" s="447"/>
      <c r="AU396" s="447"/>
      <c r="AV396" s="447"/>
      <c r="AW396" s="447"/>
      <c r="AX396" s="447"/>
      <c r="AY396" s="447"/>
      <c r="AZ396" s="449"/>
    </row>
    <row r="397" spans="1:55" ht="14.45" customHeight="1" outlineLevel="4" thickBot="1" x14ac:dyDescent="0.3">
      <c r="A397" s="8">
        <f t="shared" si="6"/>
        <v>396</v>
      </c>
      <c r="F397" s="427"/>
      <c r="G397" s="450"/>
      <c r="H397" s="451"/>
      <c r="I397" s="469"/>
      <c r="J397" s="470"/>
      <c r="K397" s="470"/>
      <c r="L397" s="470"/>
      <c r="M397" s="470"/>
      <c r="N397" s="470"/>
      <c r="O397" s="470"/>
      <c r="P397" s="470"/>
      <c r="Q397" s="470"/>
      <c r="R397" s="470"/>
      <c r="S397" s="470"/>
      <c r="T397" s="470"/>
      <c r="U397" s="470"/>
      <c r="V397" s="470"/>
      <c r="W397" s="470"/>
      <c r="X397" s="470"/>
      <c r="Y397" s="470"/>
      <c r="Z397" s="470"/>
      <c r="AA397" s="470"/>
      <c r="AB397" s="470"/>
      <c r="AC397" s="470"/>
      <c r="AD397" s="471"/>
      <c r="AE397" s="469"/>
      <c r="AF397" s="470"/>
      <c r="AG397" s="470"/>
      <c r="AH397" s="470"/>
      <c r="AI397" s="470"/>
      <c r="AJ397" s="470"/>
      <c r="AK397" s="470"/>
      <c r="AL397" s="470"/>
      <c r="AM397" s="470"/>
      <c r="AN397" s="470"/>
      <c r="AO397" s="470"/>
      <c r="AP397" s="470"/>
      <c r="AQ397" s="470"/>
      <c r="AR397" s="470"/>
      <c r="AS397" s="470"/>
      <c r="AT397" s="470"/>
      <c r="AU397" s="470"/>
      <c r="AV397" s="470"/>
      <c r="AW397" s="470"/>
      <c r="AX397" s="470"/>
      <c r="AY397" s="470"/>
      <c r="AZ397" s="472"/>
    </row>
    <row r="398" spans="1:55" ht="14.45" customHeight="1" outlineLevel="4" thickBot="1" x14ac:dyDescent="0.3">
      <c r="A398" s="8">
        <f t="shared" si="6"/>
        <v>397</v>
      </c>
      <c r="F398" s="427"/>
      <c r="G398" s="450"/>
      <c r="H398" s="451"/>
      <c r="I398" s="469"/>
      <c r="J398" s="470"/>
      <c r="K398" s="470"/>
      <c r="L398" s="470"/>
      <c r="M398" s="470"/>
      <c r="N398" s="470"/>
      <c r="O398" s="470"/>
      <c r="P398" s="470"/>
      <c r="Q398" s="470"/>
      <c r="R398" s="470"/>
      <c r="S398" s="470"/>
      <c r="T398" s="470"/>
      <c r="U398" s="470"/>
      <c r="V398" s="470"/>
      <c r="W398" s="470"/>
      <c r="X398" s="470"/>
      <c r="Y398" s="470"/>
      <c r="Z398" s="470"/>
      <c r="AA398" s="470"/>
      <c r="AB398" s="470"/>
      <c r="AC398" s="470"/>
      <c r="AD398" s="471"/>
      <c r="AE398" s="469"/>
      <c r="AF398" s="470"/>
      <c r="AG398" s="470"/>
      <c r="AH398" s="470"/>
      <c r="AI398" s="470"/>
      <c r="AJ398" s="470"/>
      <c r="AK398" s="470"/>
      <c r="AL398" s="470"/>
      <c r="AM398" s="470"/>
      <c r="AN398" s="470"/>
      <c r="AO398" s="470"/>
      <c r="AP398" s="470"/>
      <c r="AQ398" s="470"/>
      <c r="AR398" s="470"/>
      <c r="AS398" s="470"/>
      <c r="AT398" s="470"/>
      <c r="AU398" s="470"/>
      <c r="AV398" s="470"/>
      <c r="AW398" s="470"/>
      <c r="AX398" s="470"/>
      <c r="AY398" s="470"/>
      <c r="AZ398" s="472"/>
    </row>
    <row r="399" spans="1:55" ht="14.45" customHeight="1" outlineLevel="4" thickBot="1" x14ac:dyDescent="0.3">
      <c r="A399" s="8">
        <f t="shared" si="6"/>
        <v>398</v>
      </c>
      <c r="F399" s="427"/>
      <c r="G399" s="430"/>
      <c r="H399" s="431"/>
      <c r="I399" s="435"/>
      <c r="J399" s="436"/>
      <c r="K399" s="436"/>
      <c r="L399" s="436"/>
      <c r="M399" s="436"/>
      <c r="N399" s="436"/>
      <c r="O399" s="436"/>
      <c r="P399" s="436"/>
      <c r="Q399" s="436"/>
      <c r="R399" s="436"/>
      <c r="S399" s="436"/>
      <c r="T399" s="436"/>
      <c r="U399" s="436"/>
      <c r="V399" s="436"/>
      <c r="W399" s="436"/>
      <c r="X399" s="436"/>
      <c r="Y399" s="436"/>
      <c r="Z399" s="436"/>
      <c r="AA399" s="436"/>
      <c r="AB399" s="436"/>
      <c r="AC399" s="436"/>
      <c r="AD399" s="437"/>
      <c r="AE399" s="435"/>
      <c r="AF399" s="436"/>
      <c r="AG399" s="436"/>
      <c r="AH399" s="436"/>
      <c r="AI399" s="436"/>
      <c r="AJ399" s="436"/>
      <c r="AK399" s="436"/>
      <c r="AL399" s="436"/>
      <c r="AM399" s="436"/>
      <c r="AN399" s="436"/>
      <c r="AO399" s="436"/>
      <c r="AP399" s="436"/>
      <c r="AQ399" s="436"/>
      <c r="AR399" s="436"/>
      <c r="AS399" s="436"/>
      <c r="AT399" s="436"/>
      <c r="AU399" s="436"/>
      <c r="AV399" s="436"/>
      <c r="AW399" s="436"/>
      <c r="AX399" s="436"/>
      <c r="AY399" s="436"/>
      <c r="AZ399" s="473"/>
    </row>
    <row r="400" spans="1:55" ht="14.45" customHeight="1" outlineLevel="4" thickBot="1" x14ac:dyDescent="0.3">
      <c r="A400" s="8">
        <f t="shared" si="6"/>
        <v>399</v>
      </c>
      <c r="F400" s="427"/>
      <c r="G400" s="444" t="s">
        <v>974</v>
      </c>
      <c r="H400" s="445"/>
      <c r="I400" s="446" t="s">
        <v>984</v>
      </c>
      <c r="J400" s="447"/>
      <c r="K400" s="447"/>
      <c r="L400" s="447"/>
      <c r="M400" s="447"/>
      <c r="N400" s="447"/>
      <c r="O400" s="447"/>
      <c r="P400" s="447"/>
      <c r="Q400" s="447"/>
      <c r="R400" s="447"/>
      <c r="S400" s="447"/>
      <c r="T400" s="447"/>
      <c r="U400" s="447"/>
      <c r="V400" s="447"/>
      <c r="W400" s="447"/>
      <c r="X400" s="447"/>
      <c r="Y400" s="447"/>
      <c r="Z400" s="447"/>
      <c r="AA400" s="447"/>
      <c r="AB400" s="447"/>
      <c r="AC400" s="447"/>
      <c r="AD400" s="448"/>
      <c r="AE400" s="446" t="s">
        <v>985</v>
      </c>
      <c r="AF400" s="447"/>
      <c r="AG400" s="447"/>
      <c r="AH400" s="447"/>
      <c r="AI400" s="447"/>
      <c r="AJ400" s="447"/>
      <c r="AK400" s="447"/>
      <c r="AL400" s="447"/>
      <c r="AM400" s="447"/>
      <c r="AN400" s="447"/>
      <c r="AO400" s="447"/>
      <c r="AP400" s="447"/>
      <c r="AQ400" s="447"/>
      <c r="AR400" s="447"/>
      <c r="AS400" s="447"/>
      <c r="AT400" s="447"/>
      <c r="AU400" s="447"/>
      <c r="AV400" s="447"/>
      <c r="AW400" s="447"/>
      <c r="AX400" s="447"/>
      <c r="AY400" s="447"/>
      <c r="AZ400" s="449"/>
    </row>
    <row r="401" spans="1:55" ht="14.45" customHeight="1" outlineLevel="4" thickBot="1" x14ac:dyDescent="0.3">
      <c r="A401" s="8">
        <f t="shared" si="6"/>
        <v>400</v>
      </c>
      <c r="F401" s="427"/>
      <c r="G401" s="450"/>
      <c r="H401" s="451"/>
      <c r="I401" s="469"/>
      <c r="J401" s="470"/>
      <c r="K401" s="470"/>
      <c r="L401" s="470"/>
      <c r="M401" s="470"/>
      <c r="N401" s="470"/>
      <c r="O401" s="470"/>
      <c r="P401" s="470"/>
      <c r="Q401" s="470"/>
      <c r="R401" s="470"/>
      <c r="S401" s="470"/>
      <c r="T401" s="470"/>
      <c r="U401" s="470"/>
      <c r="V401" s="470"/>
      <c r="W401" s="470"/>
      <c r="X401" s="470"/>
      <c r="Y401" s="470"/>
      <c r="Z401" s="470"/>
      <c r="AA401" s="470"/>
      <c r="AB401" s="470"/>
      <c r="AC401" s="470"/>
      <c r="AD401" s="471"/>
      <c r="AE401" s="469"/>
      <c r="AF401" s="470"/>
      <c r="AG401" s="470"/>
      <c r="AH401" s="470"/>
      <c r="AI401" s="470"/>
      <c r="AJ401" s="470"/>
      <c r="AK401" s="470"/>
      <c r="AL401" s="470"/>
      <c r="AM401" s="470"/>
      <c r="AN401" s="470"/>
      <c r="AO401" s="470"/>
      <c r="AP401" s="470"/>
      <c r="AQ401" s="470"/>
      <c r="AR401" s="470"/>
      <c r="AS401" s="470"/>
      <c r="AT401" s="470"/>
      <c r="AU401" s="470"/>
      <c r="AV401" s="470"/>
      <c r="AW401" s="470"/>
      <c r="AX401" s="470"/>
      <c r="AY401" s="470"/>
      <c r="AZ401" s="472"/>
    </row>
    <row r="402" spans="1:55" ht="14.45" customHeight="1" outlineLevel="4" thickBot="1" x14ac:dyDescent="0.3">
      <c r="A402" s="8">
        <f t="shared" si="6"/>
        <v>401</v>
      </c>
      <c r="F402" s="427"/>
      <c r="G402" s="450"/>
      <c r="H402" s="451"/>
      <c r="I402" s="469"/>
      <c r="J402" s="470"/>
      <c r="K402" s="470"/>
      <c r="L402" s="470"/>
      <c r="M402" s="470"/>
      <c r="N402" s="470"/>
      <c r="O402" s="470"/>
      <c r="P402" s="470"/>
      <c r="Q402" s="470"/>
      <c r="R402" s="470"/>
      <c r="S402" s="470"/>
      <c r="T402" s="470"/>
      <c r="U402" s="470"/>
      <c r="V402" s="470"/>
      <c r="W402" s="470"/>
      <c r="X402" s="470"/>
      <c r="Y402" s="470"/>
      <c r="Z402" s="470"/>
      <c r="AA402" s="470"/>
      <c r="AB402" s="470"/>
      <c r="AC402" s="470"/>
      <c r="AD402" s="471"/>
      <c r="AE402" s="469"/>
      <c r="AF402" s="470"/>
      <c r="AG402" s="470"/>
      <c r="AH402" s="470"/>
      <c r="AI402" s="470"/>
      <c r="AJ402" s="470"/>
      <c r="AK402" s="470"/>
      <c r="AL402" s="470"/>
      <c r="AM402" s="470"/>
      <c r="AN402" s="470"/>
      <c r="AO402" s="470"/>
      <c r="AP402" s="470"/>
      <c r="AQ402" s="470"/>
      <c r="AR402" s="470"/>
      <c r="AS402" s="470"/>
      <c r="AT402" s="470"/>
      <c r="AU402" s="470"/>
      <c r="AV402" s="470"/>
      <c r="AW402" s="470"/>
      <c r="AX402" s="470"/>
      <c r="AY402" s="470"/>
      <c r="AZ402" s="472"/>
    </row>
    <row r="403" spans="1:55" ht="14.45" customHeight="1" outlineLevel="4" thickBot="1" x14ac:dyDescent="0.3">
      <c r="A403" s="8">
        <f t="shared" si="6"/>
        <v>402</v>
      </c>
      <c r="F403" s="427"/>
      <c r="G403" s="450"/>
      <c r="H403" s="451"/>
      <c r="I403" s="469"/>
      <c r="J403" s="470"/>
      <c r="K403" s="470"/>
      <c r="L403" s="470"/>
      <c r="M403" s="470"/>
      <c r="N403" s="470"/>
      <c r="O403" s="470"/>
      <c r="P403" s="470"/>
      <c r="Q403" s="470"/>
      <c r="R403" s="470"/>
      <c r="S403" s="470"/>
      <c r="T403" s="470"/>
      <c r="U403" s="470"/>
      <c r="V403" s="470"/>
      <c r="W403" s="470"/>
      <c r="X403" s="470"/>
      <c r="Y403" s="470"/>
      <c r="Z403" s="470"/>
      <c r="AA403" s="470"/>
      <c r="AB403" s="470"/>
      <c r="AC403" s="470"/>
      <c r="AD403" s="471"/>
      <c r="AE403" s="469"/>
      <c r="AF403" s="470"/>
      <c r="AG403" s="470"/>
      <c r="AH403" s="470"/>
      <c r="AI403" s="470"/>
      <c r="AJ403" s="470"/>
      <c r="AK403" s="470"/>
      <c r="AL403" s="470"/>
      <c r="AM403" s="470"/>
      <c r="AN403" s="470"/>
      <c r="AO403" s="470"/>
      <c r="AP403" s="470"/>
      <c r="AQ403" s="470"/>
      <c r="AR403" s="470"/>
      <c r="AS403" s="470"/>
      <c r="AT403" s="470"/>
      <c r="AU403" s="470"/>
      <c r="AV403" s="470"/>
      <c r="AW403" s="470"/>
      <c r="AX403" s="470"/>
      <c r="AY403" s="470"/>
      <c r="AZ403" s="472"/>
    </row>
    <row r="404" spans="1:55" ht="14.45" customHeight="1" outlineLevel="4" thickBot="1" x14ac:dyDescent="0.3">
      <c r="A404" s="8">
        <f t="shared" si="6"/>
        <v>403</v>
      </c>
      <c r="F404" s="466"/>
      <c r="G404" s="474"/>
      <c r="H404" s="475"/>
      <c r="I404" s="476"/>
      <c r="J404" s="477"/>
      <c r="K404" s="477"/>
      <c r="L404" s="477"/>
      <c r="M404" s="477"/>
      <c r="N404" s="477"/>
      <c r="O404" s="477"/>
      <c r="P404" s="477"/>
      <c r="Q404" s="477"/>
      <c r="R404" s="477"/>
      <c r="S404" s="477"/>
      <c r="T404" s="477"/>
      <c r="U404" s="477"/>
      <c r="V404" s="477"/>
      <c r="W404" s="477"/>
      <c r="X404" s="477"/>
      <c r="Y404" s="477"/>
      <c r="Z404" s="477"/>
      <c r="AA404" s="477"/>
      <c r="AB404" s="477"/>
      <c r="AC404" s="477"/>
      <c r="AD404" s="478"/>
      <c r="AE404" s="476"/>
      <c r="AF404" s="477"/>
      <c r="AG404" s="477"/>
      <c r="AH404" s="477"/>
      <c r="AI404" s="477"/>
      <c r="AJ404" s="477"/>
      <c r="AK404" s="477"/>
      <c r="AL404" s="477"/>
      <c r="AM404" s="477"/>
      <c r="AN404" s="477"/>
      <c r="AO404" s="477"/>
      <c r="AP404" s="477"/>
      <c r="AQ404" s="477"/>
      <c r="AR404" s="477"/>
      <c r="AS404" s="477"/>
      <c r="AT404" s="477"/>
      <c r="AU404" s="477"/>
      <c r="AV404" s="477"/>
      <c r="AW404" s="477"/>
      <c r="AX404" s="477"/>
      <c r="AY404" s="477"/>
      <c r="AZ404" s="479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489"/>
      <c r="BD487" s="490"/>
      <c r="BE487" s="490"/>
      <c r="BF487" s="490"/>
      <c r="BG487" s="490" t="s">
        <v>1089</v>
      </c>
      <c r="BH487" s="490"/>
      <c r="BI487" s="490"/>
      <c r="BJ487" s="490"/>
      <c r="BK487" s="490"/>
      <c r="BL487" s="490"/>
      <c r="BM487" s="490"/>
      <c r="BN487" s="490"/>
      <c r="BO487" s="490"/>
      <c r="BP487" s="490"/>
      <c r="BQ487" s="490"/>
      <c r="BR487" s="490"/>
      <c r="BS487" s="490"/>
      <c r="BT487" s="490"/>
      <c r="BU487" s="490"/>
      <c r="BV487" s="490"/>
      <c r="BW487" s="490"/>
      <c r="BX487" s="490"/>
      <c r="BY487" s="490"/>
      <c r="BZ487" s="490"/>
      <c r="CA487" s="490" t="s">
        <v>1090</v>
      </c>
      <c r="CB487" s="490"/>
      <c r="CC487" s="490"/>
      <c r="CD487" s="490"/>
      <c r="CE487" s="490"/>
      <c r="CF487" s="490"/>
      <c r="CG487" s="490"/>
      <c r="CH487" s="490"/>
      <c r="CI487" s="490"/>
      <c r="CJ487" s="490"/>
      <c r="CK487" s="490"/>
      <c r="CL487" s="490"/>
      <c r="CM487" s="490"/>
      <c r="CN487" s="490"/>
      <c r="CO487" s="490"/>
      <c r="CP487" s="490"/>
      <c r="CQ487" s="490"/>
      <c r="CR487" s="490"/>
      <c r="CS487" s="490"/>
      <c r="CT487" s="491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480" t="s">
        <v>1092</v>
      </c>
      <c r="BD488" s="481"/>
      <c r="BE488" s="481"/>
      <c r="BF488" s="481"/>
      <c r="BG488" s="484" t="s">
        <v>1093</v>
      </c>
      <c r="BH488" s="485"/>
      <c r="BI488" s="485"/>
      <c r="BJ488" s="485"/>
      <c r="BK488" s="485"/>
      <c r="BL488" s="485"/>
      <c r="BM488" s="485"/>
      <c r="BN488" s="485"/>
      <c r="BO488" s="485"/>
      <c r="BP488" s="485"/>
      <c r="BQ488" s="485"/>
      <c r="BR488" s="485"/>
      <c r="BS488" s="485"/>
      <c r="BT488" s="485"/>
      <c r="BU488" s="485"/>
      <c r="BV488" s="485"/>
      <c r="BW488" s="485"/>
      <c r="BX488" s="485"/>
      <c r="BY488" s="485"/>
      <c r="BZ488" s="485"/>
      <c r="CA488" s="484" t="s">
        <v>1094</v>
      </c>
      <c r="CB488" s="485"/>
      <c r="CC488" s="485"/>
      <c r="CD488" s="485"/>
      <c r="CE488" s="485"/>
      <c r="CF488" s="485"/>
      <c r="CG488" s="485"/>
      <c r="CH488" s="485"/>
      <c r="CI488" s="485"/>
      <c r="CJ488" s="485"/>
      <c r="CK488" s="485"/>
      <c r="CL488" s="485"/>
      <c r="CM488" s="485"/>
      <c r="CN488" s="485"/>
      <c r="CO488" s="485"/>
      <c r="CP488" s="485"/>
      <c r="CQ488" s="485"/>
      <c r="CR488" s="485"/>
      <c r="CS488" s="485"/>
      <c r="CT488" s="487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480"/>
      <c r="BD489" s="481"/>
      <c r="BE489" s="481"/>
      <c r="BF489" s="481"/>
      <c r="BG489" s="485"/>
      <c r="BH489" s="485"/>
      <c r="BI489" s="485"/>
      <c r="BJ489" s="485"/>
      <c r="BK489" s="485"/>
      <c r="BL489" s="485"/>
      <c r="BM489" s="485"/>
      <c r="BN489" s="485"/>
      <c r="BO489" s="485"/>
      <c r="BP489" s="485"/>
      <c r="BQ489" s="485"/>
      <c r="BR489" s="485"/>
      <c r="BS489" s="485"/>
      <c r="BT489" s="485"/>
      <c r="BU489" s="485"/>
      <c r="BV489" s="485"/>
      <c r="BW489" s="485"/>
      <c r="BX489" s="485"/>
      <c r="BY489" s="485"/>
      <c r="BZ489" s="485"/>
      <c r="CA489" s="485"/>
      <c r="CB489" s="485"/>
      <c r="CC489" s="485"/>
      <c r="CD489" s="485"/>
      <c r="CE489" s="485"/>
      <c r="CF489" s="485"/>
      <c r="CG489" s="485"/>
      <c r="CH489" s="485"/>
      <c r="CI489" s="485"/>
      <c r="CJ489" s="485"/>
      <c r="CK489" s="485"/>
      <c r="CL489" s="485"/>
      <c r="CM489" s="485"/>
      <c r="CN489" s="485"/>
      <c r="CO489" s="485"/>
      <c r="CP489" s="485"/>
      <c r="CQ489" s="485"/>
      <c r="CR489" s="485"/>
      <c r="CS489" s="485"/>
      <c r="CT489" s="487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480"/>
      <c r="BD490" s="481"/>
      <c r="BE490" s="481"/>
      <c r="BF490" s="481"/>
      <c r="BG490" s="485"/>
      <c r="BH490" s="485"/>
      <c r="BI490" s="485"/>
      <c r="BJ490" s="485"/>
      <c r="BK490" s="485"/>
      <c r="BL490" s="485"/>
      <c r="BM490" s="485"/>
      <c r="BN490" s="485"/>
      <c r="BO490" s="485"/>
      <c r="BP490" s="485"/>
      <c r="BQ490" s="485"/>
      <c r="BR490" s="485"/>
      <c r="BS490" s="485"/>
      <c r="BT490" s="485"/>
      <c r="BU490" s="485"/>
      <c r="BV490" s="485"/>
      <c r="BW490" s="485"/>
      <c r="BX490" s="485"/>
      <c r="BY490" s="485"/>
      <c r="BZ490" s="485"/>
      <c r="CA490" s="485"/>
      <c r="CB490" s="485"/>
      <c r="CC490" s="485"/>
      <c r="CD490" s="485"/>
      <c r="CE490" s="485"/>
      <c r="CF490" s="485"/>
      <c r="CG490" s="485"/>
      <c r="CH490" s="485"/>
      <c r="CI490" s="485"/>
      <c r="CJ490" s="485"/>
      <c r="CK490" s="485"/>
      <c r="CL490" s="485"/>
      <c r="CM490" s="485"/>
      <c r="CN490" s="485"/>
      <c r="CO490" s="485"/>
      <c r="CP490" s="485"/>
      <c r="CQ490" s="485"/>
      <c r="CR490" s="485"/>
      <c r="CS490" s="485"/>
      <c r="CT490" s="487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480" t="s">
        <v>1098</v>
      </c>
      <c r="BD491" s="481"/>
      <c r="BE491" s="481"/>
      <c r="BF491" s="481"/>
      <c r="BG491" s="484" t="s">
        <v>1099</v>
      </c>
      <c r="BH491" s="485"/>
      <c r="BI491" s="485"/>
      <c r="BJ491" s="485"/>
      <c r="BK491" s="485"/>
      <c r="BL491" s="485"/>
      <c r="BM491" s="485"/>
      <c r="BN491" s="485"/>
      <c r="BO491" s="485"/>
      <c r="BP491" s="485"/>
      <c r="BQ491" s="485"/>
      <c r="BR491" s="485"/>
      <c r="BS491" s="485"/>
      <c r="BT491" s="485"/>
      <c r="BU491" s="485"/>
      <c r="BV491" s="485"/>
      <c r="BW491" s="485"/>
      <c r="BX491" s="485"/>
      <c r="BY491" s="485"/>
      <c r="BZ491" s="485"/>
      <c r="CA491" s="484" t="s">
        <v>1100</v>
      </c>
      <c r="CB491" s="485"/>
      <c r="CC491" s="485"/>
      <c r="CD491" s="485"/>
      <c r="CE491" s="485"/>
      <c r="CF491" s="485"/>
      <c r="CG491" s="485"/>
      <c r="CH491" s="485"/>
      <c r="CI491" s="485"/>
      <c r="CJ491" s="485"/>
      <c r="CK491" s="485"/>
      <c r="CL491" s="485"/>
      <c r="CM491" s="485"/>
      <c r="CN491" s="485"/>
      <c r="CO491" s="485"/>
      <c r="CP491" s="485"/>
      <c r="CQ491" s="485"/>
      <c r="CR491" s="485"/>
      <c r="CS491" s="485"/>
      <c r="CT491" s="487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480"/>
      <c r="BD492" s="481"/>
      <c r="BE492" s="481"/>
      <c r="BF492" s="481"/>
      <c r="BG492" s="485"/>
      <c r="BH492" s="485"/>
      <c r="BI492" s="485"/>
      <c r="BJ492" s="485"/>
      <c r="BK492" s="485"/>
      <c r="BL492" s="485"/>
      <c r="BM492" s="485"/>
      <c r="BN492" s="485"/>
      <c r="BO492" s="485"/>
      <c r="BP492" s="485"/>
      <c r="BQ492" s="485"/>
      <c r="BR492" s="485"/>
      <c r="BS492" s="485"/>
      <c r="BT492" s="485"/>
      <c r="BU492" s="485"/>
      <c r="BV492" s="485"/>
      <c r="BW492" s="485"/>
      <c r="BX492" s="485"/>
      <c r="BY492" s="485"/>
      <c r="BZ492" s="485"/>
      <c r="CA492" s="485"/>
      <c r="CB492" s="485"/>
      <c r="CC492" s="485"/>
      <c r="CD492" s="485"/>
      <c r="CE492" s="485"/>
      <c r="CF492" s="485"/>
      <c r="CG492" s="485"/>
      <c r="CH492" s="485"/>
      <c r="CI492" s="485"/>
      <c r="CJ492" s="485"/>
      <c r="CK492" s="485"/>
      <c r="CL492" s="485"/>
      <c r="CM492" s="485"/>
      <c r="CN492" s="485"/>
      <c r="CO492" s="485"/>
      <c r="CP492" s="485"/>
      <c r="CQ492" s="485"/>
      <c r="CR492" s="485"/>
      <c r="CS492" s="485"/>
      <c r="CT492" s="487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482"/>
      <c r="BD493" s="483"/>
      <c r="BE493" s="483"/>
      <c r="BF493" s="483"/>
      <c r="BG493" s="486"/>
      <c r="BH493" s="486"/>
      <c r="BI493" s="486"/>
      <c r="BJ493" s="486"/>
      <c r="BK493" s="486"/>
      <c r="BL493" s="486"/>
      <c r="BM493" s="486"/>
      <c r="BN493" s="486"/>
      <c r="BO493" s="486"/>
      <c r="BP493" s="486"/>
      <c r="BQ493" s="486"/>
      <c r="BR493" s="486"/>
      <c r="BS493" s="486"/>
      <c r="BT493" s="486"/>
      <c r="BU493" s="486"/>
      <c r="BV493" s="486"/>
      <c r="BW493" s="486"/>
      <c r="BX493" s="486"/>
      <c r="BY493" s="486"/>
      <c r="BZ493" s="486"/>
      <c r="CA493" s="486"/>
      <c r="CB493" s="486"/>
      <c r="CC493" s="486"/>
      <c r="CD493" s="486"/>
      <c r="CE493" s="486"/>
      <c r="CF493" s="486"/>
      <c r="CG493" s="486"/>
      <c r="CH493" s="486"/>
      <c r="CI493" s="486"/>
      <c r="CJ493" s="486"/>
      <c r="CK493" s="486"/>
      <c r="CL493" s="486"/>
      <c r="CM493" s="486"/>
      <c r="CN493" s="486"/>
      <c r="CO493" s="486"/>
      <c r="CP493" s="486"/>
      <c r="CQ493" s="486"/>
      <c r="CR493" s="486"/>
      <c r="CS493" s="486"/>
      <c r="CT493" s="488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281" activePane="bottomLeft" state="frozen"/>
      <selection pane="bottomLeft" activeCell="E301" sqref="E3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92" t="s">
        <v>31</v>
      </c>
      <c r="C2" s="493"/>
      <c r="D2" s="109" t="s">
        <v>32</v>
      </c>
      <c r="E2" s="131"/>
      <c r="F2" s="117"/>
      <c r="G2" s="110" t="s">
        <v>33</v>
      </c>
    </row>
    <row r="3" spans="2:7" ht="14.45" customHeight="1" thickBot="1" x14ac:dyDescent="0.25">
      <c r="B3" s="106" t="s">
        <v>28</v>
      </c>
      <c r="C3" s="105" t="s">
        <v>29</v>
      </c>
      <c r="D3" s="182"/>
      <c r="E3" s="183"/>
      <c r="F3" s="184"/>
      <c r="G3" s="185"/>
    </row>
    <row r="4" spans="2:7" ht="14.45" customHeight="1" x14ac:dyDescent="0.2">
      <c r="B4" s="177" t="s">
        <v>12226</v>
      </c>
      <c r="C4" s="181" t="s">
        <v>12227</v>
      </c>
      <c r="D4" s="186" t="s">
        <v>11511</v>
      </c>
      <c r="E4" s="187"/>
      <c r="F4" s="188">
        <v>1</v>
      </c>
      <c r="G4" s="189" t="s">
        <v>11268</v>
      </c>
    </row>
    <row r="5" spans="2:7" ht="14.45" customHeight="1" x14ac:dyDescent="0.2">
      <c r="B5" s="179" t="s">
        <v>12226</v>
      </c>
      <c r="C5" s="175" t="s">
        <v>12227</v>
      </c>
      <c r="D5" s="190" t="s">
        <v>50</v>
      </c>
      <c r="E5" s="191"/>
      <c r="F5" s="192">
        <v>1</v>
      </c>
      <c r="G5" s="193" t="s">
        <v>11272</v>
      </c>
    </row>
    <row r="6" spans="2:7" ht="14.45" customHeight="1" x14ac:dyDescent="0.2">
      <c r="B6" s="179" t="s">
        <v>12226</v>
      </c>
      <c r="C6" s="175" t="s">
        <v>12227</v>
      </c>
      <c r="D6" s="190" t="s">
        <v>52</v>
      </c>
      <c r="E6" s="191"/>
      <c r="F6" s="192">
        <v>1</v>
      </c>
      <c r="G6" s="193" t="s">
        <v>11457</v>
      </c>
    </row>
    <row r="7" spans="2:7" ht="14.45" customHeight="1" x14ac:dyDescent="0.2">
      <c r="B7" s="179" t="s">
        <v>12226</v>
      </c>
      <c r="C7" s="175" t="s">
        <v>12227</v>
      </c>
      <c r="D7" s="190" t="s">
        <v>51</v>
      </c>
      <c r="E7" s="191"/>
      <c r="F7" s="192">
        <v>1</v>
      </c>
      <c r="G7" s="193" t="s">
        <v>11498</v>
      </c>
    </row>
    <row r="8" spans="2:7" ht="14.45" customHeight="1" x14ac:dyDescent="0.2">
      <c r="B8" s="179" t="s">
        <v>12226</v>
      </c>
      <c r="C8" s="176" t="s">
        <v>12227</v>
      </c>
      <c r="D8" s="199" t="s">
        <v>278</v>
      </c>
      <c r="E8" s="200"/>
      <c r="F8" s="201">
        <v>1</v>
      </c>
      <c r="G8" s="202" t="s">
        <v>11499</v>
      </c>
    </row>
    <row r="9" spans="2:7" ht="14.45" customHeight="1" x14ac:dyDescent="0.2">
      <c r="B9" s="179" t="s">
        <v>12226</v>
      </c>
      <c r="C9" s="198" t="s">
        <v>12169</v>
      </c>
      <c r="D9" s="203" t="s">
        <v>53</v>
      </c>
      <c r="E9" s="204"/>
      <c r="F9" s="205">
        <v>1</v>
      </c>
      <c r="G9" s="206" t="s">
        <v>11269</v>
      </c>
    </row>
    <row r="10" spans="2:7" ht="14.45" customHeight="1" x14ac:dyDescent="0.2">
      <c r="B10" s="179" t="s">
        <v>12226</v>
      </c>
      <c r="C10" s="175" t="s">
        <v>12169</v>
      </c>
      <c r="D10" s="190" t="s">
        <v>54</v>
      </c>
      <c r="E10" s="191"/>
      <c r="F10" s="192">
        <v>1</v>
      </c>
      <c r="G10" s="193" t="s">
        <v>11270</v>
      </c>
    </row>
    <row r="11" spans="2:7" ht="14.45" customHeight="1" x14ac:dyDescent="0.2">
      <c r="B11" s="179" t="s">
        <v>12226</v>
      </c>
      <c r="C11" s="176" t="s">
        <v>12169</v>
      </c>
      <c r="D11" s="199" t="s">
        <v>279</v>
      </c>
      <c r="E11" s="200"/>
      <c r="F11" s="201">
        <v>1</v>
      </c>
      <c r="G11" s="207" t="s">
        <v>11271</v>
      </c>
    </row>
    <row r="12" spans="2:7" ht="14.45" customHeight="1" x14ac:dyDescent="0.2">
      <c r="B12" s="179" t="s">
        <v>12226</v>
      </c>
      <c r="C12" s="198" t="s">
        <v>12170</v>
      </c>
      <c r="D12" s="203" t="s">
        <v>11277</v>
      </c>
      <c r="E12" s="204" t="s">
        <v>12166</v>
      </c>
      <c r="F12" s="205">
        <v>1</v>
      </c>
      <c r="G12" s="208" t="s">
        <v>11275</v>
      </c>
    </row>
    <row r="13" spans="2:7" ht="14.45" customHeight="1" x14ac:dyDescent="0.2">
      <c r="B13" s="179" t="s">
        <v>12226</v>
      </c>
      <c r="C13" s="176" t="s">
        <v>12170</v>
      </c>
      <c r="D13" s="199" t="s">
        <v>11274</v>
      </c>
      <c r="E13" s="200"/>
      <c r="F13" s="201">
        <v>1</v>
      </c>
      <c r="G13" s="207" t="s">
        <v>11276</v>
      </c>
    </row>
    <row r="14" spans="2:7" ht="14.45" customHeight="1" x14ac:dyDescent="0.2">
      <c r="B14" s="179" t="s">
        <v>12226</v>
      </c>
      <c r="C14" s="198" t="s">
        <v>12171</v>
      </c>
      <c r="D14" s="203" t="s">
        <v>280</v>
      </c>
      <c r="E14" s="204"/>
      <c r="F14" s="205">
        <v>1</v>
      </c>
      <c r="G14" s="206" t="s">
        <v>11273</v>
      </c>
    </row>
    <row r="15" spans="2:7" ht="14.45" customHeight="1" x14ac:dyDescent="0.2">
      <c r="B15" s="179" t="s">
        <v>12226</v>
      </c>
      <c r="C15" s="175" t="s">
        <v>12171</v>
      </c>
      <c r="D15" s="190" t="s">
        <v>11279</v>
      </c>
      <c r="E15" s="191"/>
      <c r="F15" s="192">
        <v>1</v>
      </c>
      <c r="G15" s="193" t="s">
        <v>11500</v>
      </c>
    </row>
    <row r="16" spans="2:7" ht="14.45" customHeight="1" x14ac:dyDescent="0.2">
      <c r="B16" s="179" t="s">
        <v>12226</v>
      </c>
      <c r="C16" s="175" t="s">
        <v>12171</v>
      </c>
      <c r="D16" s="190" t="s">
        <v>12022</v>
      </c>
      <c r="E16" s="191"/>
      <c r="F16" s="192">
        <v>1</v>
      </c>
      <c r="G16" s="193" t="s">
        <v>12020</v>
      </c>
    </row>
    <row r="17" spans="2:7" ht="14.45" customHeight="1" x14ac:dyDescent="0.2">
      <c r="B17" s="179" t="s">
        <v>12226</v>
      </c>
      <c r="C17" s="175" t="s">
        <v>12171</v>
      </c>
      <c r="D17" s="190" t="s">
        <v>12023</v>
      </c>
      <c r="E17" s="191"/>
      <c r="F17" s="192">
        <v>1</v>
      </c>
      <c r="G17" s="193" t="s">
        <v>12021</v>
      </c>
    </row>
    <row r="18" spans="2:7" ht="14.45" customHeight="1" x14ac:dyDescent="0.2">
      <c r="B18" s="179" t="s">
        <v>12226</v>
      </c>
      <c r="C18" s="175" t="s">
        <v>12171</v>
      </c>
      <c r="D18" s="190" t="s">
        <v>11280</v>
      </c>
      <c r="E18" s="191"/>
      <c r="F18" s="192">
        <v>1</v>
      </c>
      <c r="G18" s="193" t="s">
        <v>11501</v>
      </c>
    </row>
    <row r="19" spans="2:7" ht="14.45" customHeight="1" x14ac:dyDescent="0.2">
      <c r="B19" s="179" t="s">
        <v>12226</v>
      </c>
      <c r="C19" s="175" t="s">
        <v>12171</v>
      </c>
      <c r="D19" s="190" t="s">
        <v>11281</v>
      </c>
      <c r="E19" s="191"/>
      <c r="F19" s="192">
        <v>1</v>
      </c>
      <c r="G19" s="193" t="s">
        <v>11458</v>
      </c>
    </row>
    <row r="20" spans="2:7" ht="14.45" customHeight="1" x14ac:dyDescent="0.2">
      <c r="B20" s="179" t="s">
        <v>12226</v>
      </c>
      <c r="C20" s="175" t="s">
        <v>12171</v>
      </c>
      <c r="D20" s="190" t="s">
        <v>11282</v>
      </c>
      <c r="E20" s="191"/>
      <c r="F20" s="192">
        <v>1</v>
      </c>
      <c r="G20" s="193" t="s">
        <v>11502</v>
      </c>
    </row>
    <row r="21" spans="2:7" ht="14.45" customHeight="1" x14ac:dyDescent="0.2">
      <c r="B21" s="179" t="s">
        <v>12226</v>
      </c>
      <c r="C21" s="175" t="s">
        <v>12171</v>
      </c>
      <c r="D21" s="190" t="s">
        <v>11283</v>
      </c>
      <c r="E21" s="191"/>
      <c r="F21" s="192">
        <v>1</v>
      </c>
      <c r="G21" s="193" t="s">
        <v>11503</v>
      </c>
    </row>
    <row r="22" spans="2:7" ht="14.45" customHeight="1" x14ac:dyDescent="0.2">
      <c r="B22" s="179" t="s">
        <v>12226</v>
      </c>
      <c r="C22" s="176" t="s">
        <v>12171</v>
      </c>
      <c r="D22" s="199" t="s">
        <v>12015</v>
      </c>
      <c r="E22" s="200"/>
      <c r="F22" s="201">
        <v>1</v>
      </c>
      <c r="G22" s="202" t="s">
        <v>11504</v>
      </c>
    </row>
    <row r="23" spans="2:7" ht="14.45" customHeight="1" x14ac:dyDescent="0.2">
      <c r="B23" s="179" t="s">
        <v>12226</v>
      </c>
      <c r="C23" s="198" t="s">
        <v>12172</v>
      </c>
      <c r="D23" s="203" t="s">
        <v>281</v>
      </c>
      <c r="E23" s="204"/>
      <c r="F23" s="205">
        <v>2</v>
      </c>
      <c r="G23" s="206" t="s">
        <v>11278</v>
      </c>
    </row>
    <row r="24" spans="2:7" ht="14.45" customHeight="1" x14ac:dyDescent="0.2">
      <c r="B24" s="179" t="s">
        <v>12226</v>
      </c>
      <c r="C24" s="175" t="s">
        <v>12172</v>
      </c>
      <c r="D24" s="190" t="s">
        <v>11284</v>
      </c>
      <c r="E24" s="191"/>
      <c r="F24" s="192">
        <v>2</v>
      </c>
      <c r="G24" s="193" t="s">
        <v>11612</v>
      </c>
    </row>
    <row r="25" spans="2:7" ht="14.45" customHeight="1" x14ac:dyDescent="0.2">
      <c r="B25" s="179" t="s">
        <v>12226</v>
      </c>
      <c r="C25" s="175" t="s">
        <v>12172</v>
      </c>
      <c r="D25" s="190" t="s">
        <v>11285</v>
      </c>
      <c r="E25" s="191"/>
      <c r="F25" s="192">
        <v>2</v>
      </c>
      <c r="G25" s="193" t="s">
        <v>11289</v>
      </c>
    </row>
    <row r="26" spans="2:7" ht="14.45" customHeight="1" x14ac:dyDescent="0.2">
      <c r="B26" s="179" t="s">
        <v>12226</v>
      </c>
      <c r="C26" s="175" t="s">
        <v>12172</v>
      </c>
      <c r="D26" s="190" t="s">
        <v>11286</v>
      </c>
      <c r="E26" s="191"/>
      <c r="F26" s="192">
        <v>2</v>
      </c>
      <c r="G26" s="193" t="s">
        <v>11290</v>
      </c>
    </row>
    <row r="27" spans="2:7" ht="14.45" customHeight="1" x14ac:dyDescent="0.2">
      <c r="B27" s="179" t="s">
        <v>12226</v>
      </c>
      <c r="C27" s="175" t="s">
        <v>12172</v>
      </c>
      <c r="D27" s="190" t="s">
        <v>11287</v>
      </c>
      <c r="E27" s="191"/>
      <c r="F27" s="192">
        <v>2</v>
      </c>
      <c r="G27" s="193" t="s">
        <v>11291</v>
      </c>
    </row>
    <row r="28" spans="2:7" ht="14.45" customHeight="1" x14ac:dyDescent="0.2">
      <c r="B28" s="179" t="s">
        <v>12226</v>
      </c>
      <c r="C28" s="176" t="s">
        <v>12172</v>
      </c>
      <c r="D28" s="199" t="s">
        <v>11288</v>
      </c>
      <c r="E28" s="200"/>
      <c r="F28" s="201">
        <v>2</v>
      </c>
      <c r="G28" s="202" t="s">
        <v>11292</v>
      </c>
    </row>
    <row r="29" spans="2:7" ht="14.45" customHeight="1" x14ac:dyDescent="0.2">
      <c r="B29" s="179" t="s">
        <v>12226</v>
      </c>
      <c r="C29" s="198" t="s">
        <v>12173</v>
      </c>
      <c r="D29" s="203" t="s">
        <v>282</v>
      </c>
      <c r="E29" s="204"/>
      <c r="F29" s="205">
        <v>1</v>
      </c>
      <c r="G29" s="206" t="s">
        <v>11293</v>
      </c>
    </row>
    <row r="30" spans="2:7" ht="14.45" customHeight="1" x14ac:dyDescent="0.2">
      <c r="B30" s="179" t="s">
        <v>12226</v>
      </c>
      <c r="C30" s="175" t="s">
        <v>12173</v>
      </c>
      <c r="D30" s="190" t="s">
        <v>287</v>
      </c>
      <c r="E30" s="191"/>
      <c r="F30" s="192">
        <v>1</v>
      </c>
      <c r="G30" s="193" t="s">
        <v>11294</v>
      </c>
    </row>
    <row r="31" spans="2:7" ht="14.45" customHeight="1" x14ac:dyDescent="0.2">
      <c r="B31" s="179" t="s">
        <v>12226</v>
      </c>
      <c r="C31" s="175" t="s">
        <v>12173</v>
      </c>
      <c r="D31" s="190" t="s">
        <v>283</v>
      </c>
      <c r="E31" s="191"/>
      <c r="F31" s="192">
        <v>1</v>
      </c>
      <c r="G31" s="193" t="s">
        <v>11459</v>
      </c>
    </row>
    <row r="32" spans="2:7" ht="14.45" customHeight="1" x14ac:dyDescent="0.2">
      <c r="B32" s="179" t="s">
        <v>12226</v>
      </c>
      <c r="C32" s="175" t="s">
        <v>12173</v>
      </c>
      <c r="D32" s="190" t="s">
        <v>11295</v>
      </c>
      <c r="E32" s="191"/>
      <c r="F32" s="192">
        <v>1</v>
      </c>
      <c r="G32" s="193" t="s">
        <v>11505</v>
      </c>
    </row>
    <row r="33" spans="2:7" ht="14.45" customHeight="1" x14ac:dyDescent="0.2">
      <c r="B33" s="179" t="s">
        <v>12226</v>
      </c>
      <c r="C33" s="175" t="s">
        <v>12173</v>
      </c>
      <c r="D33" s="190" t="s">
        <v>284</v>
      </c>
      <c r="E33" s="191"/>
      <c r="F33" s="192">
        <v>1</v>
      </c>
      <c r="G33" s="193" t="s">
        <v>11506</v>
      </c>
    </row>
    <row r="34" spans="2:7" ht="14.45" customHeight="1" x14ac:dyDescent="0.2">
      <c r="B34" s="179" t="s">
        <v>12226</v>
      </c>
      <c r="C34" s="176" t="s">
        <v>12173</v>
      </c>
      <c r="D34" s="199" t="s">
        <v>289</v>
      </c>
      <c r="E34" s="200"/>
      <c r="F34" s="201">
        <v>1</v>
      </c>
      <c r="G34" s="202" t="s">
        <v>11507</v>
      </c>
    </row>
    <row r="35" spans="2:7" ht="14.45" customHeight="1" x14ac:dyDescent="0.2">
      <c r="B35" s="179" t="s">
        <v>12226</v>
      </c>
      <c r="C35" s="198" t="s">
        <v>12174</v>
      </c>
      <c r="D35" s="203" t="s">
        <v>285</v>
      </c>
      <c r="E35" s="204"/>
      <c r="F35" s="205">
        <v>2</v>
      </c>
      <c r="G35" s="206" t="s">
        <v>11296</v>
      </c>
    </row>
    <row r="36" spans="2:7" ht="14.45" customHeight="1" x14ac:dyDescent="0.2">
      <c r="B36" s="179" t="s">
        <v>12226</v>
      </c>
      <c r="C36" s="175" t="s">
        <v>12174</v>
      </c>
      <c r="D36" s="190" t="s">
        <v>286</v>
      </c>
      <c r="E36" s="191"/>
      <c r="F36" s="192">
        <v>2</v>
      </c>
      <c r="G36" s="193" t="s">
        <v>11297</v>
      </c>
    </row>
    <row r="37" spans="2:7" ht="14.45" customHeight="1" x14ac:dyDescent="0.2">
      <c r="B37" s="179" t="s">
        <v>12226</v>
      </c>
      <c r="C37" s="175" t="s">
        <v>12174</v>
      </c>
      <c r="D37" s="190" t="s">
        <v>11298</v>
      </c>
      <c r="E37" s="191"/>
      <c r="F37" s="192">
        <v>2</v>
      </c>
      <c r="G37" s="193" t="s">
        <v>11460</v>
      </c>
    </row>
    <row r="38" spans="2:7" ht="14.45" customHeight="1" thickBot="1" x14ac:dyDescent="0.25">
      <c r="B38" s="180" t="s">
        <v>12226</v>
      </c>
      <c r="C38" s="149" t="s">
        <v>12174</v>
      </c>
      <c r="D38" s="199" t="s">
        <v>288</v>
      </c>
      <c r="E38" s="200"/>
      <c r="F38" s="201">
        <v>2</v>
      </c>
      <c r="G38" s="202" t="s">
        <v>11299</v>
      </c>
    </row>
    <row r="39" spans="2:7" ht="14.45" customHeight="1" x14ac:dyDescent="0.2">
      <c r="B39" s="177" t="s">
        <v>11003</v>
      </c>
      <c r="C39" s="181" t="s">
        <v>11026</v>
      </c>
      <c r="D39" s="186" t="s">
        <v>290</v>
      </c>
      <c r="E39" s="187"/>
      <c r="F39" s="188">
        <v>1</v>
      </c>
      <c r="G39" s="189" t="s">
        <v>11300</v>
      </c>
    </row>
    <row r="40" spans="2:7" ht="14.45" customHeight="1" x14ac:dyDescent="0.2">
      <c r="B40" s="150" t="s">
        <v>11003</v>
      </c>
      <c r="C40" s="175" t="s">
        <v>11026</v>
      </c>
      <c r="D40" s="190" t="s">
        <v>75</v>
      </c>
      <c r="E40" s="191"/>
      <c r="F40" s="192">
        <v>1</v>
      </c>
      <c r="G40" s="193" t="s">
        <v>11508</v>
      </c>
    </row>
    <row r="41" spans="2:7" ht="14.45" customHeight="1" x14ac:dyDescent="0.2">
      <c r="B41" s="150" t="s">
        <v>11003</v>
      </c>
      <c r="C41" s="175" t="s">
        <v>11026</v>
      </c>
      <c r="D41" s="190" t="s">
        <v>291</v>
      </c>
      <c r="E41" s="191"/>
      <c r="F41" s="192">
        <v>1</v>
      </c>
      <c r="G41" s="193" t="s">
        <v>11301</v>
      </c>
    </row>
    <row r="42" spans="2:7" ht="14.45" customHeight="1" x14ac:dyDescent="0.2">
      <c r="B42" s="150" t="s">
        <v>11003</v>
      </c>
      <c r="C42" s="175" t="s">
        <v>11026</v>
      </c>
      <c r="D42" s="190" t="s">
        <v>292</v>
      </c>
      <c r="E42" s="191"/>
      <c r="F42" s="192">
        <v>1</v>
      </c>
      <c r="G42" s="193" t="s">
        <v>11302</v>
      </c>
    </row>
    <row r="43" spans="2:7" ht="14.45" customHeight="1" x14ac:dyDescent="0.2">
      <c r="B43" s="150" t="s">
        <v>11003</v>
      </c>
      <c r="C43" s="176" t="s">
        <v>11026</v>
      </c>
      <c r="D43" s="199" t="s">
        <v>293</v>
      </c>
      <c r="E43" s="200"/>
      <c r="F43" s="201">
        <v>1</v>
      </c>
      <c r="G43" s="202" t="s">
        <v>11303</v>
      </c>
    </row>
    <row r="44" spans="2:7" ht="14.45" customHeight="1" x14ac:dyDescent="0.2">
      <c r="B44" s="150" t="s">
        <v>11003</v>
      </c>
      <c r="C44" s="198" t="s">
        <v>11004</v>
      </c>
      <c r="D44" s="203" t="s">
        <v>149</v>
      </c>
      <c r="E44" s="204"/>
      <c r="F44" s="205">
        <v>1</v>
      </c>
      <c r="G44" s="206" t="s">
        <v>11461</v>
      </c>
    </row>
    <row r="45" spans="2:7" ht="14.45" customHeight="1" x14ac:dyDescent="0.2">
      <c r="B45" s="150" t="s">
        <v>11003</v>
      </c>
      <c r="C45" s="175" t="s">
        <v>11004</v>
      </c>
      <c r="D45" s="190" t="s">
        <v>294</v>
      </c>
      <c r="E45" s="191"/>
      <c r="F45" s="192">
        <v>1</v>
      </c>
      <c r="G45" s="193" t="s">
        <v>11304</v>
      </c>
    </row>
    <row r="46" spans="2:7" ht="14.45" customHeight="1" x14ac:dyDescent="0.2">
      <c r="B46" s="150" t="s">
        <v>11003</v>
      </c>
      <c r="C46" s="175" t="s">
        <v>11004</v>
      </c>
      <c r="D46" s="190" t="s">
        <v>295</v>
      </c>
      <c r="E46" s="191"/>
      <c r="F46" s="192">
        <v>1</v>
      </c>
      <c r="G46" s="193" t="s">
        <v>11305</v>
      </c>
    </row>
    <row r="47" spans="2:7" ht="14.45" customHeight="1" x14ac:dyDescent="0.2">
      <c r="B47" s="150" t="s">
        <v>11003</v>
      </c>
      <c r="C47" s="175" t="s">
        <v>11004</v>
      </c>
      <c r="D47" s="190" t="s">
        <v>11306</v>
      </c>
      <c r="E47" s="191"/>
      <c r="F47" s="192">
        <v>1</v>
      </c>
      <c r="G47" s="193" t="s">
        <v>11509</v>
      </c>
    </row>
    <row r="48" spans="2:7" ht="14.45" customHeight="1" x14ac:dyDescent="0.2">
      <c r="B48" s="150" t="s">
        <v>11003</v>
      </c>
      <c r="C48" s="175" t="s">
        <v>11004</v>
      </c>
      <c r="D48" s="190" t="s">
        <v>297</v>
      </c>
      <c r="E48" s="191"/>
      <c r="F48" s="192">
        <v>1</v>
      </c>
      <c r="G48" s="193" t="s">
        <v>11251</v>
      </c>
    </row>
    <row r="49" spans="2:7" ht="14.45" customHeight="1" x14ac:dyDescent="0.2">
      <c r="B49" s="150" t="s">
        <v>11003</v>
      </c>
      <c r="C49" s="175" t="s">
        <v>11004</v>
      </c>
      <c r="D49" s="190" t="s">
        <v>298</v>
      </c>
      <c r="E49" s="191"/>
      <c r="F49" s="192">
        <v>1</v>
      </c>
      <c r="G49" s="193" t="s">
        <v>299</v>
      </c>
    </row>
    <row r="50" spans="2:7" ht="14.45" customHeight="1" x14ac:dyDescent="0.2">
      <c r="B50" s="150" t="s">
        <v>11003</v>
      </c>
      <c r="C50" s="176" t="s">
        <v>11004</v>
      </c>
      <c r="D50" s="199" t="s">
        <v>147</v>
      </c>
      <c r="E50" s="200"/>
      <c r="F50" s="201">
        <v>1</v>
      </c>
      <c r="G50" s="202" t="s">
        <v>11307</v>
      </c>
    </row>
    <row r="51" spans="2:7" ht="14.45" customHeight="1" x14ac:dyDescent="0.2">
      <c r="B51" s="150" t="s">
        <v>11003</v>
      </c>
      <c r="C51" s="198" t="s">
        <v>11016</v>
      </c>
      <c r="D51" s="203" t="s">
        <v>149</v>
      </c>
      <c r="E51" s="204"/>
      <c r="F51" s="205">
        <v>1</v>
      </c>
      <c r="G51" s="206" t="s">
        <v>11309</v>
      </c>
    </row>
    <row r="52" spans="2:7" ht="14.45" customHeight="1" x14ac:dyDescent="0.2">
      <c r="B52" s="150" t="s">
        <v>11003</v>
      </c>
      <c r="C52" s="175" t="s">
        <v>11016</v>
      </c>
      <c r="D52" s="190" t="s">
        <v>148</v>
      </c>
      <c r="E52" s="191"/>
      <c r="F52" s="192">
        <v>1</v>
      </c>
      <c r="G52" s="193" t="s">
        <v>11308</v>
      </c>
    </row>
    <row r="53" spans="2:7" ht="14.45" customHeight="1" x14ac:dyDescent="0.2">
      <c r="B53" s="150" t="s">
        <v>11003</v>
      </c>
      <c r="C53" s="175" t="s">
        <v>11016</v>
      </c>
      <c r="D53" s="190" t="s">
        <v>306</v>
      </c>
      <c r="E53" s="191"/>
      <c r="F53" s="192">
        <v>1</v>
      </c>
      <c r="G53" s="193" t="s">
        <v>11310</v>
      </c>
    </row>
    <row r="54" spans="2:7" ht="14.45" customHeight="1" x14ac:dyDescent="0.2">
      <c r="B54" s="150" t="s">
        <v>11003</v>
      </c>
      <c r="C54" s="175" t="s">
        <v>11016</v>
      </c>
      <c r="D54" s="190" t="s">
        <v>11311</v>
      </c>
      <c r="E54" s="191"/>
      <c r="F54" s="192">
        <v>1</v>
      </c>
      <c r="G54" s="193" t="s">
        <v>11313</v>
      </c>
    </row>
    <row r="55" spans="2:7" ht="14.45" customHeight="1" x14ac:dyDescent="0.2">
      <c r="B55" s="150" t="s">
        <v>11003</v>
      </c>
      <c r="C55" s="176" t="s">
        <v>11016</v>
      </c>
      <c r="D55" s="199" t="s">
        <v>11312</v>
      </c>
      <c r="E55" s="200"/>
      <c r="F55" s="201">
        <v>1</v>
      </c>
      <c r="G55" s="202" t="s">
        <v>11314</v>
      </c>
    </row>
    <row r="56" spans="2:7" ht="14.45" customHeight="1" x14ac:dyDescent="0.2">
      <c r="B56" s="150" t="s">
        <v>11003</v>
      </c>
      <c r="C56" s="198" t="s">
        <v>12175</v>
      </c>
      <c r="D56" s="203" t="s">
        <v>153</v>
      </c>
      <c r="E56" s="204"/>
      <c r="F56" s="205">
        <v>1</v>
      </c>
      <c r="G56" s="206" t="s">
        <v>157</v>
      </c>
    </row>
    <row r="57" spans="2:7" ht="14.45" customHeight="1" x14ac:dyDescent="0.2">
      <c r="B57" s="150" t="s">
        <v>11003</v>
      </c>
      <c r="C57" s="175" t="s">
        <v>12175</v>
      </c>
      <c r="D57" s="190" t="s">
        <v>154</v>
      </c>
      <c r="E57" s="191"/>
      <c r="F57" s="192">
        <v>1</v>
      </c>
      <c r="G57" s="193" t="s">
        <v>158</v>
      </c>
    </row>
    <row r="58" spans="2:7" ht="14.45" customHeight="1" x14ac:dyDescent="0.2">
      <c r="B58" s="150" t="s">
        <v>11003</v>
      </c>
      <c r="C58" s="175" t="s">
        <v>12175</v>
      </c>
      <c r="D58" s="190" t="s">
        <v>155</v>
      </c>
      <c r="E58" s="191"/>
      <c r="F58" s="192">
        <v>1</v>
      </c>
      <c r="G58" s="193" t="s">
        <v>159</v>
      </c>
    </row>
    <row r="59" spans="2:7" ht="14.45" customHeight="1" thickBot="1" x14ac:dyDescent="0.25">
      <c r="B59" s="150" t="s">
        <v>11003</v>
      </c>
      <c r="C59" s="175" t="s">
        <v>12175</v>
      </c>
      <c r="D59" s="199" t="s">
        <v>156</v>
      </c>
      <c r="E59" s="200"/>
      <c r="F59" s="201">
        <v>1</v>
      </c>
      <c r="G59" s="202" t="s">
        <v>160</v>
      </c>
    </row>
    <row r="60" spans="2:7" ht="14.45" customHeight="1" x14ac:dyDescent="0.2">
      <c r="B60" s="177" t="s">
        <v>11005</v>
      </c>
      <c r="C60" s="181" t="s">
        <v>12230</v>
      </c>
      <c r="D60" s="186" t="s">
        <v>302</v>
      </c>
      <c r="E60" s="187"/>
      <c r="F60" s="188">
        <v>1</v>
      </c>
      <c r="G60" s="189" t="s">
        <v>301</v>
      </c>
    </row>
    <row r="61" spans="2:7" ht="14.45" customHeight="1" x14ac:dyDescent="0.2">
      <c r="B61" s="150" t="s">
        <v>11005</v>
      </c>
      <c r="C61" s="175" t="s">
        <v>12230</v>
      </c>
      <c r="D61" s="190" t="s">
        <v>303</v>
      </c>
      <c r="E61" s="191"/>
      <c r="F61" s="192">
        <v>1</v>
      </c>
      <c r="G61" s="193" t="s">
        <v>304</v>
      </c>
    </row>
    <row r="62" spans="2:7" ht="14.45" customHeight="1" x14ac:dyDescent="0.2">
      <c r="B62" s="179" t="s">
        <v>11005</v>
      </c>
      <c r="C62" s="176" t="s">
        <v>12230</v>
      </c>
      <c r="D62" s="194" t="s">
        <v>250</v>
      </c>
      <c r="E62" s="195"/>
      <c r="F62" s="196">
        <v>1</v>
      </c>
      <c r="G62" s="197" t="s">
        <v>261</v>
      </c>
    </row>
    <row r="63" spans="2:7" ht="14.45" customHeight="1" x14ac:dyDescent="0.2">
      <c r="B63" s="179" t="s">
        <v>11005</v>
      </c>
      <c r="C63" s="101" t="s">
        <v>12176</v>
      </c>
      <c r="D63" s="100" t="s">
        <v>172</v>
      </c>
      <c r="E63" s="139" t="s">
        <v>12086</v>
      </c>
      <c r="F63" s="135">
        <v>1</v>
      </c>
      <c r="G63" s="132" t="s">
        <v>300</v>
      </c>
    </row>
    <row r="64" spans="2:7" ht="14.45" customHeight="1" x14ac:dyDescent="0.2">
      <c r="B64" s="179" t="s">
        <v>11005</v>
      </c>
      <c r="C64" s="198" t="s">
        <v>10993</v>
      </c>
      <c r="D64" s="203" t="s">
        <v>352</v>
      </c>
      <c r="E64" s="204" t="s">
        <v>12086</v>
      </c>
      <c r="F64" s="205">
        <v>1</v>
      </c>
      <c r="G64" s="206" t="s">
        <v>351</v>
      </c>
    </row>
    <row r="65" spans="2:7" ht="14.45" customHeight="1" x14ac:dyDescent="0.2">
      <c r="B65" s="179" t="s">
        <v>11005</v>
      </c>
      <c r="C65" s="175" t="s">
        <v>10993</v>
      </c>
      <c r="D65" s="190" t="s">
        <v>34</v>
      </c>
      <c r="E65" s="191" t="s">
        <v>12086</v>
      </c>
      <c r="F65" s="192">
        <v>1</v>
      </c>
      <c r="G65" s="193" t="s">
        <v>12354</v>
      </c>
    </row>
    <row r="66" spans="2:7" ht="14.45" customHeight="1" x14ac:dyDescent="0.2">
      <c r="B66" s="179" t="s">
        <v>11005</v>
      </c>
      <c r="C66" s="175" t="s">
        <v>10993</v>
      </c>
      <c r="D66" s="190" t="s">
        <v>35</v>
      </c>
      <c r="E66" s="191" t="s">
        <v>12086</v>
      </c>
      <c r="F66" s="192">
        <v>1</v>
      </c>
      <c r="G66" s="193" t="s">
        <v>12355</v>
      </c>
    </row>
    <row r="67" spans="2:7" ht="14.45" customHeight="1" x14ac:dyDescent="0.2">
      <c r="B67" s="179" t="s">
        <v>11005</v>
      </c>
      <c r="C67" s="175" t="s">
        <v>10993</v>
      </c>
      <c r="D67" s="190" t="s">
        <v>36</v>
      </c>
      <c r="E67" s="191" t="s">
        <v>12086</v>
      </c>
      <c r="F67" s="192">
        <v>1</v>
      </c>
      <c r="G67" s="193" t="s">
        <v>12167</v>
      </c>
    </row>
    <row r="68" spans="2:7" ht="14.45" customHeight="1" x14ac:dyDescent="0.2">
      <c r="B68" s="179" t="s">
        <v>11005</v>
      </c>
      <c r="C68" s="176" t="s">
        <v>10993</v>
      </c>
      <c r="D68" s="199" t="s">
        <v>251</v>
      </c>
      <c r="E68" s="200"/>
      <c r="F68" s="201">
        <v>1</v>
      </c>
      <c r="G68" s="202" t="s">
        <v>353</v>
      </c>
    </row>
    <row r="69" spans="2:7" ht="14.45" customHeight="1" x14ac:dyDescent="0.2">
      <c r="B69" s="179" t="s">
        <v>11005</v>
      </c>
      <c r="C69" s="198" t="s">
        <v>11006</v>
      </c>
      <c r="D69" s="203" t="s">
        <v>252</v>
      </c>
      <c r="E69" s="204"/>
      <c r="F69" s="205">
        <v>1</v>
      </c>
      <c r="G69" s="206" t="s">
        <v>307</v>
      </c>
    </row>
    <row r="70" spans="2:7" ht="14.45" customHeight="1" x14ac:dyDescent="0.2">
      <c r="B70" s="179" t="s">
        <v>11005</v>
      </c>
      <c r="C70" s="175" t="s">
        <v>11006</v>
      </c>
      <c r="D70" s="190" t="s">
        <v>253</v>
      </c>
      <c r="E70" s="191"/>
      <c r="F70" s="192">
        <v>1</v>
      </c>
      <c r="G70" s="193" t="s">
        <v>308</v>
      </c>
    </row>
    <row r="71" spans="2:7" ht="14.45" customHeight="1" x14ac:dyDescent="0.2">
      <c r="B71" s="179" t="s">
        <v>11005</v>
      </c>
      <c r="C71" s="175" t="s">
        <v>11006</v>
      </c>
      <c r="D71" s="190" t="s">
        <v>254</v>
      </c>
      <c r="E71" s="191"/>
      <c r="F71" s="192">
        <v>1</v>
      </c>
      <c r="G71" s="193" t="s">
        <v>309</v>
      </c>
    </row>
    <row r="72" spans="2:7" ht="14.45" customHeight="1" x14ac:dyDescent="0.2">
      <c r="B72" s="179" t="s">
        <v>11005</v>
      </c>
      <c r="C72" s="176" t="s">
        <v>11006</v>
      </c>
      <c r="D72" s="199" t="s">
        <v>305</v>
      </c>
      <c r="E72" s="200"/>
      <c r="F72" s="201">
        <v>1</v>
      </c>
      <c r="G72" s="202" t="s">
        <v>310</v>
      </c>
    </row>
    <row r="73" spans="2:7" ht="14.45" customHeight="1" x14ac:dyDescent="0.2">
      <c r="B73" s="179" t="s">
        <v>11005</v>
      </c>
      <c r="C73" s="198" t="s">
        <v>12177</v>
      </c>
      <c r="D73" s="203" t="s">
        <v>255</v>
      </c>
      <c r="E73" s="204"/>
      <c r="F73" s="205">
        <v>1</v>
      </c>
      <c r="G73" s="206" t="s">
        <v>313</v>
      </c>
    </row>
    <row r="74" spans="2:7" ht="14.45" customHeight="1" x14ac:dyDescent="0.2">
      <c r="B74" s="179" t="s">
        <v>11005</v>
      </c>
      <c r="C74" s="175" t="s">
        <v>12177</v>
      </c>
      <c r="D74" s="190" t="s">
        <v>175</v>
      </c>
      <c r="E74" s="191"/>
      <c r="F74" s="192">
        <v>1</v>
      </c>
      <c r="G74" s="193" t="s">
        <v>314</v>
      </c>
    </row>
    <row r="75" spans="2:7" ht="14.45" customHeight="1" x14ac:dyDescent="0.2">
      <c r="B75" s="179" t="s">
        <v>11005</v>
      </c>
      <c r="C75" s="175" t="s">
        <v>12177</v>
      </c>
      <c r="D75" s="190" t="s">
        <v>311</v>
      </c>
      <c r="E75" s="191"/>
      <c r="F75" s="192">
        <v>1</v>
      </c>
      <c r="G75" s="193" t="s">
        <v>315</v>
      </c>
    </row>
    <row r="76" spans="2:7" ht="14.45" customHeight="1" x14ac:dyDescent="0.2">
      <c r="B76" s="179" t="s">
        <v>11005</v>
      </c>
      <c r="C76" s="176" t="s">
        <v>12177</v>
      </c>
      <c r="D76" s="199" t="s">
        <v>312</v>
      </c>
      <c r="E76" s="200"/>
      <c r="F76" s="201">
        <v>1</v>
      </c>
      <c r="G76" s="202" t="s">
        <v>316</v>
      </c>
    </row>
    <row r="77" spans="2:7" ht="14.45" customHeight="1" x14ac:dyDescent="0.2">
      <c r="B77" s="179" t="s">
        <v>11005</v>
      </c>
      <c r="C77" s="198" t="s">
        <v>12178</v>
      </c>
      <c r="D77" s="203" t="s">
        <v>176</v>
      </c>
      <c r="E77" s="204"/>
      <c r="F77" s="205">
        <v>1</v>
      </c>
      <c r="G77" s="206" t="s">
        <v>320</v>
      </c>
    </row>
    <row r="78" spans="2:7" ht="14.45" customHeight="1" x14ac:dyDescent="0.2">
      <c r="B78" s="179" t="s">
        <v>11005</v>
      </c>
      <c r="C78" s="175" t="s">
        <v>12178</v>
      </c>
      <c r="D78" s="190" t="s">
        <v>256</v>
      </c>
      <c r="E78" s="191"/>
      <c r="F78" s="192">
        <v>1</v>
      </c>
      <c r="G78" s="193" t="s">
        <v>321</v>
      </c>
    </row>
    <row r="79" spans="2:7" ht="14.45" customHeight="1" thickBot="1" x14ac:dyDescent="0.25">
      <c r="B79" s="180" t="s">
        <v>11005</v>
      </c>
      <c r="C79" s="149" t="s">
        <v>12178</v>
      </c>
      <c r="D79" s="199" t="s">
        <v>257</v>
      </c>
      <c r="E79" s="200"/>
      <c r="F79" s="201">
        <v>1</v>
      </c>
      <c r="G79" s="202" t="s">
        <v>322</v>
      </c>
    </row>
    <row r="80" spans="2:7" ht="14.45" customHeight="1" x14ac:dyDescent="0.2">
      <c r="B80" s="177" t="s">
        <v>11012</v>
      </c>
      <c r="C80" s="181" t="s">
        <v>12179</v>
      </c>
      <c r="D80" s="186" t="s">
        <v>323</v>
      </c>
      <c r="E80" s="187"/>
      <c r="F80" s="188">
        <v>1</v>
      </c>
      <c r="G80" s="189" t="s">
        <v>326</v>
      </c>
    </row>
    <row r="81" spans="2:7" ht="14.45" customHeight="1" x14ac:dyDescent="0.2">
      <c r="B81" s="150" t="s">
        <v>11012</v>
      </c>
      <c r="C81" s="175" t="s">
        <v>12179</v>
      </c>
      <c r="D81" s="190" t="s">
        <v>324</v>
      </c>
      <c r="E81" s="191"/>
      <c r="F81" s="192">
        <v>1</v>
      </c>
      <c r="G81" s="193" t="s">
        <v>325</v>
      </c>
    </row>
    <row r="82" spans="2:7" ht="14.45" customHeight="1" x14ac:dyDescent="0.2">
      <c r="B82" s="150" t="s">
        <v>11012</v>
      </c>
      <c r="C82" s="175" t="s">
        <v>12179</v>
      </c>
      <c r="D82" s="190" t="s">
        <v>62</v>
      </c>
      <c r="E82" s="191"/>
      <c r="F82" s="192">
        <v>1</v>
      </c>
      <c r="G82" s="193" t="s">
        <v>328</v>
      </c>
    </row>
    <row r="83" spans="2:7" ht="14.45" customHeight="1" x14ac:dyDescent="0.2">
      <c r="B83" s="150" t="s">
        <v>11012</v>
      </c>
      <c r="C83" s="176" t="s">
        <v>12179</v>
      </c>
      <c r="D83" s="199" t="s">
        <v>327</v>
      </c>
      <c r="E83" s="200"/>
      <c r="F83" s="201">
        <v>1</v>
      </c>
      <c r="G83" s="202" t="s">
        <v>329</v>
      </c>
    </row>
    <row r="84" spans="2:7" ht="14.45" customHeight="1" x14ac:dyDescent="0.2">
      <c r="B84" s="179" t="s">
        <v>11012</v>
      </c>
      <c r="C84" s="198" t="s">
        <v>11039</v>
      </c>
      <c r="D84" s="203" t="s">
        <v>258</v>
      </c>
      <c r="E84" s="204"/>
      <c r="F84" s="205">
        <v>1</v>
      </c>
      <c r="G84" s="206" t="s">
        <v>330</v>
      </c>
    </row>
    <row r="85" spans="2:7" ht="14.45" customHeight="1" x14ac:dyDescent="0.2">
      <c r="B85" s="179" t="s">
        <v>11012</v>
      </c>
      <c r="C85" s="175" t="s">
        <v>11039</v>
      </c>
      <c r="D85" s="190" t="s">
        <v>259</v>
      </c>
      <c r="E85" s="191"/>
      <c r="F85" s="192">
        <v>1</v>
      </c>
      <c r="G85" s="193" t="s">
        <v>331</v>
      </c>
    </row>
    <row r="86" spans="2:7" ht="14.45" customHeight="1" x14ac:dyDescent="0.2">
      <c r="B86" s="179" t="s">
        <v>11012</v>
      </c>
      <c r="C86" s="176" t="s">
        <v>11039</v>
      </c>
      <c r="D86" s="199" t="s">
        <v>260</v>
      </c>
      <c r="E86" s="200"/>
      <c r="F86" s="201">
        <v>1</v>
      </c>
      <c r="G86" s="202" t="s">
        <v>332</v>
      </c>
    </row>
    <row r="87" spans="2:7" ht="14.45" customHeight="1" x14ac:dyDescent="0.2">
      <c r="B87" s="179" t="s">
        <v>11012</v>
      </c>
      <c r="C87" s="198" t="s">
        <v>11029</v>
      </c>
      <c r="D87" s="203" t="s">
        <v>179</v>
      </c>
      <c r="E87" s="204"/>
      <c r="F87" s="205">
        <v>1</v>
      </c>
      <c r="G87" s="206" t="s">
        <v>334</v>
      </c>
    </row>
    <row r="88" spans="2:7" ht="14.45" customHeight="1" x14ac:dyDescent="0.2">
      <c r="B88" s="179" t="s">
        <v>11012</v>
      </c>
      <c r="C88" s="175" t="s">
        <v>11029</v>
      </c>
      <c r="D88" s="190" t="s">
        <v>264</v>
      </c>
      <c r="E88" s="191"/>
      <c r="F88" s="192">
        <v>1</v>
      </c>
      <c r="G88" s="193" t="s">
        <v>335</v>
      </c>
    </row>
    <row r="89" spans="2:7" ht="14.45" customHeight="1" x14ac:dyDescent="0.2">
      <c r="B89" s="179" t="s">
        <v>11012</v>
      </c>
      <c r="C89" s="175" t="s">
        <v>11029</v>
      </c>
      <c r="D89" s="190" t="s">
        <v>265</v>
      </c>
      <c r="E89" s="191"/>
      <c r="F89" s="192">
        <v>1</v>
      </c>
      <c r="G89" s="193" t="s">
        <v>336</v>
      </c>
    </row>
    <row r="90" spans="2:7" ht="14.45" customHeight="1" x14ac:dyDescent="0.2">
      <c r="B90" s="179" t="s">
        <v>11012</v>
      </c>
      <c r="C90" s="175" t="s">
        <v>11029</v>
      </c>
      <c r="D90" s="190" t="s">
        <v>67</v>
      </c>
      <c r="E90" s="191"/>
      <c r="F90" s="192">
        <v>1</v>
      </c>
      <c r="G90" s="193" t="s">
        <v>337</v>
      </c>
    </row>
    <row r="91" spans="2:7" ht="14.45" customHeight="1" x14ac:dyDescent="0.2">
      <c r="B91" s="179" t="s">
        <v>11012</v>
      </c>
      <c r="C91" s="175" t="s">
        <v>11029</v>
      </c>
      <c r="D91" s="190" t="s">
        <v>262</v>
      </c>
      <c r="E91" s="191"/>
      <c r="F91" s="192">
        <v>1</v>
      </c>
      <c r="G91" s="193" t="s">
        <v>338</v>
      </c>
    </row>
    <row r="92" spans="2:7" ht="14.45" customHeight="1" x14ac:dyDescent="0.2">
      <c r="B92" s="179" t="s">
        <v>11012</v>
      </c>
      <c r="C92" s="176" t="s">
        <v>11029</v>
      </c>
      <c r="D92" s="199" t="s">
        <v>263</v>
      </c>
      <c r="E92" s="200"/>
      <c r="F92" s="201">
        <v>1</v>
      </c>
      <c r="G92" s="202" t="s">
        <v>333</v>
      </c>
    </row>
    <row r="93" spans="2:7" ht="14.45" customHeight="1" x14ac:dyDescent="0.2">
      <c r="B93" s="179" t="s">
        <v>11012</v>
      </c>
      <c r="C93" s="198" t="s">
        <v>12180</v>
      </c>
      <c r="D93" s="203" t="s">
        <v>62</v>
      </c>
      <c r="E93" s="204"/>
      <c r="F93" s="205">
        <v>1</v>
      </c>
      <c r="G93" s="206" t="s">
        <v>341</v>
      </c>
    </row>
    <row r="94" spans="2:7" ht="14.45" customHeight="1" x14ac:dyDescent="0.2">
      <c r="B94" s="179" t="s">
        <v>11012</v>
      </c>
      <c r="C94" s="176" t="s">
        <v>12180</v>
      </c>
      <c r="D94" s="199" t="s">
        <v>339</v>
      </c>
      <c r="E94" s="200"/>
      <c r="F94" s="201">
        <v>1</v>
      </c>
      <c r="G94" s="202" t="s">
        <v>340</v>
      </c>
    </row>
    <row r="95" spans="2:7" ht="14.45" customHeight="1" x14ac:dyDescent="0.2">
      <c r="B95" s="179" t="s">
        <v>11012</v>
      </c>
      <c r="C95" s="198" t="s">
        <v>12181</v>
      </c>
      <c r="D95" s="203" t="s">
        <v>63</v>
      </c>
      <c r="E95" s="204"/>
      <c r="F95" s="205">
        <v>1</v>
      </c>
      <c r="G95" s="206" t="s">
        <v>349</v>
      </c>
    </row>
    <row r="96" spans="2:7" ht="14.45" customHeight="1" x14ac:dyDescent="0.2">
      <c r="B96" s="179" t="s">
        <v>11012</v>
      </c>
      <c r="C96" s="175" t="s">
        <v>12181</v>
      </c>
      <c r="D96" s="190" t="s">
        <v>65</v>
      </c>
      <c r="E96" s="191"/>
      <c r="F96" s="192">
        <v>1</v>
      </c>
      <c r="G96" s="193" t="s">
        <v>350</v>
      </c>
    </row>
    <row r="97" spans="2:7" ht="14.45" customHeight="1" x14ac:dyDescent="0.2">
      <c r="B97" s="179" t="s">
        <v>11012</v>
      </c>
      <c r="C97" s="175" t="s">
        <v>12181</v>
      </c>
      <c r="D97" s="190" t="s">
        <v>66</v>
      </c>
      <c r="E97" s="191"/>
      <c r="F97" s="192">
        <v>1</v>
      </c>
      <c r="G97" s="193" t="s">
        <v>354</v>
      </c>
    </row>
    <row r="98" spans="2:7" ht="14.45" customHeight="1" x14ac:dyDescent="0.2">
      <c r="B98" s="179" t="s">
        <v>11012</v>
      </c>
      <c r="C98" s="175" t="s">
        <v>12181</v>
      </c>
      <c r="D98" s="190" t="s">
        <v>64</v>
      </c>
      <c r="E98" s="191"/>
      <c r="F98" s="192">
        <v>1</v>
      </c>
      <c r="G98" s="193" t="s">
        <v>355</v>
      </c>
    </row>
    <row r="99" spans="2:7" ht="14.45" customHeight="1" x14ac:dyDescent="0.2">
      <c r="B99" s="179" t="s">
        <v>11012</v>
      </c>
      <c r="C99" s="175" t="s">
        <v>12181</v>
      </c>
      <c r="D99" s="190" t="s">
        <v>67</v>
      </c>
      <c r="E99" s="191"/>
      <c r="F99" s="192">
        <v>1</v>
      </c>
      <c r="G99" s="193" t="s">
        <v>356</v>
      </c>
    </row>
    <row r="100" spans="2:7" ht="14.45" customHeight="1" x14ac:dyDescent="0.2">
      <c r="B100" s="179" t="s">
        <v>11012</v>
      </c>
      <c r="C100" s="176" t="s">
        <v>12181</v>
      </c>
      <c r="D100" s="199" t="s">
        <v>68</v>
      </c>
      <c r="E100" s="200"/>
      <c r="F100" s="201">
        <v>1</v>
      </c>
      <c r="G100" s="202" t="s">
        <v>357</v>
      </c>
    </row>
    <row r="101" spans="2:7" ht="14.45" customHeight="1" x14ac:dyDescent="0.2">
      <c r="B101" s="179" t="s">
        <v>11012</v>
      </c>
      <c r="C101" s="198" t="s">
        <v>11013</v>
      </c>
      <c r="D101" s="203" t="s">
        <v>69</v>
      </c>
      <c r="E101" s="204"/>
      <c r="F101" s="205">
        <v>1</v>
      </c>
      <c r="G101" s="206" t="s">
        <v>359</v>
      </c>
    </row>
    <row r="102" spans="2:7" ht="14.45" customHeight="1" x14ac:dyDescent="0.2">
      <c r="B102" s="179" t="s">
        <v>11012</v>
      </c>
      <c r="C102" s="175" t="s">
        <v>11013</v>
      </c>
      <c r="D102" s="190" t="s">
        <v>70</v>
      </c>
      <c r="E102" s="191"/>
      <c r="F102" s="192">
        <v>1</v>
      </c>
      <c r="G102" s="193" t="s">
        <v>358</v>
      </c>
    </row>
    <row r="103" spans="2:7" ht="14.45" customHeight="1" x14ac:dyDescent="0.2">
      <c r="B103" s="179" t="s">
        <v>11012</v>
      </c>
      <c r="C103" s="175" t="s">
        <v>11013</v>
      </c>
      <c r="D103" s="190" t="s">
        <v>71</v>
      </c>
      <c r="E103" s="191"/>
      <c r="F103" s="192">
        <v>1</v>
      </c>
      <c r="G103" s="193" t="s">
        <v>360</v>
      </c>
    </row>
    <row r="104" spans="2:7" ht="14.45" customHeight="1" x14ac:dyDescent="0.2">
      <c r="B104" s="179" t="s">
        <v>11012</v>
      </c>
      <c r="C104" s="175" t="s">
        <v>11013</v>
      </c>
      <c r="D104" s="190" t="s">
        <v>361</v>
      </c>
      <c r="E104" s="191"/>
      <c r="F104" s="192">
        <v>1</v>
      </c>
      <c r="G104" s="193" t="s">
        <v>362</v>
      </c>
    </row>
    <row r="105" spans="2:7" ht="14.45" customHeight="1" thickBot="1" x14ac:dyDescent="0.25">
      <c r="B105" s="180" t="s">
        <v>11012</v>
      </c>
      <c r="C105" s="149" t="s">
        <v>11013</v>
      </c>
      <c r="D105" s="209" t="s">
        <v>72</v>
      </c>
      <c r="E105" s="210"/>
      <c r="F105" s="211">
        <v>1</v>
      </c>
      <c r="G105" s="212" t="s">
        <v>363</v>
      </c>
    </row>
    <row r="106" spans="2:7" ht="14.45" customHeight="1" x14ac:dyDescent="0.2">
      <c r="B106" s="177" t="s">
        <v>10994</v>
      </c>
      <c r="C106" s="103" t="s">
        <v>12231</v>
      </c>
      <c r="D106" s="213" t="s">
        <v>37</v>
      </c>
      <c r="E106" s="214"/>
      <c r="F106" s="134">
        <v>1</v>
      </c>
      <c r="G106" s="215" t="s">
        <v>11324</v>
      </c>
    </row>
    <row r="107" spans="2:7" ht="14.45" customHeight="1" thickBot="1" x14ac:dyDescent="0.25">
      <c r="B107" s="180" t="s">
        <v>10994</v>
      </c>
      <c r="C107" s="102" t="s">
        <v>11020</v>
      </c>
      <c r="D107" s="216" t="s">
        <v>38</v>
      </c>
      <c r="E107" s="217"/>
      <c r="F107" s="218">
        <v>1</v>
      </c>
      <c r="G107" s="219" t="s">
        <v>39</v>
      </c>
    </row>
    <row r="108" spans="2:7" ht="14.45" customHeight="1" x14ac:dyDescent="0.2">
      <c r="B108" s="177" t="s">
        <v>10987</v>
      </c>
      <c r="C108" s="181" t="s">
        <v>12232</v>
      </c>
      <c r="D108" s="186" t="s">
        <v>73</v>
      </c>
      <c r="E108" s="187" t="s">
        <v>12086</v>
      </c>
      <c r="F108" s="188">
        <v>1</v>
      </c>
      <c r="G108" s="189" t="s">
        <v>11315</v>
      </c>
    </row>
    <row r="109" spans="2:7" ht="14.45" customHeight="1" x14ac:dyDescent="0.2">
      <c r="B109" s="150" t="s">
        <v>10987</v>
      </c>
      <c r="C109" s="176" t="s">
        <v>12232</v>
      </c>
      <c r="D109" s="199" t="s">
        <v>40</v>
      </c>
      <c r="E109" s="200" t="s">
        <v>12086</v>
      </c>
      <c r="F109" s="201">
        <v>1</v>
      </c>
      <c r="G109" s="202" t="s">
        <v>11462</v>
      </c>
    </row>
    <row r="110" spans="2:7" ht="14.45" customHeight="1" x14ac:dyDescent="0.2">
      <c r="B110" s="150" t="s">
        <v>10987</v>
      </c>
      <c r="C110" s="198" t="s">
        <v>12233</v>
      </c>
      <c r="D110" s="203" t="s">
        <v>41</v>
      </c>
      <c r="E110" s="204"/>
      <c r="F110" s="205">
        <v>1</v>
      </c>
      <c r="G110" s="206" t="s">
        <v>11215</v>
      </c>
    </row>
    <row r="111" spans="2:7" ht="14.45" customHeight="1" x14ac:dyDescent="0.2">
      <c r="B111" s="150" t="s">
        <v>10987</v>
      </c>
      <c r="C111" s="175" t="s">
        <v>12233</v>
      </c>
      <c r="D111" s="190" t="s">
        <v>11217</v>
      </c>
      <c r="E111" s="191"/>
      <c r="F111" s="192">
        <v>1</v>
      </c>
      <c r="G111" s="193" t="s">
        <v>11219</v>
      </c>
    </row>
    <row r="112" spans="2:7" ht="14.45" customHeight="1" x14ac:dyDescent="0.2">
      <c r="B112" s="150" t="s">
        <v>10987</v>
      </c>
      <c r="C112" s="176" t="s">
        <v>12233</v>
      </c>
      <c r="D112" s="194" t="s">
        <v>11216</v>
      </c>
      <c r="E112" s="195"/>
      <c r="F112" s="196">
        <v>1</v>
      </c>
      <c r="G112" s="197" t="s">
        <v>11218</v>
      </c>
    </row>
    <row r="113" spans="2:7" ht="14.45" customHeight="1" x14ac:dyDescent="0.2">
      <c r="B113" s="150" t="s">
        <v>10987</v>
      </c>
      <c r="C113" s="101" t="s">
        <v>11033</v>
      </c>
      <c r="D113" s="100" t="s">
        <v>42</v>
      </c>
      <c r="E113" s="139"/>
      <c r="F113" s="135">
        <v>1</v>
      </c>
      <c r="G113" s="132" t="s">
        <v>11214</v>
      </c>
    </row>
    <row r="114" spans="2:7" ht="14.45" customHeight="1" x14ac:dyDescent="0.2">
      <c r="B114" s="150" t="s">
        <v>10987</v>
      </c>
      <c r="C114" s="198" t="s">
        <v>11022</v>
      </c>
      <c r="D114" s="203" t="s">
        <v>43</v>
      </c>
      <c r="E114" s="204"/>
      <c r="F114" s="205">
        <v>1</v>
      </c>
      <c r="G114" s="206" t="s">
        <v>396</v>
      </c>
    </row>
    <row r="115" spans="2:7" ht="14.45" customHeight="1" x14ac:dyDescent="0.2">
      <c r="B115" s="150" t="s">
        <v>10987</v>
      </c>
      <c r="C115" s="175" t="s">
        <v>11022</v>
      </c>
      <c r="D115" s="190" t="s">
        <v>393</v>
      </c>
      <c r="E115" s="191"/>
      <c r="F115" s="192">
        <v>1</v>
      </c>
      <c r="G115" s="193" t="s">
        <v>11463</v>
      </c>
    </row>
    <row r="116" spans="2:7" ht="14.45" customHeight="1" x14ac:dyDescent="0.2">
      <c r="B116" s="150" t="s">
        <v>10987</v>
      </c>
      <c r="C116" s="175" t="s">
        <v>11022</v>
      </c>
      <c r="D116" s="190" t="s">
        <v>394</v>
      </c>
      <c r="E116" s="191"/>
      <c r="F116" s="192">
        <v>1</v>
      </c>
      <c r="G116" s="193" t="s">
        <v>11464</v>
      </c>
    </row>
    <row r="117" spans="2:7" ht="14.45" customHeight="1" x14ac:dyDescent="0.2">
      <c r="B117" s="150" t="s">
        <v>10987</v>
      </c>
      <c r="C117" s="176" t="s">
        <v>11022</v>
      </c>
      <c r="D117" s="199" t="s">
        <v>395</v>
      </c>
      <c r="E117" s="200"/>
      <c r="F117" s="201">
        <v>1</v>
      </c>
      <c r="G117" s="202" t="s">
        <v>11465</v>
      </c>
    </row>
    <row r="118" spans="2:7" ht="14.45" customHeight="1" x14ac:dyDescent="0.2">
      <c r="B118" s="150" t="s">
        <v>10987</v>
      </c>
      <c r="C118" s="198" t="s">
        <v>10988</v>
      </c>
      <c r="D118" s="203" t="s">
        <v>44</v>
      </c>
      <c r="E118" s="204"/>
      <c r="F118" s="205">
        <v>1</v>
      </c>
      <c r="G118" s="206" t="s">
        <v>11466</v>
      </c>
    </row>
    <row r="119" spans="2:7" ht="14.45" customHeight="1" x14ac:dyDescent="0.2">
      <c r="B119" s="150" t="s">
        <v>10987</v>
      </c>
      <c r="C119" s="175" t="s">
        <v>10988</v>
      </c>
      <c r="D119" s="190" t="s">
        <v>11316</v>
      </c>
      <c r="E119" s="191"/>
      <c r="F119" s="192">
        <v>1</v>
      </c>
      <c r="G119" s="193" t="s">
        <v>11467</v>
      </c>
    </row>
    <row r="120" spans="2:7" ht="14.45" customHeight="1" x14ac:dyDescent="0.2">
      <c r="B120" s="150" t="s">
        <v>10987</v>
      </c>
      <c r="C120" s="175" t="s">
        <v>10988</v>
      </c>
      <c r="D120" s="190" t="s">
        <v>11317</v>
      </c>
      <c r="E120" s="191"/>
      <c r="F120" s="192">
        <v>1</v>
      </c>
      <c r="G120" s="193" t="s">
        <v>11468</v>
      </c>
    </row>
    <row r="121" spans="2:7" ht="14.45" customHeight="1" x14ac:dyDescent="0.2">
      <c r="B121" s="150" t="s">
        <v>10987</v>
      </c>
      <c r="C121" s="175" t="s">
        <v>10988</v>
      </c>
      <c r="D121" s="190" t="s">
        <v>11318</v>
      </c>
      <c r="E121" s="191"/>
      <c r="F121" s="192">
        <v>1</v>
      </c>
      <c r="G121" s="193" t="s">
        <v>11469</v>
      </c>
    </row>
    <row r="122" spans="2:7" ht="14.45" customHeight="1" x14ac:dyDescent="0.2">
      <c r="B122" s="150" t="s">
        <v>10987</v>
      </c>
      <c r="C122" s="175" t="s">
        <v>10988</v>
      </c>
      <c r="D122" s="190" t="s">
        <v>11319</v>
      </c>
      <c r="E122" s="191"/>
      <c r="F122" s="192">
        <v>1</v>
      </c>
      <c r="G122" s="193" t="s">
        <v>11470</v>
      </c>
    </row>
    <row r="123" spans="2:7" ht="14.45" customHeight="1" x14ac:dyDescent="0.2">
      <c r="B123" s="150" t="s">
        <v>10987</v>
      </c>
      <c r="C123" s="175" t="s">
        <v>10988</v>
      </c>
      <c r="D123" s="190" t="s">
        <v>11320</v>
      </c>
      <c r="E123" s="191"/>
      <c r="F123" s="192">
        <v>1</v>
      </c>
      <c r="G123" s="193" t="s">
        <v>11471</v>
      </c>
    </row>
    <row r="124" spans="2:7" ht="14.45" customHeight="1" x14ac:dyDescent="0.2">
      <c r="B124" s="150" t="s">
        <v>10987</v>
      </c>
      <c r="C124" s="175" t="s">
        <v>10988</v>
      </c>
      <c r="D124" s="190" t="s">
        <v>11321</v>
      </c>
      <c r="E124" s="191"/>
      <c r="F124" s="192">
        <v>1</v>
      </c>
      <c r="G124" s="193" t="s">
        <v>11472</v>
      </c>
    </row>
    <row r="125" spans="2:7" ht="14.45" customHeight="1" x14ac:dyDescent="0.2">
      <c r="B125" s="150" t="s">
        <v>10987</v>
      </c>
      <c r="C125" s="175" t="s">
        <v>10988</v>
      </c>
      <c r="D125" s="190" t="s">
        <v>11322</v>
      </c>
      <c r="E125" s="191"/>
      <c r="F125" s="192">
        <v>1</v>
      </c>
      <c r="G125" s="193" t="s">
        <v>11473</v>
      </c>
    </row>
    <row r="126" spans="2:7" ht="14.45" customHeight="1" x14ac:dyDescent="0.2">
      <c r="B126" s="150" t="s">
        <v>10987</v>
      </c>
      <c r="C126" s="176" t="s">
        <v>10988</v>
      </c>
      <c r="D126" s="199" t="s">
        <v>11323</v>
      </c>
      <c r="E126" s="200"/>
      <c r="F126" s="201">
        <v>1</v>
      </c>
      <c r="G126" s="202" t="s">
        <v>11325</v>
      </c>
    </row>
    <row r="127" spans="2:7" ht="14.45" customHeight="1" x14ac:dyDescent="0.2">
      <c r="B127" s="150" t="s">
        <v>10987</v>
      </c>
      <c r="C127" s="198" t="s">
        <v>12182</v>
      </c>
      <c r="D127" s="203" t="s">
        <v>45</v>
      </c>
      <c r="E127" s="204"/>
      <c r="F127" s="205">
        <v>1</v>
      </c>
      <c r="G127" s="206" t="s">
        <v>11474</v>
      </c>
    </row>
    <row r="128" spans="2:7" ht="14.45" customHeight="1" x14ac:dyDescent="0.2">
      <c r="B128" s="150" t="s">
        <v>10987</v>
      </c>
      <c r="C128" s="175" t="s">
        <v>12182</v>
      </c>
      <c r="D128" s="190" t="s">
        <v>11175</v>
      </c>
      <c r="E128" s="191"/>
      <c r="F128" s="192">
        <v>1</v>
      </c>
      <c r="G128" s="193" t="s">
        <v>11326</v>
      </c>
    </row>
    <row r="129" spans="2:7" ht="14.45" customHeight="1" thickBot="1" x14ac:dyDescent="0.25">
      <c r="B129" s="150" t="s">
        <v>10987</v>
      </c>
      <c r="C129" s="175" t="s">
        <v>12182</v>
      </c>
      <c r="D129" s="199" t="s">
        <v>11176</v>
      </c>
      <c r="E129" s="200"/>
      <c r="F129" s="201">
        <v>1</v>
      </c>
      <c r="G129" s="202" t="s">
        <v>11475</v>
      </c>
    </row>
    <row r="130" spans="2:7" ht="14.45" customHeight="1" x14ac:dyDescent="0.2">
      <c r="B130" s="177" t="s">
        <v>10983</v>
      </c>
      <c r="C130" s="181" t="s">
        <v>10984</v>
      </c>
      <c r="D130" s="186" t="s">
        <v>46</v>
      </c>
      <c r="E130" s="187"/>
      <c r="F130" s="188">
        <v>1</v>
      </c>
      <c r="G130" s="189" t="s">
        <v>397</v>
      </c>
    </row>
    <row r="131" spans="2:7" ht="14.45" customHeight="1" x14ac:dyDescent="0.2">
      <c r="B131" s="150" t="s">
        <v>10983</v>
      </c>
      <c r="C131" s="176" t="s">
        <v>10984</v>
      </c>
      <c r="D131" s="194" t="s">
        <v>398</v>
      </c>
      <c r="E131" s="195"/>
      <c r="F131" s="196">
        <v>1</v>
      </c>
      <c r="G131" s="197" t="s">
        <v>399</v>
      </c>
    </row>
    <row r="132" spans="2:7" ht="14.45" customHeight="1" x14ac:dyDescent="0.2">
      <c r="B132" s="179" t="s">
        <v>10983</v>
      </c>
      <c r="C132" s="101" t="s">
        <v>12183</v>
      </c>
      <c r="D132" s="213" t="s">
        <v>48</v>
      </c>
      <c r="E132" s="214"/>
      <c r="F132" s="134">
        <v>1</v>
      </c>
      <c r="G132" s="215" t="s">
        <v>400</v>
      </c>
    </row>
    <row r="133" spans="2:7" ht="14.45" customHeight="1" thickBot="1" x14ac:dyDescent="0.25">
      <c r="B133" s="180" t="s">
        <v>10983</v>
      </c>
      <c r="C133" s="102" t="s">
        <v>11023</v>
      </c>
      <c r="D133" s="216" t="s">
        <v>47</v>
      </c>
      <c r="E133" s="217"/>
      <c r="F133" s="218">
        <v>1</v>
      </c>
      <c r="G133" s="219" t="s">
        <v>401</v>
      </c>
    </row>
    <row r="134" spans="2:7" ht="14.45" customHeight="1" x14ac:dyDescent="0.2">
      <c r="B134" s="177" t="s">
        <v>10973</v>
      </c>
      <c r="C134" s="181" t="s">
        <v>12235</v>
      </c>
      <c r="D134" s="186" t="s">
        <v>402</v>
      </c>
      <c r="E134" s="187"/>
      <c r="F134" s="188">
        <v>1</v>
      </c>
      <c r="G134" s="189" t="s">
        <v>404</v>
      </c>
    </row>
    <row r="135" spans="2:7" ht="14.45" customHeight="1" x14ac:dyDescent="0.2">
      <c r="B135" s="150" t="s">
        <v>10973</v>
      </c>
      <c r="C135" s="175" t="s">
        <v>12235</v>
      </c>
      <c r="D135" s="190" t="s">
        <v>409</v>
      </c>
      <c r="E135" s="191"/>
      <c r="F135" s="192">
        <v>1</v>
      </c>
      <c r="G135" s="193" t="s">
        <v>411</v>
      </c>
    </row>
    <row r="136" spans="2:7" ht="14.45" customHeight="1" x14ac:dyDescent="0.2">
      <c r="B136" s="150" t="s">
        <v>10973</v>
      </c>
      <c r="C136" s="175" t="s">
        <v>12235</v>
      </c>
      <c r="D136" s="190" t="s">
        <v>405</v>
      </c>
      <c r="E136" s="191"/>
      <c r="F136" s="192">
        <v>1</v>
      </c>
      <c r="G136" s="193" t="s">
        <v>406</v>
      </c>
    </row>
    <row r="137" spans="2:7" ht="14.45" customHeight="1" x14ac:dyDescent="0.2">
      <c r="B137" s="150" t="s">
        <v>10973</v>
      </c>
      <c r="C137" s="175" t="s">
        <v>12235</v>
      </c>
      <c r="D137" s="190" t="s">
        <v>403</v>
      </c>
      <c r="E137" s="191"/>
      <c r="F137" s="192">
        <v>1</v>
      </c>
      <c r="G137" s="193" t="s">
        <v>412</v>
      </c>
    </row>
    <row r="138" spans="2:7" ht="14.45" customHeight="1" x14ac:dyDescent="0.2">
      <c r="B138" s="150" t="s">
        <v>10973</v>
      </c>
      <c r="C138" s="175" t="s">
        <v>12235</v>
      </c>
      <c r="D138" s="199" t="s">
        <v>410</v>
      </c>
      <c r="E138" s="200"/>
      <c r="F138" s="201">
        <v>1</v>
      </c>
      <c r="G138" s="202" t="s">
        <v>413</v>
      </c>
    </row>
    <row r="139" spans="2:7" ht="14.45" customHeight="1" x14ac:dyDescent="0.2">
      <c r="B139" s="179" t="s">
        <v>10973</v>
      </c>
      <c r="C139" s="198" t="s">
        <v>10978</v>
      </c>
      <c r="D139" s="203" t="s">
        <v>267</v>
      </c>
      <c r="E139" s="204"/>
      <c r="F139" s="205">
        <v>1</v>
      </c>
      <c r="G139" s="206" t="s">
        <v>414</v>
      </c>
    </row>
    <row r="140" spans="2:7" ht="14.45" customHeight="1" x14ac:dyDescent="0.2">
      <c r="B140" s="179" t="s">
        <v>10973</v>
      </c>
      <c r="C140" s="175" t="s">
        <v>10978</v>
      </c>
      <c r="D140" s="190" t="s">
        <v>196</v>
      </c>
      <c r="E140" s="191" t="s">
        <v>12086</v>
      </c>
      <c r="F140" s="192">
        <v>1</v>
      </c>
      <c r="G140" s="193" t="s">
        <v>11220</v>
      </c>
    </row>
    <row r="141" spans="2:7" ht="14.45" customHeight="1" x14ac:dyDescent="0.2">
      <c r="B141" s="179" t="s">
        <v>10973</v>
      </c>
      <c r="C141" s="175" t="s">
        <v>10978</v>
      </c>
      <c r="D141" s="190" t="s">
        <v>417</v>
      </c>
      <c r="E141" s="191"/>
      <c r="F141" s="192">
        <v>1</v>
      </c>
      <c r="G141" s="193" t="s">
        <v>418</v>
      </c>
    </row>
    <row r="142" spans="2:7" ht="14.45" customHeight="1" x14ac:dyDescent="0.2">
      <c r="B142" s="179" t="s">
        <v>10973</v>
      </c>
      <c r="C142" s="175" t="s">
        <v>10978</v>
      </c>
      <c r="D142" s="199" t="s">
        <v>416</v>
      </c>
      <c r="E142" s="200"/>
      <c r="F142" s="201">
        <v>1</v>
      </c>
      <c r="G142" s="202" t="s">
        <v>415</v>
      </c>
    </row>
    <row r="143" spans="2:7" ht="14.45" customHeight="1" x14ac:dyDescent="0.2">
      <c r="B143" s="179" t="s">
        <v>10973</v>
      </c>
      <c r="C143" s="198" t="s">
        <v>10992</v>
      </c>
      <c r="D143" s="203" t="s">
        <v>197</v>
      </c>
      <c r="E143" s="204"/>
      <c r="F143" s="205">
        <v>1</v>
      </c>
      <c r="G143" s="206" t="s">
        <v>419</v>
      </c>
    </row>
    <row r="144" spans="2:7" ht="14.45" customHeight="1" x14ac:dyDescent="0.2">
      <c r="B144" s="179" t="s">
        <v>10973</v>
      </c>
      <c r="C144" s="175" t="s">
        <v>10992</v>
      </c>
      <c r="D144" s="190" t="s">
        <v>421</v>
      </c>
      <c r="E144" s="191"/>
      <c r="F144" s="192">
        <v>1</v>
      </c>
      <c r="G144" s="193" t="s">
        <v>422</v>
      </c>
    </row>
    <row r="145" spans="2:7" ht="14.45" customHeight="1" x14ac:dyDescent="0.2">
      <c r="B145" s="179" t="s">
        <v>10973</v>
      </c>
      <c r="C145" s="176" t="s">
        <v>10992</v>
      </c>
      <c r="D145" s="199" t="s">
        <v>420</v>
      </c>
      <c r="E145" s="200"/>
      <c r="F145" s="201">
        <v>1</v>
      </c>
      <c r="G145" s="202" t="s">
        <v>423</v>
      </c>
    </row>
    <row r="146" spans="2:7" ht="14.45" customHeight="1" x14ac:dyDescent="0.2">
      <c r="B146" s="179" t="s">
        <v>10973</v>
      </c>
      <c r="C146" s="198" t="s">
        <v>12184</v>
      </c>
      <c r="D146" s="203" t="s">
        <v>198</v>
      </c>
      <c r="E146" s="204"/>
      <c r="F146" s="205">
        <v>1</v>
      </c>
      <c r="G146" s="206" t="s">
        <v>424</v>
      </c>
    </row>
    <row r="147" spans="2:7" ht="14.45" customHeight="1" x14ac:dyDescent="0.2">
      <c r="B147" s="179" t="s">
        <v>10973</v>
      </c>
      <c r="C147" s="175" t="s">
        <v>12184</v>
      </c>
      <c r="D147" s="190" t="s">
        <v>425</v>
      </c>
      <c r="E147" s="191"/>
      <c r="F147" s="192">
        <v>1</v>
      </c>
      <c r="G147" s="193" t="s">
        <v>428</v>
      </c>
    </row>
    <row r="148" spans="2:7" ht="14.45" customHeight="1" thickBot="1" x14ac:dyDescent="0.25">
      <c r="B148" s="180" t="s">
        <v>10973</v>
      </c>
      <c r="C148" s="149" t="s">
        <v>12184</v>
      </c>
      <c r="D148" s="209" t="s">
        <v>427</v>
      </c>
      <c r="E148" s="210"/>
      <c r="F148" s="211">
        <v>1</v>
      </c>
      <c r="G148" s="212" t="s">
        <v>426</v>
      </c>
    </row>
    <row r="149" spans="2:7" ht="14.45" customHeight="1" x14ac:dyDescent="0.2">
      <c r="B149" s="177" t="s">
        <v>10981</v>
      </c>
      <c r="C149" s="103" t="s">
        <v>12185</v>
      </c>
      <c r="D149" s="100" t="s">
        <v>199</v>
      </c>
      <c r="E149" s="139"/>
      <c r="F149" s="135">
        <v>1</v>
      </c>
      <c r="G149" s="132" t="s">
        <v>11105</v>
      </c>
    </row>
    <row r="150" spans="2:7" ht="14.45" customHeight="1" x14ac:dyDescent="0.2">
      <c r="B150" s="150" t="s">
        <v>10981</v>
      </c>
      <c r="C150" s="198" t="s">
        <v>12186</v>
      </c>
      <c r="D150" s="203" t="s">
        <v>200</v>
      </c>
      <c r="E150" s="204"/>
      <c r="F150" s="205">
        <v>1</v>
      </c>
      <c r="G150" s="206" t="s">
        <v>11117</v>
      </c>
    </row>
    <row r="151" spans="2:7" ht="14.45" customHeight="1" x14ac:dyDescent="0.2">
      <c r="B151" s="150" t="s">
        <v>10981</v>
      </c>
      <c r="C151" s="176" t="s">
        <v>12186</v>
      </c>
      <c r="D151" s="199" t="s">
        <v>268</v>
      </c>
      <c r="E151" s="200"/>
      <c r="F151" s="201">
        <v>1</v>
      </c>
      <c r="G151" s="202" t="s">
        <v>11118</v>
      </c>
    </row>
    <row r="152" spans="2:7" ht="14.45" customHeight="1" x14ac:dyDescent="0.2">
      <c r="B152" s="150" t="s">
        <v>10981</v>
      </c>
      <c r="C152" s="198" t="s">
        <v>10989</v>
      </c>
      <c r="D152" s="203" t="s">
        <v>269</v>
      </c>
      <c r="E152" s="204"/>
      <c r="F152" s="205">
        <v>1</v>
      </c>
      <c r="G152" s="206" t="s">
        <v>11119</v>
      </c>
    </row>
    <row r="153" spans="2:7" ht="14.45" customHeight="1" x14ac:dyDescent="0.2">
      <c r="B153" s="150" t="s">
        <v>10981</v>
      </c>
      <c r="C153" s="175" t="s">
        <v>10989</v>
      </c>
      <c r="D153" s="190" t="s">
        <v>201</v>
      </c>
      <c r="E153" s="191"/>
      <c r="F153" s="192">
        <v>1</v>
      </c>
      <c r="G153" s="193" t="s">
        <v>11120</v>
      </c>
    </row>
    <row r="154" spans="2:7" ht="14.45" customHeight="1" x14ac:dyDescent="0.2">
      <c r="B154" s="150" t="s">
        <v>10981</v>
      </c>
      <c r="C154" s="176" t="s">
        <v>10989</v>
      </c>
      <c r="D154" s="199" t="s">
        <v>651</v>
      </c>
      <c r="E154" s="200"/>
      <c r="F154" s="201">
        <v>1</v>
      </c>
      <c r="G154" s="202" t="s">
        <v>11121</v>
      </c>
    </row>
    <row r="155" spans="2:7" ht="14.45" customHeight="1" x14ac:dyDescent="0.2">
      <c r="B155" s="150" t="s">
        <v>10981</v>
      </c>
      <c r="C155" s="198" t="s">
        <v>12236</v>
      </c>
      <c r="D155" s="203" t="s">
        <v>74</v>
      </c>
      <c r="E155" s="204"/>
      <c r="F155" s="205">
        <v>1</v>
      </c>
      <c r="G155" s="206" t="s">
        <v>11122</v>
      </c>
    </row>
    <row r="156" spans="2:7" ht="14.45" customHeight="1" x14ac:dyDescent="0.2">
      <c r="B156" s="150" t="s">
        <v>10981</v>
      </c>
      <c r="C156" s="175" t="s">
        <v>12236</v>
      </c>
      <c r="D156" s="190" t="s">
        <v>75</v>
      </c>
      <c r="E156" s="191"/>
      <c r="F156" s="192">
        <v>1</v>
      </c>
      <c r="G156" s="193" t="s">
        <v>11123</v>
      </c>
    </row>
    <row r="157" spans="2:7" ht="14.45" customHeight="1" thickBot="1" x14ac:dyDescent="0.25">
      <c r="B157" s="151" t="s">
        <v>10981</v>
      </c>
      <c r="C157" s="149" t="s">
        <v>12236</v>
      </c>
      <c r="D157" s="199" t="s">
        <v>11116</v>
      </c>
      <c r="E157" s="200"/>
      <c r="F157" s="201">
        <v>1</v>
      </c>
      <c r="G157" s="202" t="s">
        <v>11124</v>
      </c>
    </row>
    <row r="158" spans="2:7" ht="14.45" customHeight="1" x14ac:dyDescent="0.2">
      <c r="B158" s="177" t="s">
        <v>12357</v>
      </c>
      <c r="C158" s="181" t="s">
        <v>11001</v>
      </c>
      <c r="D158" s="186" t="s">
        <v>76</v>
      </c>
      <c r="E158" s="187"/>
      <c r="F158" s="188">
        <v>1</v>
      </c>
      <c r="G158" s="189" t="s">
        <v>11211</v>
      </c>
    </row>
    <row r="159" spans="2:7" ht="14.45" customHeight="1" x14ac:dyDescent="0.2">
      <c r="B159" s="150" t="s">
        <v>12356</v>
      </c>
      <c r="C159" s="175" t="s">
        <v>11001</v>
      </c>
      <c r="D159" s="190" t="s">
        <v>77</v>
      </c>
      <c r="E159" s="191"/>
      <c r="F159" s="192">
        <v>1</v>
      </c>
      <c r="G159" s="193" t="s">
        <v>11212</v>
      </c>
    </row>
    <row r="160" spans="2:7" ht="14.45" customHeight="1" x14ac:dyDescent="0.2">
      <c r="B160" s="150" t="s">
        <v>12356</v>
      </c>
      <c r="C160" s="175" t="s">
        <v>11001</v>
      </c>
      <c r="D160" s="190" t="s">
        <v>78</v>
      </c>
      <c r="E160" s="191"/>
      <c r="F160" s="192">
        <v>1</v>
      </c>
      <c r="G160" s="193" t="s">
        <v>11213</v>
      </c>
    </row>
    <row r="161" spans="2:7" ht="14.45" customHeight="1" x14ac:dyDescent="0.2">
      <c r="B161" s="150" t="s">
        <v>12356</v>
      </c>
      <c r="C161" s="175" t="s">
        <v>11001</v>
      </c>
      <c r="D161" s="190" t="s">
        <v>266</v>
      </c>
      <c r="E161" s="191"/>
      <c r="F161" s="192">
        <v>1</v>
      </c>
      <c r="G161" s="193" t="s">
        <v>11327</v>
      </c>
    </row>
    <row r="162" spans="2:7" ht="14.45" customHeight="1" x14ac:dyDescent="0.2">
      <c r="B162" s="150" t="s">
        <v>12356</v>
      </c>
      <c r="C162" s="175" t="s">
        <v>11001</v>
      </c>
      <c r="D162" s="190" t="s">
        <v>203</v>
      </c>
      <c r="E162" s="191"/>
      <c r="F162" s="192">
        <v>1</v>
      </c>
      <c r="G162" s="193" t="s">
        <v>11328</v>
      </c>
    </row>
    <row r="163" spans="2:7" ht="14.45" customHeight="1" x14ac:dyDescent="0.2">
      <c r="B163" s="150" t="s">
        <v>12356</v>
      </c>
      <c r="C163" s="176" t="s">
        <v>11001</v>
      </c>
      <c r="D163" s="199" t="s">
        <v>76</v>
      </c>
      <c r="E163" s="200"/>
      <c r="F163" s="201">
        <v>1</v>
      </c>
      <c r="G163" s="202" t="s">
        <v>11329</v>
      </c>
    </row>
    <row r="164" spans="2:7" ht="14.45" customHeight="1" x14ac:dyDescent="0.2">
      <c r="B164" s="150" t="s">
        <v>12356</v>
      </c>
      <c r="C164" s="198" t="s">
        <v>12187</v>
      </c>
      <c r="D164" s="203" t="s">
        <v>79</v>
      </c>
      <c r="E164" s="204"/>
      <c r="F164" s="205">
        <v>1</v>
      </c>
      <c r="G164" s="206" t="s">
        <v>11330</v>
      </c>
    </row>
    <row r="165" spans="2:7" ht="14.45" customHeight="1" x14ac:dyDescent="0.2">
      <c r="B165" s="150" t="s">
        <v>12356</v>
      </c>
      <c r="C165" s="175" t="s">
        <v>12187</v>
      </c>
      <c r="D165" s="190" t="s">
        <v>12016</v>
      </c>
      <c r="E165" s="191"/>
      <c r="F165" s="192">
        <v>1</v>
      </c>
      <c r="G165" s="193" t="s">
        <v>11476</v>
      </c>
    </row>
    <row r="166" spans="2:7" ht="14.45" customHeight="1" x14ac:dyDescent="0.2">
      <c r="B166" s="150" t="s">
        <v>12356</v>
      </c>
      <c r="C166" s="175" t="s">
        <v>12187</v>
      </c>
      <c r="D166" s="190" t="s">
        <v>11200</v>
      </c>
      <c r="E166" s="191"/>
      <c r="F166" s="192">
        <v>1</v>
      </c>
      <c r="G166" s="193" t="s">
        <v>11331</v>
      </c>
    </row>
    <row r="167" spans="2:7" ht="14.45" customHeight="1" x14ac:dyDescent="0.2">
      <c r="B167" s="150" t="s">
        <v>12356</v>
      </c>
      <c r="C167" s="176" t="s">
        <v>12187</v>
      </c>
      <c r="D167" s="199" t="s">
        <v>11201</v>
      </c>
      <c r="E167" s="200"/>
      <c r="F167" s="201">
        <v>1</v>
      </c>
      <c r="G167" s="202" t="s">
        <v>11510</v>
      </c>
    </row>
    <row r="168" spans="2:7" ht="14.45" customHeight="1" x14ac:dyDescent="0.2">
      <c r="B168" s="150" t="s">
        <v>12356</v>
      </c>
      <c r="C168" s="198" t="s">
        <v>12188</v>
      </c>
      <c r="D168" s="203" t="s">
        <v>203</v>
      </c>
      <c r="E168" s="204"/>
      <c r="F168" s="205">
        <v>1</v>
      </c>
      <c r="G168" s="206" t="s">
        <v>11332</v>
      </c>
    </row>
    <row r="169" spans="2:7" ht="14.45" customHeight="1" x14ac:dyDescent="0.2">
      <c r="B169" s="150" t="s">
        <v>12356</v>
      </c>
      <c r="C169" s="175" t="s">
        <v>12188</v>
      </c>
      <c r="D169" s="190" t="s">
        <v>11202</v>
      </c>
      <c r="E169" s="191"/>
      <c r="F169" s="192">
        <v>1</v>
      </c>
      <c r="G169" s="193" t="s">
        <v>11333</v>
      </c>
    </row>
    <row r="170" spans="2:7" ht="14.45" customHeight="1" x14ac:dyDescent="0.2">
      <c r="B170" s="150" t="s">
        <v>12356</v>
      </c>
      <c r="C170" s="175" t="s">
        <v>12188</v>
      </c>
      <c r="D170" s="190" t="s">
        <v>11203</v>
      </c>
      <c r="E170" s="191"/>
      <c r="F170" s="192">
        <v>1</v>
      </c>
      <c r="G170" s="193" t="s">
        <v>11477</v>
      </c>
    </row>
    <row r="171" spans="2:7" ht="14.45" customHeight="1" x14ac:dyDescent="0.2">
      <c r="B171" s="150" t="s">
        <v>12356</v>
      </c>
      <c r="C171" s="175" t="s">
        <v>12188</v>
      </c>
      <c r="D171" s="190" t="s">
        <v>11204</v>
      </c>
      <c r="E171" s="191"/>
      <c r="F171" s="192">
        <v>1</v>
      </c>
      <c r="G171" s="193" t="s">
        <v>11478</v>
      </c>
    </row>
    <row r="172" spans="2:7" ht="14.45" customHeight="1" x14ac:dyDescent="0.2">
      <c r="B172" s="150" t="s">
        <v>12356</v>
      </c>
      <c r="C172" s="175" t="s">
        <v>12188</v>
      </c>
      <c r="D172" s="190" t="s">
        <v>11205</v>
      </c>
      <c r="E172" s="191"/>
      <c r="F172" s="192">
        <v>1</v>
      </c>
      <c r="G172" s="193" t="s">
        <v>11334</v>
      </c>
    </row>
    <row r="173" spans="2:7" ht="14.45" customHeight="1" x14ac:dyDescent="0.2">
      <c r="B173" s="150" t="s">
        <v>12356</v>
      </c>
      <c r="C173" s="175" t="s">
        <v>12188</v>
      </c>
      <c r="D173" s="190" t="s">
        <v>11206</v>
      </c>
      <c r="E173" s="191"/>
      <c r="F173" s="192">
        <v>1</v>
      </c>
      <c r="G173" s="193" t="s">
        <v>11335</v>
      </c>
    </row>
    <row r="174" spans="2:7" ht="14.45" customHeight="1" x14ac:dyDescent="0.2">
      <c r="B174" s="150" t="s">
        <v>12356</v>
      </c>
      <c r="C174" s="175" t="s">
        <v>12188</v>
      </c>
      <c r="D174" s="190" t="s">
        <v>11207</v>
      </c>
      <c r="E174" s="191"/>
      <c r="F174" s="192">
        <v>1</v>
      </c>
      <c r="G174" s="193" t="s">
        <v>11336</v>
      </c>
    </row>
    <row r="175" spans="2:7" ht="14.45" customHeight="1" x14ac:dyDescent="0.2">
      <c r="B175" s="150" t="s">
        <v>12356</v>
      </c>
      <c r="C175" s="176" t="s">
        <v>12188</v>
      </c>
      <c r="D175" s="199" t="s">
        <v>11208</v>
      </c>
      <c r="E175" s="200"/>
      <c r="F175" s="201">
        <v>1</v>
      </c>
      <c r="G175" s="202" t="s">
        <v>11337</v>
      </c>
    </row>
    <row r="176" spans="2:7" ht="14.45" customHeight="1" x14ac:dyDescent="0.2">
      <c r="B176" s="150" t="s">
        <v>12356</v>
      </c>
      <c r="C176" s="198" t="s">
        <v>12367</v>
      </c>
      <c r="D176" s="203" t="s">
        <v>11209</v>
      </c>
      <c r="E176" s="204"/>
      <c r="F176" s="205">
        <v>1</v>
      </c>
      <c r="G176" s="206" t="s">
        <v>11222</v>
      </c>
    </row>
    <row r="177" spans="2:7" ht="14.45" customHeight="1" thickBot="1" x14ac:dyDescent="0.25">
      <c r="B177" s="151" t="s">
        <v>12356</v>
      </c>
      <c r="C177" s="229" t="s">
        <v>12367</v>
      </c>
      <c r="D177" s="209" t="s">
        <v>11210</v>
      </c>
      <c r="E177" s="210"/>
      <c r="F177" s="211">
        <v>1</v>
      </c>
      <c r="G177" s="212" t="s">
        <v>11223</v>
      </c>
    </row>
    <row r="178" spans="2:7" ht="14.45" customHeight="1" x14ac:dyDescent="0.2">
      <c r="B178" s="178" t="s">
        <v>12359</v>
      </c>
      <c r="C178" s="220" t="s">
        <v>11063</v>
      </c>
      <c r="D178" s="225" t="s">
        <v>188</v>
      </c>
      <c r="E178" s="226"/>
      <c r="F178" s="227">
        <v>2</v>
      </c>
      <c r="G178" s="228" t="s">
        <v>11338</v>
      </c>
    </row>
    <row r="179" spans="2:7" ht="14.45" customHeight="1" x14ac:dyDescent="0.2">
      <c r="B179" s="150" t="s">
        <v>12358</v>
      </c>
      <c r="C179" s="175" t="s">
        <v>11063</v>
      </c>
      <c r="D179" s="190" t="s">
        <v>11339</v>
      </c>
      <c r="E179" s="191"/>
      <c r="F179" s="192">
        <v>2</v>
      </c>
      <c r="G179" s="193" t="s">
        <v>11341</v>
      </c>
    </row>
    <row r="180" spans="2:7" ht="14.45" customHeight="1" x14ac:dyDescent="0.2">
      <c r="B180" s="150" t="s">
        <v>12358</v>
      </c>
      <c r="C180" s="175" t="s">
        <v>11063</v>
      </c>
      <c r="D180" s="190" t="s">
        <v>11340</v>
      </c>
      <c r="E180" s="191"/>
      <c r="F180" s="192">
        <v>2</v>
      </c>
      <c r="G180" s="193" t="s">
        <v>11342</v>
      </c>
    </row>
    <row r="181" spans="2:7" ht="14.45" customHeight="1" x14ac:dyDescent="0.2">
      <c r="B181" s="150" t="s">
        <v>12358</v>
      </c>
      <c r="C181" s="176" t="s">
        <v>11063</v>
      </c>
      <c r="D181" s="199" t="s">
        <v>11112</v>
      </c>
      <c r="E181" s="200"/>
      <c r="F181" s="201">
        <v>2</v>
      </c>
      <c r="G181" s="202" t="s">
        <v>11479</v>
      </c>
    </row>
    <row r="182" spans="2:7" ht="14.45" customHeight="1" x14ac:dyDescent="0.2">
      <c r="B182" s="150" t="s">
        <v>12358</v>
      </c>
      <c r="C182" s="198" t="s">
        <v>12190</v>
      </c>
      <c r="D182" s="203" t="s">
        <v>11343</v>
      </c>
      <c r="E182" s="204"/>
      <c r="F182" s="205">
        <v>2</v>
      </c>
      <c r="G182" s="206" t="s">
        <v>11345</v>
      </c>
    </row>
    <row r="183" spans="2:7" ht="14.45" customHeight="1" x14ac:dyDescent="0.2">
      <c r="B183" s="150" t="s">
        <v>12358</v>
      </c>
      <c r="C183" s="175" t="s">
        <v>12190</v>
      </c>
      <c r="D183" s="190" t="s">
        <v>11344</v>
      </c>
      <c r="E183" s="191"/>
      <c r="F183" s="192">
        <v>2</v>
      </c>
      <c r="G183" s="193" t="s">
        <v>11349</v>
      </c>
    </row>
    <row r="184" spans="2:7" ht="14.45" customHeight="1" x14ac:dyDescent="0.2">
      <c r="B184" s="150" t="s">
        <v>12358</v>
      </c>
      <c r="C184" s="175" t="s">
        <v>12190</v>
      </c>
      <c r="D184" s="190" t="s">
        <v>11346</v>
      </c>
      <c r="E184" s="191"/>
      <c r="F184" s="192">
        <v>2</v>
      </c>
      <c r="G184" s="193" t="s">
        <v>11350</v>
      </c>
    </row>
    <row r="185" spans="2:7" ht="14.45" customHeight="1" x14ac:dyDescent="0.2">
      <c r="B185" s="150" t="s">
        <v>12358</v>
      </c>
      <c r="C185" s="175" t="s">
        <v>12190</v>
      </c>
      <c r="D185" s="190" t="s">
        <v>11347</v>
      </c>
      <c r="E185" s="191"/>
      <c r="F185" s="192">
        <v>2</v>
      </c>
      <c r="G185" s="193" t="s">
        <v>11351</v>
      </c>
    </row>
    <row r="186" spans="2:7" ht="14.45" customHeight="1" x14ac:dyDescent="0.2">
      <c r="B186" s="150" t="s">
        <v>12358</v>
      </c>
      <c r="C186" s="175" t="s">
        <v>12190</v>
      </c>
      <c r="D186" s="190" t="s">
        <v>11348</v>
      </c>
      <c r="E186" s="191"/>
      <c r="F186" s="192">
        <v>2</v>
      </c>
      <c r="G186" s="193" t="s">
        <v>11352</v>
      </c>
    </row>
    <row r="187" spans="2:7" ht="14.45" customHeight="1" x14ac:dyDescent="0.2">
      <c r="B187" s="150" t="s">
        <v>12358</v>
      </c>
      <c r="C187" s="175" t="s">
        <v>12190</v>
      </c>
      <c r="D187" s="190" t="s">
        <v>11354</v>
      </c>
      <c r="E187" s="191"/>
      <c r="F187" s="192">
        <v>2</v>
      </c>
      <c r="G187" s="193" t="s">
        <v>11353</v>
      </c>
    </row>
    <row r="188" spans="2:7" ht="14.45" customHeight="1" x14ac:dyDescent="0.2">
      <c r="B188" s="150" t="s">
        <v>12358</v>
      </c>
      <c r="C188" s="175" t="s">
        <v>12190</v>
      </c>
      <c r="D188" s="190" t="s">
        <v>11355</v>
      </c>
      <c r="E188" s="191"/>
      <c r="F188" s="192">
        <v>2</v>
      </c>
      <c r="G188" s="193" t="s">
        <v>11357</v>
      </c>
    </row>
    <row r="189" spans="2:7" ht="14.45" customHeight="1" x14ac:dyDescent="0.2">
      <c r="B189" s="150" t="s">
        <v>12358</v>
      </c>
      <c r="C189" s="176" t="s">
        <v>12190</v>
      </c>
      <c r="D189" s="199" t="s">
        <v>11356</v>
      </c>
      <c r="E189" s="200"/>
      <c r="F189" s="201">
        <v>2</v>
      </c>
      <c r="G189" s="202" t="s">
        <v>11358</v>
      </c>
    </row>
    <row r="190" spans="2:7" ht="14.45" customHeight="1" x14ac:dyDescent="0.2">
      <c r="B190" s="150" t="s">
        <v>12358</v>
      </c>
      <c r="C190" s="198" t="s">
        <v>12191</v>
      </c>
      <c r="D190" s="203" t="s">
        <v>82</v>
      </c>
      <c r="E190" s="204"/>
      <c r="F190" s="205">
        <v>2</v>
      </c>
      <c r="G190" s="206" t="s">
        <v>11361</v>
      </c>
    </row>
    <row r="191" spans="2:7" ht="14.45" customHeight="1" x14ac:dyDescent="0.2">
      <c r="B191" s="150" t="s">
        <v>12358</v>
      </c>
      <c r="C191" s="175" t="s">
        <v>12191</v>
      </c>
      <c r="D191" s="190" t="s">
        <v>80</v>
      </c>
      <c r="E191" s="191"/>
      <c r="F191" s="192">
        <v>2</v>
      </c>
      <c r="G191" s="193" t="s">
        <v>11362</v>
      </c>
    </row>
    <row r="192" spans="2:7" ht="14.45" customHeight="1" x14ac:dyDescent="0.2">
      <c r="B192" s="150" t="s">
        <v>12358</v>
      </c>
      <c r="C192" s="175" t="s">
        <v>12191</v>
      </c>
      <c r="D192" s="190" t="s">
        <v>11359</v>
      </c>
      <c r="E192" s="191"/>
      <c r="F192" s="192">
        <v>2</v>
      </c>
      <c r="G192" s="193" t="s">
        <v>11363</v>
      </c>
    </row>
    <row r="193" spans="2:7" ht="14.45" customHeight="1" x14ac:dyDescent="0.2">
      <c r="B193" s="150" t="s">
        <v>12358</v>
      </c>
      <c r="C193" s="175" t="s">
        <v>12191</v>
      </c>
      <c r="D193" s="190" t="s">
        <v>11360</v>
      </c>
      <c r="E193" s="191"/>
      <c r="F193" s="192">
        <v>2</v>
      </c>
      <c r="G193" s="193" t="s">
        <v>11364</v>
      </c>
    </row>
    <row r="194" spans="2:7" ht="14.45" customHeight="1" x14ac:dyDescent="0.2">
      <c r="B194" s="150" t="s">
        <v>12358</v>
      </c>
      <c r="C194" s="175" t="s">
        <v>12191</v>
      </c>
      <c r="D194" s="190" t="s">
        <v>81</v>
      </c>
      <c r="E194" s="191"/>
      <c r="F194" s="192">
        <v>2</v>
      </c>
      <c r="G194" s="193" t="s">
        <v>11365</v>
      </c>
    </row>
    <row r="195" spans="2:7" ht="14.45" customHeight="1" x14ac:dyDescent="0.2">
      <c r="B195" s="150" t="s">
        <v>12358</v>
      </c>
      <c r="C195" s="175" t="s">
        <v>12191</v>
      </c>
      <c r="D195" s="190" t="s">
        <v>11109</v>
      </c>
      <c r="E195" s="191"/>
      <c r="F195" s="192">
        <v>2</v>
      </c>
      <c r="G195" s="193" t="s">
        <v>11366</v>
      </c>
    </row>
    <row r="196" spans="2:7" ht="14.45" customHeight="1" x14ac:dyDescent="0.2">
      <c r="B196" s="150" t="s">
        <v>12358</v>
      </c>
      <c r="C196" s="176" t="s">
        <v>12191</v>
      </c>
      <c r="D196" s="199" t="s">
        <v>11110</v>
      </c>
      <c r="E196" s="200"/>
      <c r="F196" s="201">
        <v>2</v>
      </c>
      <c r="G196" s="202" t="s">
        <v>11367</v>
      </c>
    </row>
    <row r="197" spans="2:7" ht="14.45" customHeight="1" x14ac:dyDescent="0.2">
      <c r="B197" s="150" t="s">
        <v>12358</v>
      </c>
      <c r="C197" s="198" t="s">
        <v>12237</v>
      </c>
      <c r="D197" s="203" t="s">
        <v>11111</v>
      </c>
      <c r="E197" s="204"/>
      <c r="F197" s="205">
        <v>2</v>
      </c>
      <c r="G197" s="206" t="s">
        <v>11368</v>
      </c>
    </row>
    <row r="198" spans="2:7" ht="14.45" customHeight="1" x14ac:dyDescent="0.2">
      <c r="B198" s="150" t="s">
        <v>12358</v>
      </c>
      <c r="C198" s="175" t="s">
        <v>12237</v>
      </c>
      <c r="D198" s="190" t="s">
        <v>83</v>
      </c>
      <c r="E198" s="191"/>
      <c r="F198" s="192">
        <v>2</v>
      </c>
      <c r="G198" s="193" t="s">
        <v>11369</v>
      </c>
    </row>
    <row r="199" spans="2:7" ht="14.45" customHeight="1" x14ac:dyDescent="0.2">
      <c r="B199" s="150" t="s">
        <v>12358</v>
      </c>
      <c r="C199" s="175" t="s">
        <v>12237</v>
      </c>
      <c r="D199" s="190" t="s">
        <v>84</v>
      </c>
      <c r="E199" s="191"/>
      <c r="F199" s="192">
        <v>2</v>
      </c>
      <c r="G199" s="193" t="s">
        <v>11370</v>
      </c>
    </row>
    <row r="200" spans="2:7" ht="14.45" customHeight="1" x14ac:dyDescent="0.2">
      <c r="B200" s="150" t="s">
        <v>12358</v>
      </c>
      <c r="C200" s="176" t="s">
        <v>12237</v>
      </c>
      <c r="D200" s="199" t="s">
        <v>85</v>
      </c>
      <c r="E200" s="200"/>
      <c r="F200" s="201">
        <v>2</v>
      </c>
      <c r="G200" s="202" t="s">
        <v>11371</v>
      </c>
    </row>
    <row r="201" spans="2:7" ht="14.45" customHeight="1" x14ac:dyDescent="0.2">
      <c r="B201" s="150" t="s">
        <v>12358</v>
      </c>
      <c r="C201" s="198" t="s">
        <v>12192</v>
      </c>
      <c r="D201" s="203" t="s">
        <v>208</v>
      </c>
      <c r="E201" s="204"/>
      <c r="F201" s="205">
        <v>2</v>
      </c>
      <c r="G201" s="206" t="s">
        <v>11372</v>
      </c>
    </row>
    <row r="202" spans="2:7" ht="14.45" customHeight="1" x14ac:dyDescent="0.2">
      <c r="B202" s="150" t="s">
        <v>12358</v>
      </c>
      <c r="C202" s="175" t="s">
        <v>12192</v>
      </c>
      <c r="D202" s="190" t="s">
        <v>86</v>
      </c>
      <c r="E202" s="191"/>
      <c r="F202" s="192">
        <v>2</v>
      </c>
      <c r="G202" s="193" t="s">
        <v>11373</v>
      </c>
    </row>
    <row r="203" spans="2:7" ht="14.45" customHeight="1" x14ac:dyDescent="0.2">
      <c r="B203" s="150" t="s">
        <v>12358</v>
      </c>
      <c r="C203" s="176" t="s">
        <v>12192</v>
      </c>
      <c r="D203" s="194" t="s">
        <v>11113</v>
      </c>
      <c r="E203" s="195"/>
      <c r="F203" s="196">
        <v>2</v>
      </c>
      <c r="G203" s="197" t="s">
        <v>11374</v>
      </c>
    </row>
    <row r="204" spans="2:7" ht="14.45" customHeight="1" x14ac:dyDescent="0.2">
      <c r="B204" s="150" t="s">
        <v>12358</v>
      </c>
      <c r="C204" s="101" t="s">
        <v>11078</v>
      </c>
      <c r="D204" s="100" t="s">
        <v>209</v>
      </c>
      <c r="E204" s="139"/>
      <c r="F204" s="135">
        <v>2</v>
      </c>
      <c r="G204" s="132" t="s">
        <v>11221</v>
      </c>
    </row>
    <row r="205" spans="2:7" ht="14.45" customHeight="1" x14ac:dyDescent="0.2">
      <c r="B205" s="150" t="s">
        <v>12358</v>
      </c>
      <c r="C205" s="198" t="s">
        <v>12238</v>
      </c>
      <c r="D205" s="203" t="s">
        <v>48</v>
      </c>
      <c r="E205" s="204"/>
      <c r="F205" s="205">
        <v>2</v>
      </c>
      <c r="G205" s="206" t="s">
        <v>11375</v>
      </c>
    </row>
    <row r="206" spans="2:7" ht="14.45" customHeight="1" x14ac:dyDescent="0.2">
      <c r="B206" s="150" t="s">
        <v>12358</v>
      </c>
      <c r="C206" s="175" t="s">
        <v>12238</v>
      </c>
      <c r="D206" s="190" t="s">
        <v>47</v>
      </c>
      <c r="E206" s="191"/>
      <c r="F206" s="192">
        <v>2</v>
      </c>
      <c r="G206" s="193" t="s">
        <v>11376</v>
      </c>
    </row>
    <row r="207" spans="2:7" ht="14.45" customHeight="1" x14ac:dyDescent="0.2">
      <c r="B207" s="150" t="s">
        <v>12358</v>
      </c>
      <c r="C207" s="175" t="s">
        <v>12238</v>
      </c>
      <c r="D207" s="190" t="s">
        <v>11114</v>
      </c>
      <c r="E207" s="191"/>
      <c r="F207" s="192">
        <v>2</v>
      </c>
      <c r="G207" s="193" t="s">
        <v>11377</v>
      </c>
    </row>
    <row r="208" spans="2:7" ht="14.45" customHeight="1" thickBot="1" x14ac:dyDescent="0.25">
      <c r="B208" s="151" t="s">
        <v>12358</v>
      </c>
      <c r="C208" s="149" t="s">
        <v>12238</v>
      </c>
      <c r="D208" s="199" t="s">
        <v>11115</v>
      </c>
      <c r="E208" s="200"/>
      <c r="F208" s="201">
        <v>2</v>
      </c>
      <c r="G208" s="202" t="s">
        <v>11480</v>
      </c>
    </row>
    <row r="209" spans="2:7" ht="14.45" customHeight="1" x14ac:dyDescent="0.2">
      <c r="B209" s="177" t="s">
        <v>12360</v>
      </c>
      <c r="C209" s="181" t="s">
        <v>11080</v>
      </c>
      <c r="D209" s="186" t="s">
        <v>189</v>
      </c>
      <c r="E209" s="187"/>
      <c r="F209" s="188">
        <v>2</v>
      </c>
      <c r="G209" s="189" t="s">
        <v>11147</v>
      </c>
    </row>
    <row r="210" spans="2:7" ht="14.45" customHeight="1" x14ac:dyDescent="0.2">
      <c r="B210" s="150" t="s">
        <v>11051</v>
      </c>
      <c r="C210" s="175" t="s">
        <v>11080</v>
      </c>
      <c r="D210" s="190" t="s">
        <v>211</v>
      </c>
      <c r="E210" s="191"/>
      <c r="F210" s="192">
        <v>2</v>
      </c>
      <c r="G210" s="193" t="s">
        <v>11146</v>
      </c>
    </row>
    <row r="211" spans="2:7" ht="14.45" customHeight="1" x14ac:dyDescent="0.2">
      <c r="B211" s="150" t="s">
        <v>11051</v>
      </c>
      <c r="C211" s="175" t="s">
        <v>11080</v>
      </c>
      <c r="D211" s="190" t="s">
        <v>11144</v>
      </c>
      <c r="E211" s="191"/>
      <c r="F211" s="192">
        <v>2</v>
      </c>
      <c r="G211" s="193" t="s">
        <v>11148</v>
      </c>
    </row>
    <row r="212" spans="2:7" ht="14.45" customHeight="1" x14ac:dyDescent="0.2">
      <c r="B212" s="150" t="s">
        <v>11051</v>
      </c>
      <c r="C212" s="176" t="s">
        <v>11080</v>
      </c>
      <c r="D212" s="194" t="s">
        <v>11145</v>
      </c>
      <c r="E212" s="195"/>
      <c r="F212" s="196">
        <v>2</v>
      </c>
      <c r="G212" s="197" t="s">
        <v>11149</v>
      </c>
    </row>
    <row r="213" spans="2:7" ht="14.45" customHeight="1" x14ac:dyDescent="0.2">
      <c r="B213" s="150" t="s">
        <v>11051</v>
      </c>
      <c r="C213" s="101" t="s">
        <v>12193</v>
      </c>
      <c r="D213" s="100" t="s">
        <v>212</v>
      </c>
      <c r="E213" s="139"/>
      <c r="F213" s="135">
        <v>2</v>
      </c>
      <c r="G213" s="132" t="s">
        <v>11150</v>
      </c>
    </row>
    <row r="214" spans="2:7" ht="14.45" customHeight="1" x14ac:dyDescent="0.2">
      <c r="B214" s="150" t="s">
        <v>11051</v>
      </c>
      <c r="C214" s="198" t="s">
        <v>11081</v>
      </c>
      <c r="D214" s="203" t="s">
        <v>189</v>
      </c>
      <c r="E214" s="204"/>
      <c r="F214" s="205">
        <v>2</v>
      </c>
      <c r="G214" s="206" t="s">
        <v>11155</v>
      </c>
    </row>
    <row r="215" spans="2:7" ht="14.45" customHeight="1" x14ac:dyDescent="0.2">
      <c r="B215" s="150" t="s">
        <v>11051</v>
      </c>
      <c r="C215" s="175" t="s">
        <v>11081</v>
      </c>
      <c r="D215" s="190" t="s">
        <v>213</v>
      </c>
      <c r="E215" s="191"/>
      <c r="F215" s="192">
        <v>2</v>
      </c>
      <c r="G215" s="193" t="s">
        <v>11156</v>
      </c>
    </row>
    <row r="216" spans="2:7" ht="14.45" customHeight="1" x14ac:dyDescent="0.2">
      <c r="B216" s="150" t="s">
        <v>11051</v>
      </c>
      <c r="C216" s="175" t="s">
        <v>11081</v>
      </c>
      <c r="D216" s="190" t="s">
        <v>11173</v>
      </c>
      <c r="E216" s="191"/>
      <c r="F216" s="192">
        <v>2</v>
      </c>
      <c r="G216" s="193" t="s">
        <v>11174</v>
      </c>
    </row>
    <row r="217" spans="2:7" ht="14.45" customHeight="1" x14ac:dyDescent="0.2">
      <c r="B217" s="150" t="s">
        <v>11051</v>
      </c>
      <c r="C217" s="175" t="s">
        <v>11081</v>
      </c>
      <c r="D217" s="190" t="s">
        <v>11151</v>
      </c>
      <c r="E217" s="191"/>
      <c r="F217" s="192">
        <v>2</v>
      </c>
      <c r="G217" s="193" t="s">
        <v>11157</v>
      </c>
    </row>
    <row r="218" spans="2:7" ht="14.45" customHeight="1" x14ac:dyDescent="0.2">
      <c r="B218" s="150" t="s">
        <v>11051</v>
      </c>
      <c r="C218" s="175" t="s">
        <v>11081</v>
      </c>
      <c r="D218" s="190" t="s">
        <v>11152</v>
      </c>
      <c r="E218" s="191"/>
      <c r="F218" s="192">
        <v>2</v>
      </c>
      <c r="G218" s="193" t="s">
        <v>11158</v>
      </c>
    </row>
    <row r="219" spans="2:7" ht="14.45" customHeight="1" x14ac:dyDescent="0.2">
      <c r="B219" s="150" t="s">
        <v>11051</v>
      </c>
      <c r="C219" s="175" t="s">
        <v>11081</v>
      </c>
      <c r="D219" s="190" t="s">
        <v>11153</v>
      </c>
      <c r="E219" s="191"/>
      <c r="F219" s="192">
        <v>2</v>
      </c>
      <c r="G219" s="193" t="s">
        <v>11159</v>
      </c>
    </row>
    <row r="220" spans="2:7" ht="14.45" customHeight="1" x14ac:dyDescent="0.2">
      <c r="B220" s="150" t="s">
        <v>11051</v>
      </c>
      <c r="C220" s="176" t="s">
        <v>11081</v>
      </c>
      <c r="D220" s="199" t="s">
        <v>11154</v>
      </c>
      <c r="E220" s="200"/>
      <c r="F220" s="201">
        <v>2</v>
      </c>
      <c r="G220" s="202" t="s">
        <v>11160</v>
      </c>
    </row>
    <row r="221" spans="2:7" ht="14.45" customHeight="1" x14ac:dyDescent="0.2">
      <c r="B221" s="150" t="s">
        <v>11051</v>
      </c>
      <c r="C221" s="198" t="s">
        <v>11052</v>
      </c>
      <c r="D221" s="203" t="s">
        <v>214</v>
      </c>
      <c r="E221" s="204"/>
      <c r="F221" s="205">
        <v>2</v>
      </c>
      <c r="G221" s="206" t="s">
        <v>11164</v>
      </c>
    </row>
    <row r="222" spans="2:7" ht="14.45" customHeight="1" x14ac:dyDescent="0.2">
      <c r="B222" s="150" t="s">
        <v>11051</v>
      </c>
      <c r="C222" s="175" t="s">
        <v>11052</v>
      </c>
      <c r="D222" s="190" t="s">
        <v>11162</v>
      </c>
      <c r="E222" s="191"/>
      <c r="F222" s="192">
        <v>2</v>
      </c>
      <c r="G222" s="193" t="s">
        <v>11161</v>
      </c>
    </row>
    <row r="223" spans="2:7" ht="14.45" customHeight="1" x14ac:dyDescent="0.2">
      <c r="B223" s="150" t="s">
        <v>11051</v>
      </c>
      <c r="C223" s="176" t="s">
        <v>11052</v>
      </c>
      <c r="D223" s="194" t="s">
        <v>11163</v>
      </c>
      <c r="E223" s="195"/>
      <c r="F223" s="196">
        <v>2</v>
      </c>
      <c r="G223" s="197" t="s">
        <v>11167</v>
      </c>
    </row>
    <row r="224" spans="2:7" ht="14.45" customHeight="1" x14ac:dyDescent="0.2">
      <c r="B224" s="150" t="s">
        <v>11051</v>
      </c>
      <c r="C224" s="101" t="s">
        <v>11057</v>
      </c>
      <c r="D224" s="100" t="s">
        <v>11165</v>
      </c>
      <c r="E224" s="139"/>
      <c r="F224" s="135">
        <v>2</v>
      </c>
      <c r="G224" s="132" t="s">
        <v>11166</v>
      </c>
    </row>
    <row r="225" spans="2:7" ht="14.45" customHeight="1" x14ac:dyDescent="0.2">
      <c r="B225" s="150" t="s">
        <v>11051</v>
      </c>
      <c r="C225" s="198" t="s">
        <v>12194</v>
      </c>
      <c r="D225" s="203" t="s">
        <v>216</v>
      </c>
      <c r="E225" s="204"/>
      <c r="F225" s="205">
        <v>2</v>
      </c>
      <c r="G225" s="206" t="s">
        <v>11169</v>
      </c>
    </row>
    <row r="226" spans="2:7" ht="14.45" customHeight="1" x14ac:dyDescent="0.2">
      <c r="B226" s="150" t="s">
        <v>11051</v>
      </c>
      <c r="C226" s="175" t="s">
        <v>12194</v>
      </c>
      <c r="D226" s="190" t="s">
        <v>11168</v>
      </c>
      <c r="E226" s="191"/>
      <c r="F226" s="192">
        <v>2</v>
      </c>
      <c r="G226" s="193" t="s">
        <v>11170</v>
      </c>
    </row>
    <row r="227" spans="2:7" ht="14.45" customHeight="1" thickBot="1" x14ac:dyDescent="0.25">
      <c r="B227" s="151" t="s">
        <v>11051</v>
      </c>
      <c r="C227" s="149" t="s">
        <v>12194</v>
      </c>
      <c r="D227" s="199" t="s">
        <v>11171</v>
      </c>
      <c r="E227" s="200"/>
      <c r="F227" s="201">
        <v>2</v>
      </c>
      <c r="G227" s="202" t="s">
        <v>11172</v>
      </c>
    </row>
    <row r="228" spans="2:7" ht="14.45" customHeight="1" x14ac:dyDescent="0.2">
      <c r="B228" s="177" t="s">
        <v>12361</v>
      </c>
      <c r="C228" s="181" t="s">
        <v>12239</v>
      </c>
      <c r="D228" s="186" t="s">
        <v>191</v>
      </c>
      <c r="E228" s="187"/>
      <c r="F228" s="188">
        <v>2</v>
      </c>
      <c r="G228" s="189" t="s">
        <v>11378</v>
      </c>
    </row>
    <row r="229" spans="2:7" ht="14.45" customHeight="1" x14ac:dyDescent="0.2">
      <c r="B229" s="150" t="s">
        <v>11064</v>
      </c>
      <c r="C229" s="175" t="s">
        <v>12239</v>
      </c>
      <c r="D229" s="190" t="s">
        <v>11379</v>
      </c>
      <c r="E229" s="191"/>
      <c r="F229" s="192">
        <v>2</v>
      </c>
      <c r="G229" s="193" t="s">
        <v>11481</v>
      </c>
    </row>
    <row r="230" spans="2:7" ht="14.45" customHeight="1" x14ac:dyDescent="0.2">
      <c r="B230" s="150" t="s">
        <v>11064</v>
      </c>
      <c r="C230" s="175" t="s">
        <v>12239</v>
      </c>
      <c r="D230" s="190" t="s">
        <v>11380</v>
      </c>
      <c r="E230" s="191"/>
      <c r="F230" s="192">
        <v>2</v>
      </c>
      <c r="G230" s="193" t="s">
        <v>11482</v>
      </c>
    </row>
    <row r="231" spans="2:7" ht="14.45" customHeight="1" x14ac:dyDescent="0.2">
      <c r="B231" s="150" t="s">
        <v>11064</v>
      </c>
      <c r="C231" s="176" t="s">
        <v>12239</v>
      </c>
      <c r="D231" s="199" t="s">
        <v>11381</v>
      </c>
      <c r="E231" s="200"/>
      <c r="F231" s="201">
        <v>2</v>
      </c>
      <c r="G231" s="202" t="s">
        <v>11382</v>
      </c>
    </row>
    <row r="232" spans="2:7" ht="14.45" customHeight="1" x14ac:dyDescent="0.2">
      <c r="B232" s="150" t="s">
        <v>11064</v>
      </c>
      <c r="C232" s="198" t="s">
        <v>12195</v>
      </c>
      <c r="D232" s="203" t="s">
        <v>11184</v>
      </c>
      <c r="E232" s="204"/>
      <c r="F232" s="205">
        <v>2</v>
      </c>
      <c r="G232" s="206" t="s">
        <v>11383</v>
      </c>
    </row>
    <row r="233" spans="2:7" ht="14.45" customHeight="1" x14ac:dyDescent="0.2">
      <c r="B233" s="150" t="s">
        <v>11064</v>
      </c>
      <c r="C233" s="175" t="s">
        <v>12195</v>
      </c>
      <c r="D233" s="190" t="s">
        <v>11182</v>
      </c>
      <c r="E233" s="191"/>
      <c r="F233" s="192">
        <v>2</v>
      </c>
      <c r="G233" s="193" t="s">
        <v>11483</v>
      </c>
    </row>
    <row r="234" spans="2:7" ht="14.45" customHeight="1" x14ac:dyDescent="0.2">
      <c r="B234" s="150" t="s">
        <v>11064</v>
      </c>
      <c r="C234" s="176" t="s">
        <v>12195</v>
      </c>
      <c r="D234" s="199" t="s">
        <v>11183</v>
      </c>
      <c r="E234" s="200"/>
      <c r="F234" s="201">
        <v>2</v>
      </c>
      <c r="G234" s="202" t="s">
        <v>11484</v>
      </c>
    </row>
    <row r="235" spans="2:7" ht="14.45" customHeight="1" x14ac:dyDescent="0.2">
      <c r="B235" s="150" t="s">
        <v>11064</v>
      </c>
      <c r="C235" s="198" t="s">
        <v>11058</v>
      </c>
      <c r="D235" s="203" t="s">
        <v>218</v>
      </c>
      <c r="E235" s="204"/>
      <c r="F235" s="205">
        <v>2</v>
      </c>
      <c r="G235" s="206" t="s">
        <v>11384</v>
      </c>
    </row>
    <row r="236" spans="2:7" ht="14.45" customHeight="1" x14ac:dyDescent="0.2">
      <c r="B236" s="150" t="s">
        <v>11064</v>
      </c>
      <c r="C236" s="175" t="s">
        <v>11058</v>
      </c>
      <c r="D236" s="190" t="s">
        <v>11182</v>
      </c>
      <c r="E236" s="191"/>
      <c r="F236" s="192">
        <v>2</v>
      </c>
      <c r="G236" s="193" t="s">
        <v>11485</v>
      </c>
    </row>
    <row r="237" spans="2:7" ht="14.45" customHeight="1" x14ac:dyDescent="0.2">
      <c r="B237" s="150" t="s">
        <v>11064</v>
      </c>
      <c r="C237" s="175" t="s">
        <v>11058</v>
      </c>
      <c r="D237" s="190" t="s">
        <v>279</v>
      </c>
      <c r="E237" s="191"/>
      <c r="F237" s="192">
        <v>2</v>
      </c>
      <c r="G237" s="193" t="s">
        <v>11385</v>
      </c>
    </row>
    <row r="238" spans="2:7" ht="14.45" customHeight="1" x14ac:dyDescent="0.2">
      <c r="B238" s="150" t="s">
        <v>11064</v>
      </c>
      <c r="C238" s="175" t="s">
        <v>11058</v>
      </c>
      <c r="D238" s="190" t="s">
        <v>11183</v>
      </c>
      <c r="E238" s="191"/>
      <c r="F238" s="192">
        <v>2</v>
      </c>
      <c r="G238" s="193" t="s">
        <v>11486</v>
      </c>
    </row>
    <row r="239" spans="2:7" ht="14.45" customHeight="1" x14ac:dyDescent="0.2">
      <c r="B239" s="150" t="s">
        <v>11064</v>
      </c>
      <c r="C239" s="176" t="s">
        <v>11058</v>
      </c>
      <c r="D239" s="199" t="s">
        <v>11185</v>
      </c>
      <c r="E239" s="200"/>
      <c r="F239" s="201">
        <v>2</v>
      </c>
      <c r="G239" s="202" t="s">
        <v>11386</v>
      </c>
    </row>
    <row r="240" spans="2:7" ht="14.45" customHeight="1" x14ac:dyDescent="0.2">
      <c r="B240" s="150" t="s">
        <v>11064</v>
      </c>
      <c r="C240" s="198" t="s">
        <v>12196</v>
      </c>
      <c r="D240" s="203" t="s">
        <v>219</v>
      </c>
      <c r="E240" s="204"/>
      <c r="F240" s="205">
        <v>2</v>
      </c>
      <c r="G240" s="206" t="s">
        <v>11387</v>
      </c>
    </row>
    <row r="241" spans="2:7" ht="14.45" customHeight="1" x14ac:dyDescent="0.2">
      <c r="B241" s="150" t="s">
        <v>11064</v>
      </c>
      <c r="C241" s="175" t="s">
        <v>12196</v>
      </c>
      <c r="D241" s="190" t="s">
        <v>11186</v>
      </c>
      <c r="E241" s="191"/>
      <c r="F241" s="192">
        <v>2</v>
      </c>
      <c r="G241" s="193" t="s">
        <v>11388</v>
      </c>
    </row>
    <row r="242" spans="2:7" ht="14.45" customHeight="1" x14ac:dyDescent="0.2">
      <c r="B242" s="150" t="s">
        <v>11064</v>
      </c>
      <c r="C242" s="176" t="s">
        <v>12196</v>
      </c>
      <c r="D242" s="199" t="s">
        <v>11187</v>
      </c>
      <c r="E242" s="200"/>
      <c r="F242" s="201">
        <v>2</v>
      </c>
      <c r="G242" s="202" t="s">
        <v>11389</v>
      </c>
    </row>
    <row r="243" spans="2:7" ht="14.45" customHeight="1" x14ac:dyDescent="0.2">
      <c r="B243" s="150" t="s">
        <v>11064</v>
      </c>
      <c r="C243" s="198" t="s">
        <v>11074</v>
      </c>
      <c r="D243" s="203" t="s">
        <v>11188</v>
      </c>
      <c r="E243" s="204"/>
      <c r="F243" s="205">
        <v>2</v>
      </c>
      <c r="G243" s="206" t="s">
        <v>11390</v>
      </c>
    </row>
    <row r="244" spans="2:7" ht="14.45" customHeight="1" x14ac:dyDescent="0.2">
      <c r="B244" s="150" t="s">
        <v>11064</v>
      </c>
      <c r="C244" s="175" t="s">
        <v>11074</v>
      </c>
      <c r="D244" s="190" t="s">
        <v>11189</v>
      </c>
      <c r="E244" s="191"/>
      <c r="F244" s="192">
        <v>2</v>
      </c>
      <c r="G244" s="193" t="s">
        <v>11391</v>
      </c>
    </row>
    <row r="245" spans="2:7" ht="14.45" customHeight="1" x14ac:dyDescent="0.2">
      <c r="B245" s="150" t="s">
        <v>11064</v>
      </c>
      <c r="C245" s="176" t="s">
        <v>11074</v>
      </c>
      <c r="D245" s="199" t="s">
        <v>11154</v>
      </c>
      <c r="E245" s="200"/>
      <c r="F245" s="201">
        <v>2</v>
      </c>
      <c r="G245" s="202" t="s">
        <v>11392</v>
      </c>
    </row>
    <row r="246" spans="2:7" ht="14.45" customHeight="1" x14ac:dyDescent="0.2">
      <c r="B246" s="150" t="s">
        <v>11064</v>
      </c>
      <c r="C246" s="198" t="s">
        <v>11086</v>
      </c>
      <c r="D246" s="203" t="s">
        <v>11190</v>
      </c>
      <c r="E246" s="204"/>
      <c r="F246" s="205">
        <v>2</v>
      </c>
      <c r="G246" s="206" t="s">
        <v>11487</v>
      </c>
    </row>
    <row r="247" spans="2:7" ht="14.45" customHeight="1" x14ac:dyDescent="0.2">
      <c r="B247" s="150" t="s">
        <v>11064</v>
      </c>
      <c r="C247" s="175" t="s">
        <v>11086</v>
      </c>
      <c r="D247" s="190" t="s">
        <v>11191</v>
      </c>
      <c r="E247" s="191"/>
      <c r="F247" s="192">
        <v>2</v>
      </c>
      <c r="G247" s="193" t="s">
        <v>11393</v>
      </c>
    </row>
    <row r="248" spans="2:7" ht="14.45" customHeight="1" x14ac:dyDescent="0.2">
      <c r="B248" s="150" t="s">
        <v>11064</v>
      </c>
      <c r="C248" s="175" t="s">
        <v>11086</v>
      </c>
      <c r="D248" s="190" t="s">
        <v>11192</v>
      </c>
      <c r="E248" s="191"/>
      <c r="F248" s="192">
        <v>2</v>
      </c>
      <c r="G248" s="193" t="s">
        <v>11488</v>
      </c>
    </row>
    <row r="249" spans="2:7" ht="14.45" customHeight="1" x14ac:dyDescent="0.2">
      <c r="B249" s="150" t="s">
        <v>11064</v>
      </c>
      <c r="C249" s="175" t="s">
        <v>11086</v>
      </c>
      <c r="D249" s="190" t="s">
        <v>11193</v>
      </c>
      <c r="E249" s="191"/>
      <c r="F249" s="192">
        <v>2</v>
      </c>
      <c r="G249" s="193" t="s">
        <v>11489</v>
      </c>
    </row>
    <row r="250" spans="2:7" ht="14.45" customHeight="1" x14ac:dyDescent="0.2">
      <c r="B250" s="150" t="s">
        <v>11064</v>
      </c>
      <c r="C250" s="175" t="s">
        <v>11086</v>
      </c>
      <c r="D250" s="190" t="s">
        <v>11194</v>
      </c>
      <c r="E250" s="191"/>
      <c r="F250" s="192">
        <v>2</v>
      </c>
      <c r="G250" s="193" t="s">
        <v>11394</v>
      </c>
    </row>
    <row r="251" spans="2:7" ht="14.45" customHeight="1" x14ac:dyDescent="0.2">
      <c r="B251" s="150" t="s">
        <v>11064</v>
      </c>
      <c r="C251" s="175" t="s">
        <v>11086</v>
      </c>
      <c r="D251" s="190" t="s">
        <v>11195</v>
      </c>
      <c r="E251" s="191"/>
      <c r="F251" s="192">
        <v>2</v>
      </c>
      <c r="G251" s="193" t="s">
        <v>11395</v>
      </c>
    </row>
    <row r="252" spans="2:7" ht="14.45" customHeight="1" x14ac:dyDescent="0.2">
      <c r="B252" s="150" t="s">
        <v>11064</v>
      </c>
      <c r="C252" s="175" t="s">
        <v>11086</v>
      </c>
      <c r="D252" s="190" t="s">
        <v>11396</v>
      </c>
      <c r="E252" s="191"/>
      <c r="F252" s="192">
        <v>2</v>
      </c>
      <c r="G252" s="193" t="s">
        <v>11397</v>
      </c>
    </row>
    <row r="253" spans="2:7" ht="14.45" customHeight="1" x14ac:dyDescent="0.2">
      <c r="B253" s="150" t="s">
        <v>11064</v>
      </c>
      <c r="C253" s="176" t="s">
        <v>11086</v>
      </c>
      <c r="D253" s="199" t="s">
        <v>11196</v>
      </c>
      <c r="E253" s="200"/>
      <c r="F253" s="201">
        <v>2</v>
      </c>
      <c r="G253" s="202" t="s">
        <v>11398</v>
      </c>
    </row>
    <row r="254" spans="2:7" ht="14.45" customHeight="1" x14ac:dyDescent="0.2">
      <c r="B254" s="150" t="s">
        <v>11064</v>
      </c>
      <c r="C254" s="198" t="s">
        <v>12197</v>
      </c>
      <c r="D254" s="203" t="s">
        <v>222</v>
      </c>
      <c r="E254" s="204"/>
      <c r="F254" s="205">
        <v>2</v>
      </c>
      <c r="G254" s="206" t="s">
        <v>11490</v>
      </c>
    </row>
    <row r="255" spans="2:7" ht="14.45" customHeight="1" x14ac:dyDescent="0.2">
      <c r="B255" s="150" t="s">
        <v>11064</v>
      </c>
      <c r="C255" s="175" t="s">
        <v>12197</v>
      </c>
      <c r="D255" s="190" t="s">
        <v>11197</v>
      </c>
      <c r="E255" s="191"/>
      <c r="F255" s="192">
        <v>2</v>
      </c>
      <c r="G255" s="193" t="s">
        <v>11399</v>
      </c>
    </row>
    <row r="256" spans="2:7" ht="14.45" customHeight="1" x14ac:dyDescent="0.2">
      <c r="B256" s="150" t="s">
        <v>11064</v>
      </c>
      <c r="C256" s="175" t="s">
        <v>12197</v>
      </c>
      <c r="D256" s="190" t="s">
        <v>11198</v>
      </c>
      <c r="E256" s="191"/>
      <c r="F256" s="192">
        <v>2</v>
      </c>
      <c r="G256" s="193" t="s">
        <v>11491</v>
      </c>
    </row>
    <row r="257" spans="2:7" ht="14.45" customHeight="1" x14ac:dyDescent="0.2">
      <c r="B257" s="150" t="s">
        <v>11064</v>
      </c>
      <c r="C257" s="176" t="s">
        <v>12197</v>
      </c>
      <c r="D257" s="194" t="s">
        <v>11199</v>
      </c>
      <c r="E257" s="195"/>
      <c r="F257" s="196">
        <v>2</v>
      </c>
      <c r="G257" s="197" t="s">
        <v>11400</v>
      </c>
    </row>
    <row r="258" spans="2:7" ht="14.45" customHeight="1" thickBot="1" x14ac:dyDescent="0.25">
      <c r="B258" s="150" t="s">
        <v>11064</v>
      </c>
      <c r="C258" s="107" t="s">
        <v>11065</v>
      </c>
      <c r="D258" s="108" t="s">
        <v>11401</v>
      </c>
      <c r="E258" s="139"/>
      <c r="F258" s="135">
        <v>2</v>
      </c>
      <c r="G258" s="132" t="s">
        <v>11402</v>
      </c>
    </row>
    <row r="259" spans="2:7" ht="14.45" customHeight="1" x14ac:dyDescent="0.2">
      <c r="B259" s="177" t="s">
        <v>12362</v>
      </c>
      <c r="C259" s="181" t="s">
        <v>11077</v>
      </c>
      <c r="D259" s="186" t="s">
        <v>11224</v>
      </c>
      <c r="E259" s="187"/>
      <c r="F259" s="188">
        <v>2</v>
      </c>
      <c r="G259" s="189" t="s">
        <v>11403</v>
      </c>
    </row>
    <row r="260" spans="2:7" ht="14.45" customHeight="1" x14ac:dyDescent="0.2">
      <c r="B260" s="150" t="s">
        <v>11059</v>
      </c>
      <c r="C260" s="175" t="s">
        <v>11077</v>
      </c>
      <c r="D260" s="190" t="s">
        <v>224</v>
      </c>
      <c r="E260" s="191"/>
      <c r="F260" s="192">
        <v>2</v>
      </c>
      <c r="G260" s="193" t="s">
        <v>11404</v>
      </c>
    </row>
    <row r="261" spans="2:7" ht="14.45" customHeight="1" x14ac:dyDescent="0.2">
      <c r="B261" s="150" t="s">
        <v>11059</v>
      </c>
      <c r="C261" s="175" t="s">
        <v>11077</v>
      </c>
      <c r="D261" s="190" t="s">
        <v>11225</v>
      </c>
      <c r="E261" s="191"/>
      <c r="F261" s="192">
        <v>2</v>
      </c>
      <c r="G261" s="193" t="s">
        <v>11405</v>
      </c>
    </row>
    <row r="262" spans="2:7" ht="14.45" customHeight="1" x14ac:dyDescent="0.2">
      <c r="B262" s="150" t="s">
        <v>11059</v>
      </c>
      <c r="C262" s="176" t="s">
        <v>11077</v>
      </c>
      <c r="D262" s="199" t="s">
        <v>11226</v>
      </c>
      <c r="E262" s="200"/>
      <c r="F262" s="201">
        <v>2</v>
      </c>
      <c r="G262" s="202" t="s">
        <v>11406</v>
      </c>
    </row>
    <row r="263" spans="2:7" ht="14.45" customHeight="1" x14ac:dyDescent="0.2">
      <c r="B263" s="150" t="s">
        <v>11059</v>
      </c>
      <c r="C263" s="198" t="s">
        <v>11067</v>
      </c>
      <c r="D263" s="203" t="s">
        <v>225</v>
      </c>
      <c r="E263" s="204"/>
      <c r="F263" s="205">
        <v>2</v>
      </c>
      <c r="G263" s="206" t="s">
        <v>11407</v>
      </c>
    </row>
    <row r="264" spans="2:7" ht="14.45" customHeight="1" x14ac:dyDescent="0.2">
      <c r="B264" s="150" t="s">
        <v>11059</v>
      </c>
      <c r="C264" s="175" t="s">
        <v>11067</v>
      </c>
      <c r="D264" s="190" t="s">
        <v>11227</v>
      </c>
      <c r="E264" s="191"/>
      <c r="F264" s="192">
        <v>2</v>
      </c>
      <c r="G264" s="193" t="s">
        <v>11409</v>
      </c>
    </row>
    <row r="265" spans="2:7" ht="14.45" customHeight="1" x14ac:dyDescent="0.2">
      <c r="B265" s="150" t="s">
        <v>11059</v>
      </c>
      <c r="C265" s="175" t="s">
        <v>11067</v>
      </c>
      <c r="D265" s="190" t="s">
        <v>11229</v>
      </c>
      <c r="E265" s="191"/>
      <c r="F265" s="192">
        <v>2</v>
      </c>
      <c r="G265" s="193" t="s">
        <v>11408</v>
      </c>
    </row>
    <row r="266" spans="2:7" ht="14.45" customHeight="1" x14ac:dyDescent="0.2">
      <c r="B266" s="150" t="s">
        <v>11059</v>
      </c>
      <c r="C266" s="176" t="s">
        <v>11067</v>
      </c>
      <c r="D266" s="199" t="s">
        <v>11228</v>
      </c>
      <c r="E266" s="200"/>
      <c r="F266" s="201">
        <v>2</v>
      </c>
      <c r="G266" s="202" t="s">
        <v>11410</v>
      </c>
    </row>
    <row r="267" spans="2:7" ht="14.45" customHeight="1" x14ac:dyDescent="0.2">
      <c r="B267" s="150" t="s">
        <v>11059</v>
      </c>
      <c r="C267" s="198" t="s">
        <v>11083</v>
      </c>
      <c r="D267" s="203" t="s">
        <v>226</v>
      </c>
      <c r="E267" s="204"/>
      <c r="F267" s="205">
        <v>2</v>
      </c>
      <c r="G267" s="206" t="s">
        <v>11411</v>
      </c>
    </row>
    <row r="268" spans="2:7" ht="14.45" customHeight="1" x14ac:dyDescent="0.2">
      <c r="B268" s="150" t="s">
        <v>11059</v>
      </c>
      <c r="C268" s="176" t="s">
        <v>11083</v>
      </c>
      <c r="D268" s="199" t="s">
        <v>11230</v>
      </c>
      <c r="E268" s="200"/>
      <c r="F268" s="201">
        <v>2</v>
      </c>
      <c r="G268" s="202" t="s">
        <v>11412</v>
      </c>
    </row>
    <row r="269" spans="2:7" ht="14.45" customHeight="1" x14ac:dyDescent="0.2">
      <c r="B269" s="150" t="s">
        <v>11059</v>
      </c>
      <c r="C269" s="198" t="s">
        <v>12198</v>
      </c>
      <c r="D269" s="203" t="s">
        <v>227</v>
      </c>
      <c r="E269" s="204"/>
      <c r="F269" s="205">
        <v>2</v>
      </c>
      <c r="G269" s="206" t="s">
        <v>11413</v>
      </c>
    </row>
    <row r="270" spans="2:7" ht="14.45" customHeight="1" x14ac:dyDescent="0.2">
      <c r="B270" s="150" t="s">
        <v>11059</v>
      </c>
      <c r="C270" s="175" t="s">
        <v>12198</v>
      </c>
      <c r="D270" s="190" t="s">
        <v>11231</v>
      </c>
      <c r="E270" s="191"/>
      <c r="F270" s="192">
        <v>2</v>
      </c>
      <c r="G270" s="193" t="s">
        <v>11492</v>
      </c>
    </row>
    <row r="271" spans="2:7" ht="14.45" customHeight="1" x14ac:dyDescent="0.2">
      <c r="B271" s="150" t="s">
        <v>11059</v>
      </c>
      <c r="C271" s="175" t="s">
        <v>12198</v>
      </c>
      <c r="D271" s="190" t="s">
        <v>11232</v>
      </c>
      <c r="E271" s="191"/>
      <c r="F271" s="192">
        <v>2</v>
      </c>
      <c r="G271" s="193" t="s">
        <v>11493</v>
      </c>
    </row>
    <row r="272" spans="2:7" ht="14.45" customHeight="1" x14ac:dyDescent="0.2">
      <c r="B272" s="150" t="s">
        <v>11059</v>
      </c>
      <c r="C272" s="175" t="s">
        <v>12198</v>
      </c>
      <c r="D272" s="190" t="s">
        <v>228</v>
      </c>
      <c r="E272" s="191"/>
      <c r="F272" s="192">
        <v>2</v>
      </c>
      <c r="G272" s="193" t="s">
        <v>11494</v>
      </c>
    </row>
    <row r="273" spans="2:7" ht="14.45" customHeight="1" x14ac:dyDescent="0.2">
      <c r="B273" s="150" t="s">
        <v>11059</v>
      </c>
      <c r="C273" s="175" t="s">
        <v>12198</v>
      </c>
      <c r="D273" s="190" t="s">
        <v>11233</v>
      </c>
      <c r="E273" s="191"/>
      <c r="F273" s="192">
        <v>2</v>
      </c>
      <c r="G273" s="193" t="s">
        <v>11414</v>
      </c>
    </row>
    <row r="274" spans="2:7" ht="14.45" customHeight="1" x14ac:dyDescent="0.2">
      <c r="B274" s="150" t="s">
        <v>11059</v>
      </c>
      <c r="C274" s="175" t="s">
        <v>12198</v>
      </c>
      <c r="D274" s="190" t="s">
        <v>11234</v>
      </c>
      <c r="E274" s="191"/>
      <c r="F274" s="192">
        <v>2</v>
      </c>
      <c r="G274" s="193" t="s">
        <v>11415</v>
      </c>
    </row>
    <row r="275" spans="2:7" ht="14.45" customHeight="1" x14ac:dyDescent="0.2">
      <c r="B275" s="150" t="s">
        <v>11059</v>
      </c>
      <c r="C275" s="176" t="s">
        <v>12198</v>
      </c>
      <c r="D275" s="199" t="s">
        <v>11235</v>
      </c>
      <c r="E275" s="200"/>
      <c r="F275" s="201">
        <v>2</v>
      </c>
      <c r="G275" s="202" t="s">
        <v>11416</v>
      </c>
    </row>
    <row r="276" spans="2:7" ht="14.45" customHeight="1" x14ac:dyDescent="0.2">
      <c r="B276" s="150" t="s">
        <v>11059</v>
      </c>
      <c r="C276" s="198" t="s">
        <v>11071</v>
      </c>
      <c r="D276" s="203" t="s">
        <v>228</v>
      </c>
      <c r="E276" s="204"/>
      <c r="F276" s="205">
        <v>2</v>
      </c>
      <c r="G276" s="206" t="s">
        <v>11417</v>
      </c>
    </row>
    <row r="277" spans="2:7" ht="14.45" customHeight="1" x14ac:dyDescent="0.2">
      <c r="B277" s="150" t="s">
        <v>11059</v>
      </c>
      <c r="C277" s="175" t="s">
        <v>11071</v>
      </c>
      <c r="D277" s="190" t="s">
        <v>11236</v>
      </c>
      <c r="E277" s="191"/>
      <c r="F277" s="192">
        <v>2</v>
      </c>
      <c r="G277" s="193" t="s">
        <v>11418</v>
      </c>
    </row>
    <row r="278" spans="2:7" ht="14.45" customHeight="1" x14ac:dyDescent="0.2">
      <c r="B278" s="150" t="s">
        <v>11059</v>
      </c>
      <c r="C278" s="176" t="s">
        <v>11071</v>
      </c>
      <c r="D278" s="194" t="s">
        <v>11237</v>
      </c>
      <c r="E278" s="195"/>
      <c r="F278" s="196">
        <v>2</v>
      </c>
      <c r="G278" s="197" t="s">
        <v>11419</v>
      </c>
    </row>
    <row r="279" spans="2:7" ht="14.45" customHeight="1" x14ac:dyDescent="0.2">
      <c r="B279" s="150" t="s">
        <v>11059</v>
      </c>
      <c r="C279" s="107" t="s">
        <v>11069</v>
      </c>
      <c r="D279" s="108" t="s">
        <v>11238</v>
      </c>
      <c r="E279" s="139"/>
      <c r="F279" s="135">
        <v>2</v>
      </c>
      <c r="G279" s="132" t="s">
        <v>11420</v>
      </c>
    </row>
    <row r="280" spans="2:7" ht="14.45" customHeight="1" x14ac:dyDescent="0.2">
      <c r="B280" s="150" t="s">
        <v>11059</v>
      </c>
      <c r="C280" s="198" t="s">
        <v>12199</v>
      </c>
      <c r="D280" s="203" t="s">
        <v>11239</v>
      </c>
      <c r="E280" s="204"/>
      <c r="F280" s="205">
        <v>2</v>
      </c>
      <c r="G280" s="206" t="s">
        <v>11421</v>
      </c>
    </row>
    <row r="281" spans="2:7" ht="14.45" customHeight="1" x14ac:dyDescent="0.2">
      <c r="B281" s="150" t="s">
        <v>11059</v>
      </c>
      <c r="C281" s="175" t="s">
        <v>12199</v>
      </c>
      <c r="D281" s="190" t="s">
        <v>11240</v>
      </c>
      <c r="E281" s="191"/>
      <c r="F281" s="192">
        <v>2</v>
      </c>
      <c r="G281" s="193" t="s">
        <v>11422</v>
      </c>
    </row>
    <row r="282" spans="2:7" ht="14.45" customHeight="1" x14ac:dyDescent="0.2">
      <c r="B282" s="150" t="s">
        <v>11059</v>
      </c>
      <c r="C282" s="176" t="s">
        <v>12199</v>
      </c>
      <c r="D282" s="199" t="s">
        <v>11241</v>
      </c>
      <c r="E282" s="200"/>
      <c r="F282" s="201">
        <v>2</v>
      </c>
      <c r="G282" s="202" t="s">
        <v>11423</v>
      </c>
    </row>
    <row r="283" spans="2:7" ht="14.45" customHeight="1" x14ac:dyDescent="0.2">
      <c r="B283" s="150" t="s">
        <v>11059</v>
      </c>
      <c r="C283" s="198" t="s">
        <v>12200</v>
      </c>
      <c r="D283" s="203" t="s">
        <v>11242</v>
      </c>
      <c r="E283" s="204"/>
      <c r="F283" s="205">
        <v>2</v>
      </c>
      <c r="G283" s="206" t="s">
        <v>11495</v>
      </c>
    </row>
    <row r="284" spans="2:7" ht="14.45" customHeight="1" x14ac:dyDescent="0.2">
      <c r="B284" s="150" t="s">
        <v>11059</v>
      </c>
      <c r="C284" s="175" t="s">
        <v>12200</v>
      </c>
      <c r="D284" s="190" t="s">
        <v>11243</v>
      </c>
      <c r="E284" s="191"/>
      <c r="F284" s="192">
        <v>2</v>
      </c>
      <c r="G284" s="193" t="s">
        <v>11496</v>
      </c>
    </row>
    <row r="285" spans="2:7" ht="14.45" customHeight="1" x14ac:dyDescent="0.2">
      <c r="B285" s="150" t="s">
        <v>11059</v>
      </c>
      <c r="C285" s="175" t="s">
        <v>12200</v>
      </c>
      <c r="D285" s="190" t="s">
        <v>11244</v>
      </c>
      <c r="E285" s="191"/>
      <c r="F285" s="192">
        <v>2</v>
      </c>
      <c r="G285" s="193" t="s">
        <v>11497</v>
      </c>
    </row>
    <row r="286" spans="2:7" ht="14.45" customHeight="1" x14ac:dyDescent="0.2">
      <c r="B286" s="150" t="s">
        <v>11059</v>
      </c>
      <c r="C286" s="176" t="s">
        <v>12200</v>
      </c>
      <c r="D286" s="199" t="s">
        <v>11424</v>
      </c>
      <c r="E286" s="200"/>
      <c r="F286" s="201">
        <v>2</v>
      </c>
      <c r="G286" s="202" t="s">
        <v>11425</v>
      </c>
    </row>
    <row r="287" spans="2:7" ht="14.45" customHeight="1" x14ac:dyDescent="0.2">
      <c r="B287" s="150" t="s">
        <v>11059</v>
      </c>
      <c r="C287" s="198" t="s">
        <v>12201</v>
      </c>
      <c r="D287" s="203" t="s">
        <v>11245</v>
      </c>
      <c r="E287" s="204"/>
      <c r="F287" s="205">
        <v>2</v>
      </c>
      <c r="G287" s="206" t="s">
        <v>11426</v>
      </c>
    </row>
    <row r="288" spans="2:7" ht="14.45" customHeight="1" x14ac:dyDescent="0.2">
      <c r="B288" s="150" t="s">
        <v>11059</v>
      </c>
      <c r="C288" s="175" t="s">
        <v>12201</v>
      </c>
      <c r="D288" s="190" t="s">
        <v>11246</v>
      </c>
      <c r="E288" s="191"/>
      <c r="F288" s="192">
        <v>2</v>
      </c>
      <c r="G288" s="193" t="s">
        <v>11427</v>
      </c>
    </row>
    <row r="289" spans="2:7" ht="14.45" customHeight="1" x14ac:dyDescent="0.2">
      <c r="B289" s="150" t="s">
        <v>11059</v>
      </c>
      <c r="C289" s="175" t="s">
        <v>12201</v>
      </c>
      <c r="D289" s="190" t="s">
        <v>11429</v>
      </c>
      <c r="E289" s="191"/>
      <c r="F289" s="192">
        <v>2</v>
      </c>
      <c r="G289" s="193" t="s">
        <v>11428</v>
      </c>
    </row>
    <row r="290" spans="2:7" ht="14.45" customHeight="1" x14ac:dyDescent="0.2">
      <c r="B290" s="150" t="s">
        <v>11059</v>
      </c>
      <c r="C290" s="176" t="s">
        <v>12201</v>
      </c>
      <c r="D290" s="199" t="s">
        <v>11247</v>
      </c>
      <c r="E290" s="200"/>
      <c r="F290" s="201">
        <v>2</v>
      </c>
      <c r="G290" s="202" t="s">
        <v>11430</v>
      </c>
    </row>
    <row r="291" spans="2:7" ht="14.45" customHeight="1" x14ac:dyDescent="0.2">
      <c r="B291" s="150" t="s">
        <v>11059</v>
      </c>
      <c r="C291" s="198" t="s">
        <v>30</v>
      </c>
      <c r="D291" s="203" t="s">
        <v>12014</v>
      </c>
      <c r="E291" s="204"/>
      <c r="F291" s="205">
        <v>2</v>
      </c>
      <c r="G291" s="206" t="s">
        <v>11431</v>
      </c>
    </row>
    <row r="292" spans="2:7" ht="14.45" customHeight="1" x14ac:dyDescent="0.2">
      <c r="B292" s="150" t="s">
        <v>11059</v>
      </c>
      <c r="C292" s="175" t="s">
        <v>30</v>
      </c>
      <c r="D292" s="190" t="s">
        <v>11248</v>
      </c>
      <c r="E292" s="191"/>
      <c r="F292" s="192">
        <v>2</v>
      </c>
      <c r="G292" s="193" t="s">
        <v>11432</v>
      </c>
    </row>
    <row r="293" spans="2:7" ht="14.45" customHeight="1" x14ac:dyDescent="0.2">
      <c r="B293" s="150" t="s">
        <v>11059</v>
      </c>
      <c r="C293" s="175" t="s">
        <v>30</v>
      </c>
      <c r="D293" s="190" t="s">
        <v>11249</v>
      </c>
      <c r="E293" s="191"/>
      <c r="F293" s="192">
        <v>2</v>
      </c>
      <c r="G293" s="193" t="s">
        <v>11433</v>
      </c>
    </row>
    <row r="294" spans="2:7" ht="14.45" customHeight="1" thickBot="1" x14ac:dyDescent="0.25">
      <c r="B294" s="150" t="s">
        <v>11059</v>
      </c>
      <c r="C294" s="175" t="s">
        <v>30</v>
      </c>
      <c r="D294" s="199" t="s">
        <v>11250</v>
      </c>
      <c r="E294" s="200"/>
      <c r="F294" s="201">
        <v>2</v>
      </c>
      <c r="G294" s="202" t="s">
        <v>11434</v>
      </c>
    </row>
    <row r="295" spans="2:7" ht="14.45" customHeight="1" x14ac:dyDescent="0.2">
      <c r="B295" s="177" t="s">
        <v>12363</v>
      </c>
      <c r="C295" s="181" t="s">
        <v>12366</v>
      </c>
      <c r="D295" s="186" t="s">
        <v>193</v>
      </c>
      <c r="E295" s="187"/>
      <c r="F295" s="188">
        <v>2</v>
      </c>
      <c r="G295" s="189" t="s">
        <v>11435</v>
      </c>
    </row>
    <row r="296" spans="2:7" ht="14.45" customHeight="1" x14ac:dyDescent="0.2">
      <c r="B296" s="150" t="s">
        <v>11053</v>
      </c>
      <c r="C296" s="175" t="s">
        <v>12366</v>
      </c>
      <c r="D296" s="190" t="s">
        <v>11253</v>
      </c>
      <c r="E296" s="191"/>
      <c r="F296" s="192">
        <v>2</v>
      </c>
      <c r="G296" s="193" t="s">
        <v>11436</v>
      </c>
    </row>
    <row r="297" spans="2:7" ht="14.45" customHeight="1" x14ac:dyDescent="0.2">
      <c r="B297" s="150" t="s">
        <v>11053</v>
      </c>
      <c r="C297" s="175" t="s">
        <v>12366</v>
      </c>
      <c r="D297" s="190" t="s">
        <v>12012</v>
      </c>
      <c r="E297" s="191"/>
      <c r="F297" s="192">
        <v>2</v>
      </c>
      <c r="G297" s="193" t="s">
        <v>12013</v>
      </c>
    </row>
    <row r="298" spans="2:7" ht="14.45" customHeight="1" x14ac:dyDescent="0.2">
      <c r="B298" s="150" t="s">
        <v>11053</v>
      </c>
      <c r="C298" s="175" t="s">
        <v>12366</v>
      </c>
      <c r="D298" s="190" t="s">
        <v>11252</v>
      </c>
      <c r="E298" s="191"/>
      <c r="F298" s="192">
        <v>2</v>
      </c>
      <c r="G298" s="193" t="s">
        <v>11437</v>
      </c>
    </row>
    <row r="299" spans="2:7" ht="14.45" customHeight="1" x14ac:dyDescent="0.2">
      <c r="B299" s="150" t="s">
        <v>11053</v>
      </c>
      <c r="C299" s="176" t="s">
        <v>12366</v>
      </c>
      <c r="D299" s="199" t="s">
        <v>11254</v>
      </c>
      <c r="E299" s="200"/>
      <c r="F299" s="201">
        <v>2</v>
      </c>
      <c r="G299" s="202" t="s">
        <v>11438</v>
      </c>
    </row>
    <row r="300" spans="2:7" ht="14.45" customHeight="1" x14ac:dyDescent="0.2">
      <c r="B300" s="150" t="s">
        <v>11053</v>
      </c>
      <c r="C300" s="198" t="s">
        <v>11055</v>
      </c>
      <c r="D300" s="203" t="s">
        <v>345</v>
      </c>
      <c r="E300" s="204"/>
      <c r="F300" s="205">
        <v>2</v>
      </c>
      <c r="G300" s="206" t="s">
        <v>11439</v>
      </c>
    </row>
    <row r="301" spans="2:7" ht="14.45" customHeight="1" x14ac:dyDescent="0.2">
      <c r="B301" s="150" t="s">
        <v>11053</v>
      </c>
      <c r="C301" s="175" t="s">
        <v>11055</v>
      </c>
      <c r="D301" s="190" t="s">
        <v>11255</v>
      </c>
      <c r="E301" s="191"/>
      <c r="F301" s="192">
        <v>2</v>
      </c>
      <c r="G301" s="193" t="s">
        <v>11440</v>
      </c>
    </row>
    <row r="302" spans="2:7" ht="14.45" customHeight="1" x14ac:dyDescent="0.2">
      <c r="B302" s="150" t="s">
        <v>11053</v>
      </c>
      <c r="C302" s="175" t="s">
        <v>11055</v>
      </c>
      <c r="D302" s="190" t="s">
        <v>11256</v>
      </c>
      <c r="E302" s="191"/>
      <c r="F302" s="192">
        <v>2</v>
      </c>
      <c r="G302" s="193" t="s">
        <v>11443</v>
      </c>
    </row>
    <row r="303" spans="2:7" ht="14.45" customHeight="1" x14ac:dyDescent="0.2">
      <c r="B303" s="150" t="s">
        <v>11053</v>
      </c>
      <c r="C303" s="176" t="s">
        <v>11055</v>
      </c>
      <c r="D303" s="194" t="s">
        <v>11442</v>
      </c>
      <c r="E303" s="195"/>
      <c r="F303" s="196">
        <v>2</v>
      </c>
      <c r="G303" s="197" t="s">
        <v>11441</v>
      </c>
    </row>
    <row r="304" spans="2:7" ht="14.45" customHeight="1" x14ac:dyDescent="0.2">
      <c r="B304" s="150" t="s">
        <v>11053</v>
      </c>
      <c r="C304" s="107" t="s">
        <v>12202</v>
      </c>
      <c r="D304" s="108" t="s">
        <v>11257</v>
      </c>
      <c r="E304" s="139"/>
      <c r="F304" s="135">
        <v>2</v>
      </c>
      <c r="G304" s="132" t="s">
        <v>11444</v>
      </c>
    </row>
    <row r="305" spans="2:7" ht="14.45" customHeight="1" x14ac:dyDescent="0.2">
      <c r="B305" s="150" t="s">
        <v>11053</v>
      </c>
      <c r="C305" s="198" t="s">
        <v>11056</v>
      </c>
      <c r="D305" s="203" t="s">
        <v>236</v>
      </c>
      <c r="E305" s="204"/>
      <c r="F305" s="205">
        <v>2</v>
      </c>
      <c r="G305" s="206" t="s">
        <v>11445</v>
      </c>
    </row>
    <row r="306" spans="2:7" ht="14.45" customHeight="1" x14ac:dyDescent="0.2">
      <c r="B306" s="150" t="s">
        <v>11053</v>
      </c>
      <c r="C306" s="175" t="s">
        <v>11056</v>
      </c>
      <c r="D306" s="190" t="s">
        <v>216</v>
      </c>
      <c r="E306" s="191"/>
      <c r="F306" s="192">
        <v>2</v>
      </c>
      <c r="G306" s="193" t="s">
        <v>11446</v>
      </c>
    </row>
    <row r="307" spans="2:7" ht="14.45" customHeight="1" x14ac:dyDescent="0.2">
      <c r="B307" s="150" t="s">
        <v>11053</v>
      </c>
      <c r="C307" s="175" t="s">
        <v>11056</v>
      </c>
      <c r="D307" s="190" t="s">
        <v>11258</v>
      </c>
      <c r="E307" s="191"/>
      <c r="F307" s="192">
        <v>2</v>
      </c>
      <c r="G307" s="193" t="s">
        <v>11447</v>
      </c>
    </row>
    <row r="308" spans="2:7" ht="14.45" customHeight="1" x14ac:dyDescent="0.2">
      <c r="B308" s="150" t="s">
        <v>11053</v>
      </c>
      <c r="C308" s="175" t="s">
        <v>11056</v>
      </c>
      <c r="D308" s="190" t="s">
        <v>11259</v>
      </c>
      <c r="E308" s="191"/>
      <c r="F308" s="192">
        <v>2</v>
      </c>
      <c r="G308" s="193" t="s">
        <v>11448</v>
      </c>
    </row>
    <row r="309" spans="2:7" ht="14.45" customHeight="1" x14ac:dyDescent="0.2">
      <c r="B309" s="150" t="s">
        <v>11053</v>
      </c>
      <c r="C309" s="175" t="s">
        <v>11056</v>
      </c>
      <c r="D309" s="190" t="s">
        <v>11151</v>
      </c>
      <c r="E309" s="191"/>
      <c r="F309" s="192">
        <v>2</v>
      </c>
      <c r="G309" s="193" t="s">
        <v>11260</v>
      </c>
    </row>
    <row r="310" spans="2:7" ht="14.45" customHeight="1" x14ac:dyDescent="0.2">
      <c r="B310" s="150" t="s">
        <v>11053</v>
      </c>
      <c r="C310" s="176" t="s">
        <v>11056</v>
      </c>
      <c r="D310" s="199" t="s">
        <v>11152</v>
      </c>
      <c r="E310" s="200"/>
      <c r="F310" s="201">
        <v>2</v>
      </c>
      <c r="G310" s="202" t="s">
        <v>11261</v>
      </c>
    </row>
    <row r="311" spans="2:7" ht="14.45" customHeight="1" x14ac:dyDescent="0.2">
      <c r="B311" s="150" t="s">
        <v>11053</v>
      </c>
      <c r="C311" s="198" t="s">
        <v>11068</v>
      </c>
      <c r="D311" s="203" t="s">
        <v>237</v>
      </c>
      <c r="E311" s="204"/>
      <c r="F311" s="205">
        <v>2</v>
      </c>
      <c r="G311" s="206" t="s">
        <v>11449</v>
      </c>
    </row>
    <row r="312" spans="2:7" ht="14.45" customHeight="1" x14ac:dyDescent="0.2">
      <c r="B312" s="150" t="s">
        <v>11053</v>
      </c>
      <c r="C312" s="175" t="s">
        <v>11068</v>
      </c>
      <c r="D312" s="190" t="s">
        <v>11262</v>
      </c>
      <c r="E312" s="191"/>
      <c r="F312" s="192">
        <v>2</v>
      </c>
      <c r="G312" s="193" t="s">
        <v>11450</v>
      </c>
    </row>
    <row r="313" spans="2:7" ht="14.45" customHeight="1" x14ac:dyDescent="0.2">
      <c r="B313" s="150" t="s">
        <v>11053</v>
      </c>
      <c r="C313" s="175" t="s">
        <v>11068</v>
      </c>
      <c r="D313" s="190" t="s">
        <v>11263</v>
      </c>
      <c r="E313" s="191"/>
      <c r="F313" s="192">
        <v>2</v>
      </c>
      <c r="G313" s="193" t="s">
        <v>11451</v>
      </c>
    </row>
    <row r="314" spans="2:7" ht="14.45" customHeight="1" x14ac:dyDescent="0.2">
      <c r="B314" s="150" t="s">
        <v>11053</v>
      </c>
      <c r="C314" s="175" t="s">
        <v>11068</v>
      </c>
      <c r="D314" s="190" t="s">
        <v>11264</v>
      </c>
      <c r="E314" s="191"/>
      <c r="F314" s="192">
        <v>2</v>
      </c>
      <c r="G314" s="193" t="s">
        <v>11452</v>
      </c>
    </row>
    <row r="315" spans="2:7" ht="14.45" customHeight="1" x14ac:dyDescent="0.2">
      <c r="B315" s="150" t="s">
        <v>11053</v>
      </c>
      <c r="C315" s="175" t="s">
        <v>11068</v>
      </c>
      <c r="D315" s="190" t="s">
        <v>11265</v>
      </c>
      <c r="E315" s="191"/>
      <c r="F315" s="192">
        <v>2</v>
      </c>
      <c r="G315" s="193" t="s">
        <v>11453</v>
      </c>
    </row>
    <row r="316" spans="2:7" ht="14.45" customHeight="1" x14ac:dyDescent="0.2">
      <c r="B316" s="150" t="s">
        <v>11053</v>
      </c>
      <c r="C316" s="175" t="s">
        <v>11068</v>
      </c>
      <c r="D316" s="190" t="s">
        <v>11266</v>
      </c>
      <c r="E316" s="191"/>
      <c r="F316" s="192">
        <v>2</v>
      </c>
      <c r="G316" s="193" t="s">
        <v>11454</v>
      </c>
    </row>
    <row r="317" spans="2:7" ht="14.45" customHeight="1" x14ac:dyDescent="0.2">
      <c r="B317" s="150" t="s">
        <v>11053</v>
      </c>
      <c r="C317" s="175" t="s">
        <v>11068</v>
      </c>
      <c r="D317" s="190" t="s">
        <v>86</v>
      </c>
      <c r="E317" s="191"/>
      <c r="F317" s="192">
        <v>2</v>
      </c>
      <c r="G317" s="193" t="s">
        <v>11455</v>
      </c>
    </row>
    <row r="318" spans="2:7" ht="14.45" customHeight="1" x14ac:dyDescent="0.2">
      <c r="B318" s="150" t="s">
        <v>11053</v>
      </c>
      <c r="C318" s="176" t="s">
        <v>11068</v>
      </c>
      <c r="D318" s="194" t="s">
        <v>11267</v>
      </c>
      <c r="E318" s="195"/>
      <c r="F318" s="196">
        <v>2</v>
      </c>
      <c r="G318" s="197" t="s">
        <v>11456</v>
      </c>
    </row>
    <row r="319" spans="2:7" ht="14.45" customHeight="1" thickBot="1" x14ac:dyDescent="0.25">
      <c r="B319" s="151" t="s">
        <v>11053</v>
      </c>
      <c r="C319" s="102" t="s">
        <v>11054</v>
      </c>
      <c r="D319" s="120"/>
      <c r="E319" s="140"/>
      <c r="F319" s="136">
        <v>2</v>
      </c>
      <c r="G319" s="133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P35" sqref="A1:XFD1048576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94" t="s">
        <v>11129</v>
      </c>
      <c r="C2" s="495"/>
      <c r="D2" s="98" t="s">
        <v>11130</v>
      </c>
    </row>
    <row r="3" spans="2:9" ht="14.45" customHeight="1" x14ac:dyDescent="0.25">
      <c r="B3" s="221" t="s">
        <v>963</v>
      </c>
      <c r="C3" s="111" t="s">
        <v>11131</v>
      </c>
      <c r="D3" s="112" t="s">
        <v>11633</v>
      </c>
      <c r="F3" s="121"/>
      <c r="G3" s="97"/>
      <c r="I3" s="118"/>
    </row>
    <row r="4" spans="2:9" ht="14.45" customHeight="1" x14ac:dyDescent="0.25">
      <c r="B4" s="179" t="s">
        <v>12364</v>
      </c>
      <c r="C4" s="113" t="s">
        <v>11132</v>
      </c>
      <c r="D4" s="114" t="s">
        <v>11634</v>
      </c>
      <c r="G4" s="119"/>
    </row>
    <row r="5" spans="2:9" ht="14.45" customHeight="1" thickBot="1" x14ac:dyDescent="0.3">
      <c r="B5" s="180" t="s">
        <v>12364</v>
      </c>
      <c r="C5" s="115" t="s">
        <v>11133</v>
      </c>
      <c r="D5" s="116" t="s">
        <v>11635</v>
      </c>
    </row>
    <row r="6" spans="2:9" ht="14.45" customHeight="1" x14ac:dyDescent="0.25">
      <c r="B6" s="221" t="s">
        <v>11143</v>
      </c>
      <c r="C6" s="111" t="s">
        <v>11131</v>
      </c>
      <c r="D6" s="112" t="s">
        <v>11636</v>
      </c>
    </row>
    <row r="7" spans="2:9" ht="14.45" customHeight="1" x14ac:dyDescent="0.25">
      <c r="B7" s="179" t="s">
        <v>11108</v>
      </c>
      <c r="C7" s="113" t="s">
        <v>11132</v>
      </c>
      <c r="D7" s="114" t="s">
        <v>11637</v>
      </c>
    </row>
    <row r="8" spans="2:9" ht="14.45" customHeight="1" thickBot="1" x14ac:dyDescent="0.3">
      <c r="B8" s="180" t="s">
        <v>11108</v>
      </c>
      <c r="C8" s="115" t="s">
        <v>11133</v>
      </c>
      <c r="D8" s="116" t="s">
        <v>11638</v>
      </c>
    </row>
    <row r="9" spans="2:9" ht="14.45" customHeight="1" x14ac:dyDescent="0.25">
      <c r="B9" s="221" t="s">
        <v>11134</v>
      </c>
      <c r="C9" s="111" t="s">
        <v>11131</v>
      </c>
      <c r="D9" s="112" t="s">
        <v>11639</v>
      </c>
    </row>
    <row r="10" spans="2:9" ht="14.45" customHeight="1" x14ac:dyDescent="0.25">
      <c r="B10" s="179" t="s">
        <v>11134</v>
      </c>
      <c r="C10" s="113" t="s">
        <v>11132</v>
      </c>
      <c r="D10" s="114" t="s">
        <v>11640</v>
      </c>
    </row>
    <row r="11" spans="2:9" ht="14.45" customHeight="1" thickBot="1" x14ac:dyDescent="0.3">
      <c r="B11" s="180" t="s">
        <v>11134</v>
      </c>
      <c r="C11" s="115" t="s">
        <v>11133</v>
      </c>
      <c r="D11" s="116" t="s">
        <v>11641</v>
      </c>
    </row>
    <row r="12" spans="2:9" ht="14.45" customHeight="1" x14ac:dyDescent="0.25">
      <c r="B12" s="221" t="s">
        <v>11135</v>
      </c>
      <c r="C12" s="111" t="s">
        <v>11131</v>
      </c>
      <c r="D12" s="112" t="s">
        <v>11642</v>
      </c>
    </row>
    <row r="13" spans="2:9" ht="14.45" customHeight="1" x14ac:dyDescent="0.25">
      <c r="B13" s="179" t="s">
        <v>11135</v>
      </c>
      <c r="C13" s="113" t="s">
        <v>11132</v>
      </c>
      <c r="D13" s="114" t="s">
        <v>11643</v>
      </c>
    </row>
    <row r="14" spans="2:9" ht="14.45" customHeight="1" thickBot="1" x14ac:dyDescent="0.3">
      <c r="B14" s="180" t="s">
        <v>11135</v>
      </c>
      <c r="C14" s="115" t="s">
        <v>11133</v>
      </c>
      <c r="D14" s="116" t="s">
        <v>11644</v>
      </c>
    </row>
    <row r="15" spans="2:9" ht="14.45" customHeight="1" x14ac:dyDescent="0.25">
      <c r="B15" s="221" t="s">
        <v>11136</v>
      </c>
      <c r="C15" s="111" t="s">
        <v>11131</v>
      </c>
      <c r="D15" s="112" t="s">
        <v>11645</v>
      </c>
    </row>
    <row r="16" spans="2:9" ht="14.45" customHeight="1" x14ac:dyDescent="0.25">
      <c r="B16" s="179" t="s">
        <v>11136</v>
      </c>
      <c r="C16" s="113" t="s">
        <v>11132</v>
      </c>
      <c r="D16" s="114" t="s">
        <v>11646</v>
      </c>
    </row>
    <row r="17" spans="2:4" ht="14.45" customHeight="1" thickBot="1" x14ac:dyDescent="0.3">
      <c r="B17" s="180" t="s">
        <v>11136</v>
      </c>
      <c r="C17" s="115" t="s">
        <v>11133</v>
      </c>
      <c r="D17" s="116" t="s">
        <v>11647</v>
      </c>
    </row>
    <row r="18" spans="2:4" ht="14.45" customHeight="1" x14ac:dyDescent="0.25">
      <c r="B18" s="221" t="s">
        <v>11137</v>
      </c>
      <c r="C18" s="111" t="s">
        <v>11131</v>
      </c>
      <c r="D18" s="112" t="s">
        <v>11648</v>
      </c>
    </row>
    <row r="19" spans="2:4" ht="14.45" customHeight="1" x14ac:dyDescent="0.25">
      <c r="B19" s="179" t="s">
        <v>11137</v>
      </c>
      <c r="C19" s="113" t="s">
        <v>11132</v>
      </c>
      <c r="D19" s="114" t="s">
        <v>11649</v>
      </c>
    </row>
    <row r="20" spans="2:4" ht="14.45" customHeight="1" thickBot="1" x14ac:dyDescent="0.3">
      <c r="B20" s="180" t="s">
        <v>11137</v>
      </c>
      <c r="C20" s="115" t="s">
        <v>11133</v>
      </c>
      <c r="D20" s="116" t="s">
        <v>11650</v>
      </c>
    </row>
    <row r="21" spans="2:4" ht="14.45" customHeight="1" x14ac:dyDescent="0.25">
      <c r="B21" s="221" t="s">
        <v>11138</v>
      </c>
      <c r="C21" s="111" t="s">
        <v>11131</v>
      </c>
      <c r="D21" s="112" t="s">
        <v>11651</v>
      </c>
    </row>
    <row r="22" spans="2:4" ht="14.45" customHeight="1" x14ac:dyDescent="0.25">
      <c r="B22" s="179" t="s">
        <v>11138</v>
      </c>
      <c r="C22" s="113" t="s">
        <v>11132</v>
      </c>
      <c r="D22" s="114" t="s">
        <v>11652</v>
      </c>
    </row>
    <row r="23" spans="2:4" ht="14.45" customHeight="1" thickBot="1" x14ac:dyDescent="0.3">
      <c r="B23" s="180" t="s">
        <v>11138</v>
      </c>
      <c r="C23" s="115" t="s">
        <v>11133</v>
      </c>
      <c r="D23" s="116" t="s">
        <v>11653</v>
      </c>
    </row>
    <row r="24" spans="2:4" ht="14.45" customHeight="1" x14ac:dyDescent="0.25">
      <c r="B24" s="221" t="s">
        <v>11139</v>
      </c>
      <c r="C24" s="111" t="s">
        <v>11131</v>
      </c>
      <c r="D24" s="112" t="s">
        <v>11654</v>
      </c>
    </row>
    <row r="25" spans="2:4" ht="14.45" customHeight="1" x14ac:dyDescent="0.25">
      <c r="B25" s="179" t="s">
        <v>11139</v>
      </c>
      <c r="C25" s="113" t="s">
        <v>11132</v>
      </c>
      <c r="D25" s="114" t="s">
        <v>11655</v>
      </c>
    </row>
    <row r="26" spans="2:4" ht="14.45" customHeight="1" thickBot="1" x14ac:dyDescent="0.3">
      <c r="B26" s="180" t="s">
        <v>11139</v>
      </c>
      <c r="C26" s="115" t="s">
        <v>11133</v>
      </c>
      <c r="D26" s="116" t="s">
        <v>11656</v>
      </c>
    </row>
    <row r="27" spans="2:4" ht="14.45" customHeight="1" x14ac:dyDescent="0.25">
      <c r="B27" s="221" t="s">
        <v>11140</v>
      </c>
      <c r="C27" s="111" t="s">
        <v>11131</v>
      </c>
      <c r="D27" s="112" t="s">
        <v>11657</v>
      </c>
    </row>
    <row r="28" spans="2:4" ht="14.45" customHeight="1" x14ac:dyDescent="0.25">
      <c r="B28" s="179" t="s">
        <v>11140</v>
      </c>
      <c r="C28" s="113" t="s">
        <v>11132</v>
      </c>
      <c r="D28" s="114" t="s">
        <v>11658</v>
      </c>
    </row>
    <row r="29" spans="2:4" ht="14.45" customHeight="1" thickBot="1" x14ac:dyDescent="0.3">
      <c r="B29" s="180" t="s">
        <v>11140</v>
      </c>
      <c r="C29" s="115" t="s">
        <v>11133</v>
      </c>
      <c r="D29" s="116" t="s">
        <v>11659</v>
      </c>
    </row>
    <row r="30" spans="2:4" ht="14.45" customHeight="1" x14ac:dyDescent="0.25">
      <c r="B30" s="221" t="s">
        <v>11141</v>
      </c>
      <c r="C30" s="111" t="s">
        <v>11131</v>
      </c>
      <c r="D30" s="112" t="s">
        <v>11660</v>
      </c>
    </row>
    <row r="31" spans="2:4" ht="14.45" customHeight="1" x14ac:dyDescent="0.25">
      <c r="B31" s="179" t="s">
        <v>11141</v>
      </c>
      <c r="C31" s="113" t="s">
        <v>11132</v>
      </c>
      <c r="D31" s="114" t="s">
        <v>11661</v>
      </c>
    </row>
    <row r="32" spans="2:4" ht="14.45" customHeight="1" thickBot="1" x14ac:dyDescent="0.3">
      <c r="B32" s="180" t="s">
        <v>11141</v>
      </c>
      <c r="C32" s="115" t="s">
        <v>11133</v>
      </c>
      <c r="D32" s="116" t="s">
        <v>11662</v>
      </c>
    </row>
    <row r="33" spans="2:4" ht="14.45" customHeight="1" x14ac:dyDescent="0.25">
      <c r="B33" s="221" t="s">
        <v>11142</v>
      </c>
      <c r="C33" s="111" t="s">
        <v>11131</v>
      </c>
      <c r="D33" s="112" t="s">
        <v>11663</v>
      </c>
    </row>
    <row r="34" spans="2:4" ht="14.45" customHeight="1" x14ac:dyDescent="0.25">
      <c r="B34" s="179" t="s">
        <v>11142</v>
      </c>
      <c r="C34" s="113" t="s">
        <v>11132</v>
      </c>
      <c r="D34" s="114" t="s">
        <v>11664</v>
      </c>
    </row>
    <row r="35" spans="2:4" ht="14.45" customHeight="1" thickBot="1" x14ac:dyDescent="0.3">
      <c r="B35" s="180" t="s">
        <v>11142</v>
      </c>
      <c r="C35" s="115" t="s">
        <v>11133</v>
      </c>
      <c r="D35" s="116" t="s">
        <v>11665</v>
      </c>
    </row>
    <row r="36" spans="2:4" ht="14.45" customHeight="1" x14ac:dyDescent="0.25">
      <c r="B36" s="222" t="s">
        <v>240</v>
      </c>
      <c r="C36" s="111" t="s">
        <v>11131</v>
      </c>
      <c r="D36" s="112" t="s">
        <v>11666</v>
      </c>
    </row>
    <row r="37" spans="2:4" ht="14.45" customHeight="1" x14ac:dyDescent="0.25">
      <c r="B37" s="223" t="s">
        <v>12365</v>
      </c>
      <c r="C37" s="113" t="s">
        <v>11132</v>
      </c>
      <c r="D37" s="114" t="s">
        <v>11667</v>
      </c>
    </row>
    <row r="38" spans="2:4" ht="14.45" customHeight="1" thickBot="1" x14ac:dyDescent="0.3">
      <c r="B38" s="224" t="s">
        <v>12365</v>
      </c>
      <c r="C38" s="115" t="s">
        <v>11133</v>
      </c>
      <c r="D38" s="116" t="s">
        <v>11668</v>
      </c>
    </row>
  </sheetData>
  <mergeCells count="1">
    <mergeCell ref="B2:C2"/>
  </mergeCells>
  <phoneticPr fontId="3" type="noConversion"/>
  <conditionalFormatting sqref="B3:D38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K98" sqref="K9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12168</v>
      </c>
    </row>
    <row r="3" spans="2:7" ht="14.45" customHeight="1" thickBot="1" x14ac:dyDescent="0.25">
      <c r="B3" s="153" t="s">
        <v>28</v>
      </c>
      <c r="C3" s="154" t="s">
        <v>29</v>
      </c>
      <c r="D3" s="154" t="s">
        <v>12205</v>
      </c>
      <c r="E3" s="155" t="s">
        <v>12252</v>
      </c>
      <c r="F3" s="110" t="s">
        <v>10968</v>
      </c>
      <c r="G3" s="104" t="s">
        <v>12305</v>
      </c>
    </row>
    <row r="4" spans="2:7" ht="14.45" customHeight="1" x14ac:dyDescent="0.2">
      <c r="B4" s="144" t="s">
        <v>10999</v>
      </c>
      <c r="C4" s="142" t="s">
        <v>12206</v>
      </c>
      <c r="D4" s="143">
        <f>COUNTIFS(문제목록!I:I,기출빈도!C4,문제목록!M:M,"기출")</f>
        <v>0</v>
      </c>
      <c r="E4" s="162">
        <f>_xlfn.MAXIFS(문제목록!C:C,문제목록!I:I,기출빈도!C4,문제목록!M:M,"기출")</f>
        <v>0</v>
      </c>
      <c r="F4" s="156"/>
      <c r="G4" s="170" t="s">
        <v>11521</v>
      </c>
    </row>
    <row r="5" spans="2:7" ht="14.45" customHeight="1" x14ac:dyDescent="0.2">
      <c r="B5" s="145" t="s">
        <v>10999</v>
      </c>
      <c r="C5" s="92" t="s">
        <v>12169</v>
      </c>
      <c r="D5" s="141">
        <f>COUNTIFS(문제목록!I:I,기출빈도!C5,문제목록!M:M,"기출")</f>
        <v>0</v>
      </c>
      <c r="E5" s="164">
        <f>_xlfn.MAXIFS(문제목록!C:C,문제목록!I:I,기출빈도!C5,문제목록!M:M,"기출")</f>
        <v>0</v>
      </c>
      <c r="F5" s="157"/>
      <c r="G5" s="171" t="s">
        <v>11522</v>
      </c>
    </row>
    <row r="6" spans="2:7" ht="14.45" customHeight="1" x14ac:dyDescent="0.2">
      <c r="B6" s="145" t="s">
        <v>10999</v>
      </c>
      <c r="C6" s="92" t="s">
        <v>12170</v>
      </c>
      <c r="D6" s="141">
        <f>COUNTIFS(문제목록!I:I,기출빈도!C6,문제목록!M:M,"기출")</f>
        <v>0</v>
      </c>
      <c r="E6" s="164">
        <f>_xlfn.MAXIFS(문제목록!C:C,문제목록!I:I,기출빈도!C6,문제목록!M:M,"기출")</f>
        <v>0</v>
      </c>
      <c r="F6" s="157"/>
      <c r="G6" s="171" t="s">
        <v>12306</v>
      </c>
    </row>
    <row r="7" spans="2:7" ht="14.45" customHeight="1" x14ac:dyDescent="0.2">
      <c r="B7" s="145" t="s">
        <v>10999</v>
      </c>
      <c r="C7" s="92" t="s">
        <v>12171</v>
      </c>
      <c r="D7" s="141">
        <f>COUNTIFS(문제목록!I:I,기출빈도!C7,문제목록!M:M,"기출")</f>
        <v>1</v>
      </c>
      <c r="E7" s="164">
        <f>_xlfn.MAXIFS(문제목록!C:C,문제목록!I:I,기출빈도!C7,문제목록!M:M,"기출")</f>
        <v>2018</v>
      </c>
      <c r="F7" s="157"/>
      <c r="G7" s="171" t="s">
        <v>11523</v>
      </c>
    </row>
    <row r="8" spans="2:7" ht="14.45" customHeight="1" x14ac:dyDescent="0.2">
      <c r="B8" s="145" t="s">
        <v>10999</v>
      </c>
      <c r="C8" s="92" t="s">
        <v>12172</v>
      </c>
      <c r="D8" s="141">
        <f>COUNTIFS(문제목록!I:I,기출빈도!C8,문제목록!M:M,"기출")</f>
        <v>1</v>
      </c>
      <c r="E8" s="164">
        <f>_xlfn.MAXIFS(문제목록!C:C,문제목록!I:I,기출빈도!C8,문제목록!M:M,"기출")</f>
        <v>2024</v>
      </c>
      <c r="F8" s="157"/>
      <c r="G8" s="171" t="s">
        <v>11524</v>
      </c>
    </row>
    <row r="9" spans="2:7" ht="14.45" customHeight="1" x14ac:dyDescent="0.2">
      <c r="B9" s="145" t="s">
        <v>10999</v>
      </c>
      <c r="C9" s="92" t="s">
        <v>12173</v>
      </c>
      <c r="D9" s="141">
        <f>COUNTIFS(문제목록!I:I,기출빈도!C9,문제목록!M:M,"기출")</f>
        <v>1</v>
      </c>
      <c r="E9" s="164">
        <f>_xlfn.MAXIFS(문제목록!C:C,문제목록!I:I,기출빈도!C9,문제목록!M:M,"기출")</f>
        <v>2020</v>
      </c>
      <c r="F9" s="157"/>
      <c r="G9" s="171" t="s">
        <v>11525</v>
      </c>
    </row>
    <row r="10" spans="2:7" ht="14.45" customHeight="1" x14ac:dyDescent="0.2">
      <c r="B10" s="145" t="s">
        <v>10999</v>
      </c>
      <c r="C10" s="92" t="s">
        <v>12174</v>
      </c>
      <c r="D10" s="141">
        <f>COUNTIFS(문제목록!I:I,기출빈도!C10,문제목록!M:M,"기출")</f>
        <v>1</v>
      </c>
      <c r="E10" s="163">
        <f>_xlfn.MAXIFS(문제목록!C:C,문제목록!I:I,기출빈도!C10,문제목록!M:M,"기출")</f>
        <v>2019</v>
      </c>
      <c r="F10" s="157"/>
      <c r="G10" s="172" t="s">
        <v>11526</v>
      </c>
    </row>
    <row r="11" spans="2:7" ht="14.45" customHeight="1" thickBot="1" x14ac:dyDescent="0.25">
      <c r="B11" s="147" t="s">
        <v>11009</v>
      </c>
      <c r="C11" s="148" t="s">
        <v>12222</v>
      </c>
      <c r="D11" s="146">
        <f>SUM(D4:D10)</f>
        <v>4</v>
      </c>
      <c r="E11" s="152">
        <f>MAX(E4:E10)</f>
        <v>2024</v>
      </c>
      <c r="F11" s="158"/>
      <c r="G11" s="173"/>
    </row>
    <row r="12" spans="2:7" ht="14.45" customHeight="1" x14ac:dyDescent="0.2">
      <c r="B12" s="144" t="s">
        <v>11003</v>
      </c>
      <c r="C12" s="142" t="s">
        <v>11026</v>
      </c>
      <c r="D12" s="143">
        <f>COUNTIFS(문제목록!I:I,기출빈도!C12,문제목록!M:M,"기출")</f>
        <v>1</v>
      </c>
      <c r="E12" s="162">
        <f>_xlfn.MAXIFS(문제목록!C:C,문제목록!I:I,기출빈도!C12,문제목록!M:M,"기출")</f>
        <v>2012</v>
      </c>
      <c r="F12" s="156"/>
      <c r="G12" s="170" t="s">
        <v>11527</v>
      </c>
    </row>
    <row r="13" spans="2:7" ht="14.45" customHeight="1" x14ac:dyDescent="0.2">
      <c r="B13" s="145" t="s">
        <v>11003</v>
      </c>
      <c r="C13" s="92" t="s">
        <v>11004</v>
      </c>
      <c r="D13" s="141">
        <f>COUNTIFS(문제목록!I:I,기출빈도!C13,문제목록!M:M,"기출")</f>
        <v>3</v>
      </c>
      <c r="E13" s="164">
        <f>_xlfn.MAXIFS(문제목록!C:C,문제목록!I:I,기출빈도!C13,문제목록!M:M,"기출")</f>
        <v>2019</v>
      </c>
      <c r="F13" s="157"/>
      <c r="G13" s="171" t="s">
        <v>11528</v>
      </c>
    </row>
    <row r="14" spans="2:7" ht="14.45" customHeight="1" x14ac:dyDescent="0.2">
      <c r="B14" s="145" t="s">
        <v>11003</v>
      </c>
      <c r="C14" s="92" t="s">
        <v>11016</v>
      </c>
      <c r="D14" s="141">
        <f>COUNTIFS(문제목록!I:I,기출빈도!C14,문제목록!M:M,"기출")</f>
        <v>1</v>
      </c>
      <c r="E14" s="164">
        <f>_xlfn.MAXIFS(문제목록!C:C,문제목록!I:I,기출빈도!C14,문제목록!M:M,"기출")</f>
        <v>2016</v>
      </c>
      <c r="F14" s="157"/>
      <c r="G14" s="171" t="s">
        <v>11529</v>
      </c>
    </row>
    <row r="15" spans="2:7" ht="14.45" customHeight="1" x14ac:dyDescent="0.2">
      <c r="B15" s="145" t="s">
        <v>11003</v>
      </c>
      <c r="C15" s="92" t="s">
        <v>12175</v>
      </c>
      <c r="D15" s="141">
        <f>COUNTIFS(문제목록!I:I,기출빈도!C15,문제목록!M:M,"기출")</f>
        <v>0</v>
      </c>
      <c r="E15" s="163">
        <f>_xlfn.MAXIFS(문제목록!C:C,문제목록!I:I,기출빈도!C15,문제목록!M:M,"기출")</f>
        <v>0</v>
      </c>
      <c r="F15" s="157"/>
      <c r="G15" s="172" t="s">
        <v>11530</v>
      </c>
    </row>
    <row r="16" spans="2:7" ht="14.45" customHeight="1" thickBot="1" x14ac:dyDescent="0.25">
      <c r="B16" s="147" t="s">
        <v>11015</v>
      </c>
      <c r="C16" s="148" t="s">
        <v>12222</v>
      </c>
      <c r="D16" s="146">
        <f>SUM(D12:D15)</f>
        <v>5</v>
      </c>
      <c r="E16" s="152">
        <f>MAX(E12:E15)</f>
        <v>2019</v>
      </c>
      <c r="F16" s="158"/>
      <c r="G16" s="173"/>
    </row>
    <row r="17" spans="2:7" ht="14.45" customHeight="1" x14ac:dyDescent="0.2">
      <c r="B17" s="144" t="s">
        <v>10985</v>
      </c>
      <c r="C17" s="142" t="s">
        <v>12218</v>
      </c>
      <c r="D17" s="143">
        <f>COUNTIFS(문제목록!I:I,기출빈도!C17,문제목록!M:M,"기출")</f>
        <v>0</v>
      </c>
      <c r="E17" s="162">
        <f>_xlfn.MAXIFS(문제목록!C:C,문제목록!I:I,기출빈도!C17,문제목록!M:M,"기출")</f>
        <v>0</v>
      </c>
      <c r="F17" s="156"/>
      <c r="G17" s="170" t="s">
        <v>11531</v>
      </c>
    </row>
    <row r="18" spans="2:7" ht="14.45" customHeight="1" x14ac:dyDescent="0.2">
      <c r="B18" s="145" t="s">
        <v>11005</v>
      </c>
      <c r="C18" s="92" t="s">
        <v>12176</v>
      </c>
      <c r="D18" s="141">
        <f>COUNTIFS(문제목록!I:I,기출빈도!C18,문제목록!M:M,"기출")</f>
        <v>0</v>
      </c>
      <c r="E18" s="164">
        <f>_xlfn.MAXIFS(문제목록!C:C,문제목록!I:I,기출빈도!C18,문제목록!M:M,"기출")</f>
        <v>0</v>
      </c>
      <c r="F18" s="157"/>
      <c r="G18" s="171" t="s">
        <v>11532</v>
      </c>
    </row>
    <row r="19" spans="2:7" ht="14.45" customHeight="1" x14ac:dyDescent="0.2">
      <c r="B19" s="145" t="s">
        <v>11005</v>
      </c>
      <c r="C19" s="92" t="s">
        <v>10993</v>
      </c>
      <c r="D19" s="141">
        <f>COUNTIFS(문제목록!I:I,기출빈도!C19,문제목록!M:M,"기출")</f>
        <v>4</v>
      </c>
      <c r="E19" s="164">
        <f>_xlfn.MAXIFS(문제목록!C:C,문제목록!I:I,기출빈도!C19,문제목록!M:M,"기출")</f>
        <v>2022</v>
      </c>
      <c r="F19" s="157"/>
      <c r="G19" s="171" t="s">
        <v>11533</v>
      </c>
    </row>
    <row r="20" spans="2:7" ht="14.45" customHeight="1" x14ac:dyDescent="0.2">
      <c r="B20" s="145" t="s">
        <v>11005</v>
      </c>
      <c r="C20" s="92" t="s">
        <v>11006</v>
      </c>
      <c r="D20" s="141">
        <f>COUNTIFS(문제목록!I:I,기출빈도!C20,문제목록!M:M,"기출")</f>
        <v>3</v>
      </c>
      <c r="E20" s="164">
        <f>_xlfn.MAXIFS(문제목록!C:C,문제목록!I:I,기출빈도!C20,문제목록!M:M,"기출")</f>
        <v>2019</v>
      </c>
      <c r="F20" s="157"/>
      <c r="G20" s="171" t="s">
        <v>11534</v>
      </c>
    </row>
    <row r="21" spans="2:7" ht="14.45" customHeight="1" x14ac:dyDescent="0.2">
      <c r="B21" s="145" t="s">
        <v>11005</v>
      </c>
      <c r="C21" s="92" t="s">
        <v>12177</v>
      </c>
      <c r="D21" s="141">
        <f>COUNTIFS(문제목록!I:I,기출빈도!C21,문제목록!M:M,"기출")</f>
        <v>0</v>
      </c>
      <c r="E21" s="164">
        <f>_xlfn.MAXIFS(문제목록!C:C,문제목록!I:I,기출빈도!C21,문제목록!M:M,"기출")</f>
        <v>0</v>
      </c>
      <c r="F21" s="157"/>
      <c r="G21" s="171" t="s">
        <v>11535</v>
      </c>
    </row>
    <row r="22" spans="2:7" ht="14.45" customHeight="1" x14ac:dyDescent="0.2">
      <c r="B22" s="145" t="s">
        <v>11005</v>
      </c>
      <c r="C22" s="92" t="s">
        <v>12178</v>
      </c>
      <c r="D22" s="141">
        <f>COUNTIFS(문제목록!I:I,기출빈도!C22,문제목록!M:M,"기출")</f>
        <v>0</v>
      </c>
      <c r="E22" s="163">
        <f>_xlfn.MAXIFS(문제목록!C:C,문제목록!I:I,기출빈도!C22,문제목록!M:M,"기출")</f>
        <v>0</v>
      </c>
      <c r="F22" s="157"/>
      <c r="G22" s="172" t="s">
        <v>11536</v>
      </c>
    </row>
    <row r="23" spans="2:7" ht="14.45" customHeight="1" thickBot="1" x14ac:dyDescent="0.25">
      <c r="B23" s="147" t="s">
        <v>10985</v>
      </c>
      <c r="C23" s="148" t="s">
        <v>12222</v>
      </c>
      <c r="D23" s="146">
        <f>SUM(D17:D22)</f>
        <v>7</v>
      </c>
      <c r="E23" s="152">
        <f>MAX(E17:E22)</f>
        <v>2022</v>
      </c>
      <c r="F23" s="158"/>
      <c r="G23" s="173"/>
    </row>
    <row r="24" spans="2:7" ht="14.45" customHeight="1" x14ac:dyDescent="0.2">
      <c r="B24" s="144" t="s">
        <v>11012</v>
      </c>
      <c r="C24" s="142" t="s">
        <v>12179</v>
      </c>
      <c r="D24" s="143">
        <f>COUNTIFS(문제목록!I:I,기출빈도!C24,문제목록!M:M,"기출")</f>
        <v>0</v>
      </c>
      <c r="E24" s="162">
        <f>_xlfn.MAXIFS(문제목록!C:C,문제목록!I:I,기출빈도!C24,문제목록!M:M,"기출")</f>
        <v>0</v>
      </c>
      <c r="F24" s="156"/>
      <c r="G24" s="170" t="s">
        <v>11537</v>
      </c>
    </row>
    <row r="25" spans="2:7" ht="14.45" customHeight="1" x14ac:dyDescent="0.2">
      <c r="B25" s="145" t="s">
        <v>11012</v>
      </c>
      <c r="C25" s="92" t="s">
        <v>11039</v>
      </c>
      <c r="D25" s="141">
        <f>COUNTIFS(문제목록!I:I,기출빈도!C25,문제목록!M:M,"기출")</f>
        <v>1</v>
      </c>
      <c r="E25" s="164">
        <f>_xlfn.MAXIFS(문제목록!C:C,문제목록!I:I,기출빈도!C25,문제목록!M:M,"기출")</f>
        <v>2008</v>
      </c>
      <c r="F25" s="157"/>
      <c r="G25" s="171" t="s">
        <v>11538</v>
      </c>
    </row>
    <row r="26" spans="2:7" ht="14.45" customHeight="1" x14ac:dyDescent="0.2">
      <c r="B26" s="145" t="s">
        <v>11012</v>
      </c>
      <c r="C26" s="92" t="s">
        <v>11029</v>
      </c>
      <c r="D26" s="141">
        <f>COUNTIFS(문제목록!I:I,기출빈도!C26,문제목록!M:M,"기출")</f>
        <v>1</v>
      </c>
      <c r="E26" s="164">
        <f>_xlfn.MAXIFS(문제목록!C:C,문제목록!I:I,기출빈도!C26,문제목록!M:M,"기출")</f>
        <v>2011</v>
      </c>
      <c r="F26" s="157"/>
      <c r="G26" s="171" t="s">
        <v>11539</v>
      </c>
    </row>
    <row r="27" spans="2:7" ht="14.45" customHeight="1" x14ac:dyDescent="0.2">
      <c r="B27" s="145" t="s">
        <v>11012</v>
      </c>
      <c r="C27" s="92" t="s">
        <v>12180</v>
      </c>
      <c r="D27" s="141">
        <f>COUNTIFS(문제목록!I:I,기출빈도!C27,문제목록!M:M,"기출")</f>
        <v>0</v>
      </c>
      <c r="E27" s="164">
        <f>_xlfn.MAXIFS(문제목록!C:C,문제목록!I:I,기출빈도!C27,문제목록!M:M,"기출")</f>
        <v>0</v>
      </c>
      <c r="F27" s="157"/>
      <c r="G27" s="171" t="s">
        <v>11540</v>
      </c>
    </row>
    <row r="28" spans="2:7" ht="14.45" customHeight="1" x14ac:dyDescent="0.2">
      <c r="B28" s="145" t="s">
        <v>11012</v>
      </c>
      <c r="C28" s="92" t="s">
        <v>12181</v>
      </c>
      <c r="D28" s="141">
        <f>COUNTIFS(문제목록!I:I,기출빈도!C28,문제목록!M:M,"기출")</f>
        <v>0</v>
      </c>
      <c r="E28" s="164">
        <f>_xlfn.MAXIFS(문제목록!C:C,문제목록!I:I,기출빈도!C28,문제목록!M:M,"기출")</f>
        <v>0</v>
      </c>
      <c r="F28" s="157"/>
      <c r="G28" s="171" t="s">
        <v>11541</v>
      </c>
    </row>
    <row r="29" spans="2:7" ht="14.45" customHeight="1" x14ac:dyDescent="0.2">
      <c r="B29" s="145" t="s">
        <v>11012</v>
      </c>
      <c r="C29" s="92" t="s">
        <v>11013</v>
      </c>
      <c r="D29" s="141">
        <f>COUNTIFS(문제목록!I:I,기출빈도!C29,문제목록!M:M,"기출")</f>
        <v>1</v>
      </c>
      <c r="E29" s="163">
        <f>_xlfn.MAXIFS(문제목록!C:C,문제목록!I:I,기출빈도!C29,문제목록!M:M,"기출")</f>
        <v>2016</v>
      </c>
      <c r="F29" s="157"/>
      <c r="G29" s="172" t="s">
        <v>11542</v>
      </c>
    </row>
    <row r="30" spans="2:7" ht="14.45" customHeight="1" thickBot="1" x14ac:dyDescent="0.25">
      <c r="B30" s="147" t="s">
        <v>11028</v>
      </c>
      <c r="C30" s="148" t="s">
        <v>12222</v>
      </c>
      <c r="D30" s="146">
        <f>SUM(D24:D29)</f>
        <v>3</v>
      </c>
      <c r="E30" s="152">
        <f>MAX(E24:E29)</f>
        <v>2016</v>
      </c>
      <c r="F30" s="158"/>
      <c r="G30" s="173"/>
    </row>
    <row r="31" spans="2:7" ht="14.45" customHeight="1" x14ac:dyDescent="0.2">
      <c r="B31" s="144" t="s">
        <v>12216</v>
      </c>
      <c r="C31" s="142" t="s">
        <v>12217</v>
      </c>
      <c r="D31" s="143">
        <f>COUNTIFS(문제목록!I:I,기출빈도!C31,문제목록!M:M,"기출")</f>
        <v>0</v>
      </c>
      <c r="E31" s="162">
        <f>_xlfn.MAXIFS(문제목록!C:C,문제목록!I:I,기출빈도!C31,문제목록!M:M,"기출")</f>
        <v>0</v>
      </c>
      <c r="F31" s="156"/>
      <c r="G31" s="170" t="s">
        <v>11543</v>
      </c>
    </row>
    <row r="32" spans="2:7" ht="14.45" customHeight="1" x14ac:dyDescent="0.2">
      <c r="B32" s="145" t="s">
        <v>10994</v>
      </c>
      <c r="C32" s="92" t="s">
        <v>11020</v>
      </c>
      <c r="D32" s="141">
        <f>COUNTIFS(문제목록!I:I,기출빈도!C32,문제목록!M:M,"기출")</f>
        <v>5</v>
      </c>
      <c r="E32" s="164">
        <f>_xlfn.MAXIFS(문제목록!C:C,문제목록!I:I,기출빈도!C32,문제목록!M:M,"기출")</f>
        <v>2021</v>
      </c>
      <c r="F32" s="157"/>
      <c r="G32" s="171" t="s">
        <v>11544</v>
      </c>
    </row>
    <row r="33" spans="2:7" ht="14.45" customHeight="1" thickBot="1" x14ac:dyDescent="0.25">
      <c r="B33" s="147" t="s">
        <v>12216</v>
      </c>
      <c r="C33" s="148" t="s">
        <v>12222</v>
      </c>
      <c r="D33" s="146">
        <f>SUM(D31:D32)</f>
        <v>5</v>
      </c>
      <c r="E33" s="152">
        <f>MAX(E31:E32)</f>
        <v>2021</v>
      </c>
      <c r="F33" s="158"/>
      <c r="G33" s="173"/>
    </row>
    <row r="34" spans="2:7" ht="14.45" customHeight="1" x14ac:dyDescent="0.2">
      <c r="B34" s="144" t="s">
        <v>12219</v>
      </c>
      <c r="C34" s="142" t="s">
        <v>12220</v>
      </c>
      <c r="D34" s="143">
        <f>COUNTIFS(문제목록!I:I,기출빈도!C34,문제목록!M:M,"기출")</f>
        <v>0</v>
      </c>
      <c r="E34" s="162">
        <f>_xlfn.MAXIFS(문제목록!C:C,문제목록!I:I,기출빈도!C34,문제목록!M:M,"기출")</f>
        <v>0</v>
      </c>
      <c r="F34" s="156"/>
      <c r="G34" s="170" t="s">
        <v>11545</v>
      </c>
    </row>
    <row r="35" spans="2:7" ht="14.45" customHeight="1" x14ac:dyDescent="0.2">
      <c r="B35" s="145" t="s">
        <v>12219</v>
      </c>
      <c r="C35" s="92" t="s">
        <v>12221</v>
      </c>
      <c r="D35" s="141">
        <f>COUNTIFS(문제목록!I:I,기출빈도!C35,문제목록!M:M,"기출")</f>
        <v>0</v>
      </c>
      <c r="E35" s="164">
        <f>_xlfn.MAXIFS(문제목록!C:C,문제목록!I:I,기출빈도!C35,문제목록!M:M,"기출")</f>
        <v>0</v>
      </c>
      <c r="F35" s="157"/>
      <c r="G35" s="171" t="s">
        <v>11546</v>
      </c>
    </row>
    <row r="36" spans="2:7" ht="14.45" customHeight="1" x14ac:dyDescent="0.2">
      <c r="B36" s="145" t="s">
        <v>10987</v>
      </c>
      <c r="C36" s="92" t="s">
        <v>11033</v>
      </c>
      <c r="D36" s="141">
        <f>COUNTIFS(문제목록!I:I,기출빈도!C36,문제목록!M:M,"기출")</f>
        <v>1</v>
      </c>
      <c r="E36" s="164">
        <f>_xlfn.MAXIFS(문제목록!C:C,문제목록!I:I,기출빈도!C36,문제목록!M:M,"기출")</f>
        <v>2010</v>
      </c>
      <c r="F36" s="157"/>
      <c r="G36" s="171" t="s">
        <v>11547</v>
      </c>
    </row>
    <row r="37" spans="2:7" ht="14.45" customHeight="1" x14ac:dyDescent="0.2">
      <c r="B37" s="145" t="s">
        <v>10987</v>
      </c>
      <c r="C37" s="92" t="s">
        <v>11022</v>
      </c>
      <c r="D37" s="141">
        <f>COUNTIFS(문제목록!I:I,기출빈도!C37,문제목록!M:M,"기출")</f>
        <v>1</v>
      </c>
      <c r="E37" s="164">
        <f>_xlfn.MAXIFS(문제목록!C:C,문제목록!I:I,기출빈도!C37,문제목록!M:M,"기출")</f>
        <v>2015</v>
      </c>
      <c r="F37" s="157"/>
      <c r="G37" s="171" t="s">
        <v>11548</v>
      </c>
    </row>
    <row r="38" spans="2:7" ht="14.45" customHeight="1" x14ac:dyDescent="0.2">
      <c r="B38" s="145" t="s">
        <v>10987</v>
      </c>
      <c r="C38" s="92" t="s">
        <v>10988</v>
      </c>
      <c r="D38" s="141">
        <f>COUNTIFS(문제목록!I:I,기출빈도!C38,문제목록!M:M,"기출")</f>
        <v>1</v>
      </c>
      <c r="E38" s="164">
        <f>_xlfn.MAXIFS(문제목록!C:C,문제목록!I:I,기출빈도!C38,문제목록!M:M,"기출")</f>
        <v>2023</v>
      </c>
      <c r="F38" s="157"/>
      <c r="G38" s="171" t="s">
        <v>11549</v>
      </c>
    </row>
    <row r="39" spans="2:7" ht="14.45" customHeight="1" x14ac:dyDescent="0.2">
      <c r="B39" s="145" t="s">
        <v>10987</v>
      </c>
      <c r="C39" s="92" t="s">
        <v>12182</v>
      </c>
      <c r="D39" s="141">
        <f>COUNTIFS(문제목록!I:I,기출빈도!C39,문제목록!M:M,"기출")</f>
        <v>1</v>
      </c>
      <c r="E39" s="163">
        <f>_xlfn.MAXIFS(문제목록!C:C,문제목록!I:I,기출빈도!C39,문제목록!M:M,"기출")</f>
        <v>2014</v>
      </c>
      <c r="F39" s="157"/>
      <c r="G39" s="172" t="s">
        <v>11550</v>
      </c>
    </row>
    <row r="40" spans="2:7" ht="14.45" customHeight="1" thickBot="1" x14ac:dyDescent="0.25">
      <c r="B40" s="147" t="s">
        <v>12219</v>
      </c>
      <c r="C40" s="148" t="s">
        <v>12222</v>
      </c>
      <c r="D40" s="146">
        <f>SUM(D34:D39)</f>
        <v>4</v>
      </c>
      <c r="E40" s="152">
        <f>MAX(E34:E39)</f>
        <v>2023</v>
      </c>
      <c r="F40" s="158"/>
      <c r="G40" s="173"/>
    </row>
    <row r="41" spans="2:7" ht="14.45" customHeight="1" x14ac:dyDescent="0.2">
      <c r="B41" s="144" t="s">
        <v>10983</v>
      </c>
      <c r="C41" s="142" t="s">
        <v>10984</v>
      </c>
      <c r="D41" s="143">
        <f>COUNTIFS(문제목록!I:I,기출빈도!C41,문제목록!M:M,"기출")</f>
        <v>2</v>
      </c>
      <c r="E41" s="162">
        <f>_xlfn.MAXIFS(문제목록!C:C,문제목록!I:I,기출빈도!C41,문제목록!M:M,"기출")</f>
        <v>2024</v>
      </c>
      <c r="F41" s="156"/>
      <c r="G41" s="170" t="s">
        <v>11551</v>
      </c>
    </row>
    <row r="42" spans="2:7" ht="14.45" customHeight="1" x14ac:dyDescent="0.2">
      <c r="B42" s="145" t="s">
        <v>10983</v>
      </c>
      <c r="C42" s="92" t="s">
        <v>12183</v>
      </c>
      <c r="D42" s="141">
        <f>COUNTIFS(문제목록!I:I,기출빈도!C42,문제목록!M:M,"기출")</f>
        <v>0</v>
      </c>
      <c r="E42" s="164">
        <f>_xlfn.MAXIFS(문제목록!C:C,문제목록!I:I,기출빈도!C42,문제목록!M:M,"기출")</f>
        <v>0</v>
      </c>
      <c r="F42" s="157"/>
      <c r="G42" s="171" t="s">
        <v>11552</v>
      </c>
    </row>
    <row r="43" spans="2:7" ht="14.45" customHeight="1" x14ac:dyDescent="0.2">
      <c r="B43" s="145" t="s">
        <v>10983</v>
      </c>
      <c r="C43" s="92" t="s">
        <v>11023</v>
      </c>
      <c r="D43" s="141">
        <f>COUNTIFS(문제목록!I:I,기출빈도!C43,문제목록!M:M,"기출")</f>
        <v>1</v>
      </c>
      <c r="E43" s="163">
        <f>_xlfn.MAXIFS(문제목록!C:C,문제목록!I:I,기출빈도!C43,문제목록!M:M,"기출")</f>
        <v>2015</v>
      </c>
      <c r="F43" s="157"/>
      <c r="G43" s="172" t="s">
        <v>11553</v>
      </c>
    </row>
    <row r="44" spans="2:7" ht="14.45" customHeight="1" thickBot="1" x14ac:dyDescent="0.25">
      <c r="B44" s="147" t="s">
        <v>11937</v>
      </c>
      <c r="C44" s="148" t="s">
        <v>12222</v>
      </c>
      <c r="D44" s="146">
        <f>SUM(D41:D43)</f>
        <v>3</v>
      </c>
      <c r="E44" s="152">
        <f>MAX(E41:E43)</f>
        <v>2024</v>
      </c>
      <c r="F44" s="158"/>
      <c r="G44" s="173"/>
    </row>
    <row r="45" spans="2:7" ht="14.45" customHeight="1" x14ac:dyDescent="0.2">
      <c r="B45" s="144" t="s">
        <v>11076</v>
      </c>
      <c r="C45" s="142" t="s">
        <v>12215</v>
      </c>
      <c r="D45" s="143">
        <f>COUNTIFS(문제목록!I:I,기출빈도!C45,문제목록!M:M,"기출")</f>
        <v>0</v>
      </c>
      <c r="E45" s="162">
        <f>_xlfn.MAXIFS(문제목록!C:C,문제목록!I:I,기출빈도!C45,문제목록!M:M,"기출")</f>
        <v>0</v>
      </c>
      <c r="F45" s="156"/>
      <c r="G45" s="170" t="s">
        <v>11554</v>
      </c>
    </row>
    <row r="46" spans="2:7" ht="14.45" customHeight="1" x14ac:dyDescent="0.2">
      <c r="B46" s="145" t="s">
        <v>10973</v>
      </c>
      <c r="C46" s="92" t="s">
        <v>10978</v>
      </c>
      <c r="D46" s="141">
        <f>COUNTIFS(문제목록!I:I,기출빈도!C46,문제목록!M:M,"기출")</f>
        <v>9</v>
      </c>
      <c r="E46" s="164">
        <f>_xlfn.MAXIFS(문제목록!C:C,문제목록!I:I,기출빈도!C46,문제목록!M:M,"기출")</f>
        <v>2025</v>
      </c>
      <c r="F46" s="157"/>
      <c r="G46" s="171" t="s">
        <v>11555</v>
      </c>
    </row>
    <row r="47" spans="2:7" ht="14.45" customHeight="1" x14ac:dyDescent="0.2">
      <c r="B47" s="145" t="s">
        <v>10973</v>
      </c>
      <c r="C47" s="92" t="s">
        <v>10992</v>
      </c>
      <c r="D47" s="141">
        <f>COUNTIFS(문제목록!I:I,기출빈도!C47,문제목록!M:M,"기출")</f>
        <v>5</v>
      </c>
      <c r="E47" s="164">
        <f>_xlfn.MAXIFS(문제목록!C:C,문제목록!I:I,기출빈도!C47,문제목록!M:M,"기출")</f>
        <v>2022</v>
      </c>
      <c r="F47" s="157"/>
      <c r="G47" s="171" t="s">
        <v>11556</v>
      </c>
    </row>
    <row r="48" spans="2:7" ht="14.45" customHeight="1" x14ac:dyDescent="0.2">
      <c r="B48" s="145" t="s">
        <v>10973</v>
      </c>
      <c r="C48" s="92" t="s">
        <v>12184</v>
      </c>
      <c r="D48" s="141">
        <f>COUNTIFS(문제목록!I:I,기출빈도!C48,문제목록!M:M,"기출")</f>
        <v>2</v>
      </c>
      <c r="E48" s="163">
        <f>_xlfn.MAXIFS(문제목록!C:C,문제목록!I:I,기출빈도!C48,문제목록!M:M,"기출")</f>
        <v>2024</v>
      </c>
      <c r="F48" s="157"/>
      <c r="G48" s="172" t="s">
        <v>11557</v>
      </c>
    </row>
    <row r="49" spans="2:7" ht="14.45" customHeight="1" thickBot="1" x14ac:dyDescent="0.25">
      <c r="B49" s="147" t="s">
        <v>11076</v>
      </c>
      <c r="C49" s="148" t="s">
        <v>12222</v>
      </c>
      <c r="D49" s="146">
        <f>SUM(D45:D48)</f>
        <v>16</v>
      </c>
      <c r="E49" s="152">
        <f>MAX(E45:E48)</f>
        <v>2025</v>
      </c>
      <c r="F49" s="158"/>
      <c r="G49" s="173"/>
    </row>
    <row r="50" spans="2:7" ht="14.45" customHeight="1" x14ac:dyDescent="0.2">
      <c r="B50" s="144" t="s">
        <v>10981</v>
      </c>
      <c r="C50" s="142" t="s">
        <v>12185</v>
      </c>
      <c r="D50" s="143">
        <f>COUNTIFS(문제목록!I:I,기출빈도!C50,문제목록!M:M,"기출")</f>
        <v>3</v>
      </c>
      <c r="E50" s="162">
        <f>_xlfn.MAXIFS(문제목록!C:C,문제목록!I:I,기출빈도!C50,문제목록!M:M,"기출")</f>
        <v>2024</v>
      </c>
      <c r="F50" s="156"/>
      <c r="G50" s="170" t="s">
        <v>11558</v>
      </c>
    </row>
    <row r="51" spans="2:7" ht="14.45" customHeight="1" x14ac:dyDescent="0.2">
      <c r="B51" s="145" t="s">
        <v>10981</v>
      </c>
      <c r="C51" s="92" t="s">
        <v>12186</v>
      </c>
      <c r="D51" s="141">
        <f>COUNTIFS(문제목록!I:I,기출빈도!C51,문제목록!M:M,"기출")</f>
        <v>0</v>
      </c>
      <c r="E51" s="164">
        <f>_xlfn.MAXIFS(문제목록!C:C,문제목록!I:I,기출빈도!C51,문제목록!M:M,"기출")</f>
        <v>0</v>
      </c>
      <c r="F51" s="157"/>
      <c r="G51" s="171" t="s">
        <v>11559</v>
      </c>
    </row>
    <row r="52" spans="2:7" ht="14.45" customHeight="1" x14ac:dyDescent="0.2">
      <c r="B52" s="145" t="s">
        <v>10981</v>
      </c>
      <c r="C52" s="92" t="s">
        <v>10989</v>
      </c>
      <c r="D52" s="141">
        <f>COUNTIFS(문제목록!I:I,기출빈도!C52,문제목록!M:M,"기출")</f>
        <v>3</v>
      </c>
      <c r="E52" s="164">
        <f>_xlfn.MAXIFS(문제목록!C:C,문제목록!I:I,기출빈도!C52,문제목록!M:M,"기출")</f>
        <v>2023</v>
      </c>
      <c r="F52" s="157"/>
      <c r="G52" s="171" t="s">
        <v>11560</v>
      </c>
    </row>
    <row r="53" spans="2:7" ht="14.45" customHeight="1" x14ac:dyDescent="0.2">
      <c r="B53" s="145" t="s">
        <v>10981</v>
      </c>
      <c r="C53" s="92" t="s">
        <v>11011</v>
      </c>
      <c r="D53" s="141">
        <f>COUNTIFS(문제목록!I:I,기출빈도!C53,문제목록!M:M,"기출")</f>
        <v>1</v>
      </c>
      <c r="E53" s="163">
        <f>_xlfn.MAXIFS(문제목록!C:C,문제목록!I:I,기출빈도!C53,문제목록!M:M,"기출")</f>
        <v>2017</v>
      </c>
      <c r="F53" s="157"/>
      <c r="G53" s="172" t="s">
        <v>11561</v>
      </c>
    </row>
    <row r="54" spans="2:7" ht="14.45" customHeight="1" thickBot="1" x14ac:dyDescent="0.25">
      <c r="B54" s="147" t="s">
        <v>11031</v>
      </c>
      <c r="C54" s="148" t="s">
        <v>12222</v>
      </c>
      <c r="D54" s="146">
        <f>SUM(D50:D53)</f>
        <v>7</v>
      </c>
      <c r="E54" s="152">
        <f>MAX(E50:E53)</f>
        <v>2024</v>
      </c>
      <c r="F54" s="158"/>
      <c r="G54" s="173"/>
    </row>
    <row r="55" spans="2:7" ht="14.45" customHeight="1" x14ac:dyDescent="0.2">
      <c r="B55" s="144" t="s">
        <v>11038</v>
      </c>
      <c r="C55" s="142" t="s">
        <v>11001</v>
      </c>
      <c r="D55" s="143">
        <f>COUNTIFS(문제목록!I:I,기출빈도!C55,문제목록!M:M,"기출")</f>
        <v>2</v>
      </c>
      <c r="E55" s="162">
        <f>_xlfn.MAXIFS(문제목록!C:C,문제목록!I:I,기출빈도!C55,문제목록!M:M,"기출")</f>
        <v>2020</v>
      </c>
      <c r="F55" s="156"/>
      <c r="G55" s="170" t="s">
        <v>11562</v>
      </c>
    </row>
    <row r="56" spans="2:7" ht="14.45" customHeight="1" x14ac:dyDescent="0.2">
      <c r="B56" s="145" t="s">
        <v>11038</v>
      </c>
      <c r="C56" s="92" t="s">
        <v>12187</v>
      </c>
      <c r="D56" s="141">
        <f>COUNTIFS(문제목록!I:I,기출빈도!C56,문제목록!M:M,"기출")</f>
        <v>0</v>
      </c>
      <c r="E56" s="164">
        <f>_xlfn.MAXIFS(문제목록!C:C,문제목록!I:I,기출빈도!C56,문제목록!M:M,"기출")</f>
        <v>0</v>
      </c>
      <c r="F56" s="157"/>
      <c r="G56" s="171" t="s">
        <v>11563</v>
      </c>
    </row>
    <row r="57" spans="2:7" ht="14.45" customHeight="1" x14ac:dyDescent="0.2">
      <c r="B57" s="145" t="s">
        <v>11038</v>
      </c>
      <c r="C57" s="92" t="s">
        <v>12188</v>
      </c>
      <c r="D57" s="141">
        <f>COUNTIFS(문제목록!I:I,기출빈도!C57,문제목록!M:M,"기출")</f>
        <v>0</v>
      </c>
      <c r="E57" s="164">
        <f>_xlfn.MAXIFS(문제목록!C:C,문제목록!I:I,기출빈도!C57,문제목록!M:M,"기출")</f>
        <v>0</v>
      </c>
      <c r="F57" s="157"/>
      <c r="G57" s="171" t="s">
        <v>11564</v>
      </c>
    </row>
    <row r="58" spans="2:7" ht="14.45" customHeight="1" x14ac:dyDescent="0.2">
      <c r="B58" s="145" t="s">
        <v>11038</v>
      </c>
      <c r="C58" s="92" t="s">
        <v>12189</v>
      </c>
      <c r="D58" s="141">
        <f>COUNTIFS(문제목록!I:I,기출빈도!C58,문제목록!M:M,"기출")</f>
        <v>0</v>
      </c>
      <c r="E58" s="163">
        <f>_xlfn.MAXIFS(문제목록!C:C,문제목록!I:I,기출빈도!C58,문제목록!M:M,"기출")</f>
        <v>0</v>
      </c>
      <c r="F58" s="157"/>
      <c r="G58" s="172" t="s">
        <v>11565</v>
      </c>
    </row>
    <row r="59" spans="2:7" ht="14.45" customHeight="1" thickBot="1" x14ac:dyDescent="0.25">
      <c r="B59" s="147" t="s">
        <v>11000</v>
      </c>
      <c r="C59" s="148" t="s">
        <v>12222</v>
      </c>
      <c r="D59" s="146">
        <f>SUM(D55:D58)</f>
        <v>2</v>
      </c>
      <c r="E59" s="152">
        <f>MAX(E55:E58)</f>
        <v>2020</v>
      </c>
      <c r="F59" s="158"/>
      <c r="G59" s="173"/>
    </row>
    <row r="60" spans="2:7" ht="14.45" customHeight="1" x14ac:dyDescent="0.2">
      <c r="B60" s="166" t="s">
        <v>6742</v>
      </c>
      <c r="C60" s="167" t="s">
        <v>11063</v>
      </c>
      <c r="D60" s="168">
        <f>COUNTIFS(문제목록!I:I,기출빈도!C60,문제목록!M:M,"기출")</f>
        <v>3</v>
      </c>
      <c r="E60" s="165">
        <f>_xlfn.MAXIFS(문제목록!C:C,문제목록!I:I,기출빈도!C60,문제목록!M:M,"기출")</f>
        <v>2021</v>
      </c>
      <c r="F60" s="169"/>
      <c r="G60" s="174" t="s">
        <v>11566</v>
      </c>
    </row>
    <row r="61" spans="2:7" ht="14.45" customHeight="1" x14ac:dyDescent="0.2">
      <c r="B61" s="145" t="s">
        <v>6742</v>
      </c>
      <c r="C61" s="92" t="s">
        <v>12190</v>
      </c>
      <c r="D61" s="141">
        <f>COUNTIFS(문제목록!I:I,기출빈도!C61,문제목록!M:M,"기출")</f>
        <v>0</v>
      </c>
      <c r="E61" s="164">
        <f>_xlfn.MAXIFS(문제목록!C:C,문제목록!I:I,기출빈도!C61,문제목록!M:M,"기출")</f>
        <v>0</v>
      </c>
      <c r="F61" s="157"/>
      <c r="G61" s="171" t="s">
        <v>11567</v>
      </c>
    </row>
    <row r="62" spans="2:7" ht="14.45" customHeight="1" x14ac:dyDescent="0.2">
      <c r="B62" s="145" t="s">
        <v>6742</v>
      </c>
      <c r="C62" s="92" t="s">
        <v>12191</v>
      </c>
      <c r="D62" s="141">
        <f>COUNTIFS(문제목록!I:I,기출빈도!C62,문제목록!M:M,"기출")</f>
        <v>0</v>
      </c>
      <c r="E62" s="164">
        <f>_xlfn.MAXIFS(문제목록!C:C,문제목록!I:I,기출빈도!C62,문제목록!M:M,"기출")</f>
        <v>0</v>
      </c>
      <c r="F62" s="157"/>
      <c r="G62" s="171" t="s">
        <v>11568</v>
      </c>
    </row>
    <row r="63" spans="2:7" ht="14.45" customHeight="1" x14ac:dyDescent="0.2">
      <c r="B63" s="145" t="s">
        <v>6742</v>
      </c>
      <c r="C63" s="92" t="s">
        <v>11062</v>
      </c>
      <c r="D63" s="141">
        <f>COUNTIFS(문제목록!I:I,기출빈도!C63,문제목록!M:M,"기출")</f>
        <v>1</v>
      </c>
      <c r="E63" s="164">
        <f>_xlfn.MAXIFS(문제목록!C:C,문제목록!I:I,기출빈도!C63,문제목록!M:M,"기출")</f>
        <v>2022</v>
      </c>
      <c r="F63" s="157"/>
      <c r="G63" s="171" t="s">
        <v>11569</v>
      </c>
    </row>
    <row r="64" spans="2:7" ht="14.45" customHeight="1" x14ac:dyDescent="0.2">
      <c r="B64" s="145" t="s">
        <v>6742</v>
      </c>
      <c r="C64" s="92" t="s">
        <v>12192</v>
      </c>
      <c r="D64" s="141">
        <f>COUNTIFS(문제목록!I:I,기출빈도!C64,문제목록!M:M,"기출")</f>
        <v>0</v>
      </c>
      <c r="E64" s="164">
        <f>_xlfn.MAXIFS(문제목록!C:C,문제목록!I:I,기출빈도!C64,문제목록!M:M,"기출")</f>
        <v>0</v>
      </c>
      <c r="F64" s="157"/>
      <c r="G64" s="171" t="s">
        <v>11570</v>
      </c>
    </row>
    <row r="65" spans="2:7" ht="14.45" customHeight="1" x14ac:dyDescent="0.2">
      <c r="B65" s="145" t="s">
        <v>6742</v>
      </c>
      <c r="C65" s="92" t="s">
        <v>11078</v>
      </c>
      <c r="D65" s="141">
        <f>COUNTIFS(문제목록!I:I,기출빈도!C65,문제목록!M:M,"기출")</f>
        <v>1</v>
      </c>
      <c r="E65" s="164">
        <f>_xlfn.MAXIFS(문제목록!C:C,문제목록!I:I,기출빈도!C65,문제목록!M:M,"기출")</f>
        <v>2013</v>
      </c>
      <c r="F65" s="157"/>
      <c r="G65" s="171" t="s">
        <v>11571</v>
      </c>
    </row>
    <row r="66" spans="2:7" ht="14.45" customHeight="1" x14ac:dyDescent="0.2">
      <c r="B66" s="145" t="s">
        <v>6742</v>
      </c>
      <c r="C66" s="92" t="s">
        <v>11070</v>
      </c>
      <c r="D66" s="141">
        <f>COUNTIFS(문제목록!I:I,기출빈도!C66,문제목록!M:M,"기출")</f>
        <v>1</v>
      </c>
      <c r="E66" s="163">
        <f>_xlfn.MAXIFS(문제목록!C:C,문제목록!I:I,기출빈도!C66,문제목록!M:M,"기출")</f>
        <v>2019</v>
      </c>
      <c r="F66" s="157"/>
      <c r="G66" s="172" t="s">
        <v>11572</v>
      </c>
    </row>
    <row r="67" spans="2:7" ht="14.45" customHeight="1" thickBot="1" x14ac:dyDescent="0.25">
      <c r="B67" s="147" t="s">
        <v>6742</v>
      </c>
      <c r="C67" s="148" t="s">
        <v>12222</v>
      </c>
      <c r="D67" s="146">
        <f>SUM(D60:D66)</f>
        <v>6</v>
      </c>
      <c r="E67" s="152">
        <f>MAX(E60:E66)</f>
        <v>2022</v>
      </c>
      <c r="F67" s="158"/>
      <c r="G67" s="173"/>
    </row>
    <row r="68" spans="2:7" ht="14.45" customHeight="1" x14ac:dyDescent="0.2">
      <c r="B68" s="144" t="s">
        <v>11051</v>
      </c>
      <c r="C68" s="142" t="s">
        <v>11080</v>
      </c>
      <c r="D68" s="143">
        <f>COUNTIFS(문제목록!I:I,기출빈도!C68,문제목록!M:M,"기출")</f>
        <v>3</v>
      </c>
      <c r="E68" s="162">
        <f>_xlfn.MAXIFS(문제목록!C:C,문제목록!I:I,기출빈도!C68,문제목록!M:M,"기출")</f>
        <v>2021</v>
      </c>
      <c r="F68" s="156"/>
      <c r="G68" s="170" t="s">
        <v>11573</v>
      </c>
    </row>
    <row r="69" spans="2:7" ht="14.45" customHeight="1" x14ac:dyDescent="0.2">
      <c r="B69" s="145" t="s">
        <v>11051</v>
      </c>
      <c r="C69" s="92" t="s">
        <v>12193</v>
      </c>
      <c r="D69" s="141">
        <f>COUNTIFS(문제목록!I:I,기출빈도!C69,문제목록!M:M,"기출")</f>
        <v>1</v>
      </c>
      <c r="E69" s="164">
        <f>_xlfn.MAXIFS(문제목록!C:C,문제목록!I:I,기출빈도!C69,문제목록!M:M,"기출")</f>
        <v>2023</v>
      </c>
      <c r="F69" s="157"/>
      <c r="G69" s="171" t="s">
        <v>11574</v>
      </c>
    </row>
    <row r="70" spans="2:7" ht="14.45" customHeight="1" x14ac:dyDescent="0.2">
      <c r="B70" s="145" t="s">
        <v>11051</v>
      </c>
      <c r="C70" s="92" t="s">
        <v>11081</v>
      </c>
      <c r="D70" s="141">
        <f>COUNTIFS(문제목록!I:I,기출빈도!C70,문제목록!M:M,"기출")</f>
        <v>2</v>
      </c>
      <c r="E70" s="164">
        <f>_xlfn.MAXIFS(문제목록!C:C,문제목록!I:I,기출빈도!C70,문제목록!M:M,"기출")</f>
        <v>2011</v>
      </c>
      <c r="F70" s="157"/>
      <c r="G70" s="171" t="s">
        <v>11575</v>
      </c>
    </row>
    <row r="71" spans="2:7" ht="14.45" customHeight="1" x14ac:dyDescent="0.2">
      <c r="B71" s="145" t="s">
        <v>11051</v>
      </c>
      <c r="C71" s="92" t="s">
        <v>11052</v>
      </c>
      <c r="D71" s="141">
        <f>COUNTIFS(문제목록!I:I,기출빈도!C71,문제목록!M:M,"기출")</f>
        <v>3</v>
      </c>
      <c r="E71" s="164">
        <f>_xlfn.MAXIFS(문제목록!C:C,문제목록!I:I,기출빈도!C71,문제목록!M:M,"기출")</f>
        <v>2025</v>
      </c>
      <c r="F71" s="157"/>
      <c r="G71" s="171" t="s">
        <v>11576</v>
      </c>
    </row>
    <row r="72" spans="2:7" ht="14.45" customHeight="1" x14ac:dyDescent="0.2">
      <c r="B72" s="145" t="s">
        <v>11051</v>
      </c>
      <c r="C72" s="92" t="s">
        <v>11057</v>
      </c>
      <c r="D72" s="141">
        <f>COUNTIFS(문제목록!I:I,기출빈도!C72,문제목록!M:M,"기출")</f>
        <v>1</v>
      </c>
      <c r="E72" s="164">
        <f>_xlfn.MAXIFS(문제목록!C:C,문제목록!I:I,기출빈도!C72,문제목록!M:M,"기출")</f>
        <v>2023</v>
      </c>
      <c r="F72" s="157"/>
      <c r="G72" s="171" t="s">
        <v>11577</v>
      </c>
    </row>
    <row r="73" spans="2:7" ht="14.45" customHeight="1" x14ac:dyDescent="0.2">
      <c r="B73" s="145" t="s">
        <v>11051</v>
      </c>
      <c r="C73" s="92" t="s">
        <v>12194</v>
      </c>
      <c r="D73" s="141">
        <f>COUNTIFS(문제목록!I:I,기출빈도!C73,문제목록!M:M,"기출")</f>
        <v>0</v>
      </c>
      <c r="E73" s="163">
        <f>_xlfn.MAXIFS(문제목록!C:C,문제목록!I:I,기출빈도!C73,문제목록!M:M,"기출")</f>
        <v>0</v>
      </c>
      <c r="F73" s="157"/>
      <c r="G73" s="172" t="s">
        <v>11578</v>
      </c>
    </row>
    <row r="74" spans="2:7" ht="14.45" customHeight="1" thickBot="1" x14ac:dyDescent="0.25">
      <c r="B74" s="147" t="s">
        <v>7706</v>
      </c>
      <c r="C74" s="148" t="s">
        <v>12222</v>
      </c>
      <c r="D74" s="146">
        <f>SUM(D68:D73)</f>
        <v>10</v>
      </c>
      <c r="E74" s="152">
        <f>MAX(E68:E73)</f>
        <v>2025</v>
      </c>
      <c r="F74" s="158"/>
      <c r="G74" s="173"/>
    </row>
    <row r="75" spans="2:7" ht="14.45" customHeight="1" x14ac:dyDescent="0.2">
      <c r="B75" s="144" t="s">
        <v>8356</v>
      </c>
      <c r="C75" s="142" t="s">
        <v>12214</v>
      </c>
      <c r="D75" s="143">
        <f>COUNTIFS(문제목록!I:I,기출빈도!C75,문제목록!M:M,"기출")</f>
        <v>0</v>
      </c>
      <c r="E75" s="162">
        <f>_xlfn.MAXIFS(문제목록!C:C,문제목록!I:I,기출빈도!C75,문제목록!M:M,"기출")</f>
        <v>0</v>
      </c>
      <c r="F75" s="156"/>
      <c r="G75" s="170" t="s">
        <v>11579</v>
      </c>
    </row>
    <row r="76" spans="2:7" ht="14.45" customHeight="1" x14ac:dyDescent="0.2">
      <c r="B76" s="145" t="s">
        <v>11064</v>
      </c>
      <c r="C76" s="92" t="s">
        <v>12195</v>
      </c>
      <c r="D76" s="141">
        <f>COUNTIFS(문제목록!I:I,기출빈도!C76,문제목록!M:M,"기출")</f>
        <v>0</v>
      </c>
      <c r="E76" s="164">
        <f>_xlfn.MAXIFS(문제목록!C:C,문제목록!I:I,기출빈도!C76,문제목록!M:M,"기출")</f>
        <v>0</v>
      </c>
      <c r="F76" s="157"/>
      <c r="G76" s="171" t="s">
        <v>11580</v>
      </c>
    </row>
    <row r="77" spans="2:7" ht="14.45" customHeight="1" x14ac:dyDescent="0.2">
      <c r="B77" s="145" t="s">
        <v>11064</v>
      </c>
      <c r="C77" s="92" t="s">
        <v>11058</v>
      </c>
      <c r="D77" s="141">
        <f>COUNTIFS(문제목록!I:I,기출빈도!C77,문제목록!M:M,"기출")</f>
        <v>4</v>
      </c>
      <c r="E77" s="164">
        <f>_xlfn.MAXIFS(문제목록!C:C,문제목록!I:I,기출빈도!C77,문제목록!M:M,"기출")</f>
        <v>2023</v>
      </c>
      <c r="F77" s="157"/>
      <c r="G77" s="171" t="s">
        <v>11581</v>
      </c>
    </row>
    <row r="78" spans="2:7" ht="14.45" customHeight="1" x14ac:dyDescent="0.2">
      <c r="B78" s="145" t="s">
        <v>11064</v>
      </c>
      <c r="C78" s="92" t="s">
        <v>12196</v>
      </c>
      <c r="D78" s="141">
        <f>COUNTIFS(문제목록!I:I,기출빈도!C78,문제목록!M:M,"기출")</f>
        <v>0</v>
      </c>
      <c r="E78" s="164">
        <f>_xlfn.MAXIFS(문제목록!C:C,문제목록!I:I,기출빈도!C78,문제목록!M:M,"기출")</f>
        <v>0</v>
      </c>
      <c r="F78" s="157"/>
      <c r="G78" s="171" t="s">
        <v>11582</v>
      </c>
    </row>
    <row r="79" spans="2:7" ht="14.45" customHeight="1" x14ac:dyDescent="0.2">
      <c r="B79" s="145" t="s">
        <v>11064</v>
      </c>
      <c r="C79" s="92" t="s">
        <v>11074</v>
      </c>
      <c r="D79" s="141">
        <f>COUNTIFS(문제목록!I:I,기출빈도!C79,문제목록!M:M,"기출")</f>
        <v>1</v>
      </c>
      <c r="E79" s="164">
        <f>_xlfn.MAXIFS(문제목록!C:C,문제목록!I:I,기출빈도!C79,문제목록!M:M,"기출")</f>
        <v>2014</v>
      </c>
      <c r="F79" s="157"/>
      <c r="G79" s="171" t="s">
        <v>11583</v>
      </c>
    </row>
    <row r="80" spans="2:7" ht="14.45" customHeight="1" x14ac:dyDescent="0.2">
      <c r="B80" s="145" t="s">
        <v>11064</v>
      </c>
      <c r="C80" s="92" t="s">
        <v>11086</v>
      </c>
      <c r="D80" s="141">
        <f>COUNTIFS(문제목록!I:I,기출빈도!C80,문제목록!M:M,"기출")</f>
        <v>1</v>
      </c>
      <c r="E80" s="164">
        <f>_xlfn.MAXIFS(문제목록!C:C,문제목록!I:I,기출빈도!C80,문제목록!M:M,"기출")</f>
        <v>2008</v>
      </c>
      <c r="F80" s="157"/>
      <c r="G80" s="171" t="s">
        <v>11584</v>
      </c>
    </row>
    <row r="81" spans="2:7" ht="14.45" customHeight="1" x14ac:dyDescent="0.2">
      <c r="B81" s="145" t="s">
        <v>11064</v>
      </c>
      <c r="C81" s="92" t="s">
        <v>12197</v>
      </c>
      <c r="D81" s="141">
        <f>COUNTIFS(문제목록!I:I,기출빈도!C81,문제목록!M:M,"기출")</f>
        <v>0</v>
      </c>
      <c r="E81" s="164">
        <f>_xlfn.MAXIFS(문제목록!C:C,문제목록!I:I,기출빈도!C81,문제목록!M:M,"기출")</f>
        <v>0</v>
      </c>
      <c r="F81" s="157"/>
      <c r="G81" s="171" t="s">
        <v>11585</v>
      </c>
    </row>
    <row r="82" spans="2:7" ht="14.45" customHeight="1" x14ac:dyDescent="0.2">
      <c r="B82" s="145" t="s">
        <v>11064</v>
      </c>
      <c r="C82" s="92" t="s">
        <v>11065</v>
      </c>
      <c r="D82" s="141">
        <f>COUNTIFS(문제목록!I:I,기출빈도!C82,문제목록!M:M,"기출")</f>
        <v>2</v>
      </c>
      <c r="E82" s="163">
        <f>_xlfn.MAXIFS(문제목록!C:C,문제목록!I:I,기출빈도!C82,문제목록!M:M,"기출")</f>
        <v>2021</v>
      </c>
      <c r="F82" s="157"/>
      <c r="G82" s="172" t="s">
        <v>11586</v>
      </c>
    </row>
    <row r="83" spans="2:7" ht="14.45" customHeight="1" thickBot="1" x14ac:dyDescent="0.25">
      <c r="B83" s="147" t="s">
        <v>8356</v>
      </c>
      <c r="C83" s="148" t="s">
        <v>12222</v>
      </c>
      <c r="D83" s="146">
        <f>SUM(D75:D82)</f>
        <v>8</v>
      </c>
      <c r="E83" s="152">
        <f>MAX(E75:E82)</f>
        <v>2023</v>
      </c>
      <c r="F83" s="158"/>
      <c r="G83" s="173"/>
    </row>
    <row r="84" spans="2:7" ht="14.45" customHeight="1" x14ac:dyDescent="0.2">
      <c r="B84" s="144" t="s">
        <v>11059</v>
      </c>
      <c r="C84" s="142" t="s">
        <v>11077</v>
      </c>
      <c r="D84" s="143">
        <f>COUNTIFS(문제목록!I:I,기출빈도!C84,문제목록!M:M,"기출")</f>
        <v>1</v>
      </c>
      <c r="E84" s="162">
        <f>_xlfn.MAXIFS(문제목록!C:C,문제목록!I:I,기출빈도!C84,문제목록!M:M,"기출")</f>
        <v>2013</v>
      </c>
      <c r="F84" s="156"/>
      <c r="G84" s="170" t="s">
        <v>11587</v>
      </c>
    </row>
    <row r="85" spans="2:7" ht="14.45" customHeight="1" x14ac:dyDescent="0.2">
      <c r="B85" s="145" t="s">
        <v>11059</v>
      </c>
      <c r="C85" s="92" t="s">
        <v>11067</v>
      </c>
      <c r="D85" s="141">
        <f>COUNTIFS(문제목록!I:I,기출빈도!C85,문제목록!M:M,"기출")</f>
        <v>2</v>
      </c>
      <c r="E85" s="164">
        <f>_xlfn.MAXIFS(문제목록!C:C,문제목록!I:I,기출빈도!C85,문제목록!M:M,"기출")</f>
        <v>2021</v>
      </c>
      <c r="F85" s="157"/>
      <c r="G85" s="171" t="s">
        <v>11588</v>
      </c>
    </row>
    <row r="86" spans="2:7" ht="14.45" customHeight="1" x14ac:dyDescent="0.2">
      <c r="B86" s="145" t="s">
        <v>11059</v>
      </c>
      <c r="C86" s="92" t="s">
        <v>11083</v>
      </c>
      <c r="D86" s="141">
        <f>COUNTIFS(문제목록!I:I,기출빈도!C86,문제목록!M:M,"기출")</f>
        <v>1</v>
      </c>
      <c r="E86" s="164">
        <f>_xlfn.MAXIFS(문제목록!C:C,문제목록!I:I,기출빈도!C86,문제목록!M:M,"기출")</f>
        <v>2010</v>
      </c>
      <c r="F86" s="157"/>
      <c r="G86" s="171" t="s">
        <v>11589</v>
      </c>
    </row>
    <row r="87" spans="2:7" ht="14.45" customHeight="1" x14ac:dyDescent="0.2">
      <c r="B87" s="145" t="s">
        <v>11059</v>
      </c>
      <c r="C87" s="92" t="s">
        <v>12198</v>
      </c>
      <c r="D87" s="141">
        <f>COUNTIFS(문제목록!I:I,기출빈도!C87,문제목록!M:M,"기출")</f>
        <v>3</v>
      </c>
      <c r="E87" s="164">
        <f>_xlfn.MAXIFS(문제목록!C:C,문제목록!I:I,기출빈도!C87,문제목록!M:M,"기출")</f>
        <v>2022</v>
      </c>
      <c r="F87" s="157"/>
      <c r="G87" s="171" t="s">
        <v>11590</v>
      </c>
    </row>
    <row r="88" spans="2:7" ht="14.45" customHeight="1" x14ac:dyDescent="0.2">
      <c r="B88" s="145" t="s">
        <v>11059</v>
      </c>
      <c r="C88" s="92" t="s">
        <v>11071</v>
      </c>
      <c r="D88" s="141">
        <f>COUNTIFS(문제목록!I:I,기출빈도!C88,문제목록!M:M,"기출")</f>
        <v>2</v>
      </c>
      <c r="E88" s="164">
        <f>_xlfn.MAXIFS(문제목록!C:C,문제목록!I:I,기출빈도!C88,문제목록!M:M,"기출")</f>
        <v>2017</v>
      </c>
      <c r="F88" s="157"/>
      <c r="G88" s="171" t="s">
        <v>11591</v>
      </c>
    </row>
    <row r="89" spans="2:7" ht="14.45" customHeight="1" x14ac:dyDescent="0.2">
      <c r="B89" s="145" t="s">
        <v>11059</v>
      </c>
      <c r="C89" s="92" t="s">
        <v>11069</v>
      </c>
      <c r="D89" s="141">
        <f>COUNTIFS(문제목록!I:I,기출빈도!C89,문제목록!M:M,"기출")</f>
        <v>3</v>
      </c>
      <c r="E89" s="164">
        <f>_xlfn.MAXIFS(문제목록!C:C,문제목록!I:I,기출빈도!C89,문제목록!M:M,"기출")</f>
        <v>2019</v>
      </c>
      <c r="F89" s="157"/>
      <c r="G89" s="171" t="s">
        <v>11592</v>
      </c>
    </row>
    <row r="90" spans="2:7" ht="14.45" customHeight="1" x14ac:dyDescent="0.2">
      <c r="B90" s="145" t="s">
        <v>11059</v>
      </c>
      <c r="C90" s="92" t="s">
        <v>12199</v>
      </c>
      <c r="D90" s="141">
        <f>COUNTIFS(문제목록!I:I,기출빈도!C90,문제목록!M:M,"기출")</f>
        <v>0</v>
      </c>
      <c r="E90" s="164">
        <f>_xlfn.MAXIFS(문제목록!C:C,문제목록!I:I,기출빈도!C90,문제목록!M:M,"기출")</f>
        <v>0</v>
      </c>
      <c r="F90" s="157"/>
      <c r="G90" s="171" t="s">
        <v>11593</v>
      </c>
    </row>
    <row r="91" spans="2:7" ht="14.45" customHeight="1" x14ac:dyDescent="0.2">
      <c r="B91" s="145" t="s">
        <v>11059</v>
      </c>
      <c r="C91" s="92" t="s">
        <v>12200</v>
      </c>
      <c r="D91" s="141">
        <f>COUNTIFS(문제목록!I:I,기출빈도!C91,문제목록!M:M,"기출")</f>
        <v>0</v>
      </c>
      <c r="E91" s="164">
        <f>_xlfn.MAXIFS(문제목록!C:C,문제목록!I:I,기출빈도!C91,문제목록!M:M,"기출")</f>
        <v>0</v>
      </c>
      <c r="F91" s="157"/>
      <c r="G91" s="171" t="s">
        <v>11594</v>
      </c>
    </row>
    <row r="92" spans="2:7" ht="14.45" customHeight="1" x14ac:dyDescent="0.2">
      <c r="B92" s="145" t="s">
        <v>11059</v>
      </c>
      <c r="C92" s="92" t="s">
        <v>12201</v>
      </c>
      <c r="D92" s="141">
        <f>COUNTIFS(문제목록!I:I,기출빈도!C92,문제목록!M:M,"기출")</f>
        <v>0</v>
      </c>
      <c r="E92" s="164">
        <f>_xlfn.MAXIFS(문제목록!C:C,문제목록!I:I,기출빈도!C92,문제목록!M:M,"기출")</f>
        <v>0</v>
      </c>
      <c r="F92" s="157"/>
      <c r="G92" s="171" t="s">
        <v>11595</v>
      </c>
    </row>
    <row r="93" spans="2:7" ht="14.45" customHeight="1" x14ac:dyDescent="0.2">
      <c r="B93" s="145" t="s">
        <v>11059</v>
      </c>
      <c r="C93" s="92" t="s">
        <v>30</v>
      </c>
      <c r="D93" s="141">
        <f>COUNTIFS(문제목록!I:I,기출빈도!C93,문제목록!M:M,"기출")</f>
        <v>4</v>
      </c>
      <c r="E93" s="163">
        <f>_xlfn.MAXIFS(문제목록!C:C,문제목록!I:I,기출빈도!C93,문제목록!M:M,"기출")</f>
        <v>2022</v>
      </c>
      <c r="F93" s="157"/>
      <c r="G93" s="172" t="s">
        <v>11596</v>
      </c>
    </row>
    <row r="94" spans="2:7" ht="14.45" customHeight="1" thickBot="1" x14ac:dyDescent="0.25">
      <c r="B94" s="147" t="s">
        <v>9122</v>
      </c>
      <c r="C94" s="148" t="s">
        <v>12222</v>
      </c>
      <c r="D94" s="146">
        <f>SUM(D84:D93)</f>
        <v>16</v>
      </c>
      <c r="E94" s="152">
        <f>MAX(E84:E93)</f>
        <v>2022</v>
      </c>
      <c r="F94" s="158"/>
      <c r="G94" s="173"/>
    </row>
    <row r="95" spans="2:7" ht="14.45" customHeight="1" x14ac:dyDescent="0.2">
      <c r="B95" s="144" t="s">
        <v>11053</v>
      </c>
      <c r="C95" s="142" t="s">
        <v>12213</v>
      </c>
      <c r="D95" s="143">
        <f>COUNTIFS(문제목록!I:I,기출빈도!C95,문제목록!M:M,"기출")</f>
        <v>0</v>
      </c>
      <c r="E95" s="162">
        <f>_xlfn.MAXIFS(문제목록!C:C,문제목록!I:I,기출빈도!C95,문제목록!M:M,"기출")</f>
        <v>0</v>
      </c>
      <c r="F95" s="156"/>
      <c r="G95" s="170" t="s">
        <v>11597</v>
      </c>
    </row>
    <row r="96" spans="2:7" ht="14.45" customHeight="1" x14ac:dyDescent="0.2">
      <c r="B96" s="145" t="s">
        <v>11053</v>
      </c>
      <c r="C96" s="92" t="s">
        <v>11055</v>
      </c>
      <c r="D96" s="141">
        <f>COUNTIFS(문제목록!I:I,기출빈도!C96,문제목록!M:M,"기출")</f>
        <v>3</v>
      </c>
      <c r="E96" s="164">
        <f>_xlfn.MAXIFS(문제목록!C:C,문제목록!I:I,기출빈도!C96,문제목록!M:M,"기출")</f>
        <v>2024</v>
      </c>
      <c r="F96" s="157"/>
      <c r="G96" s="171" t="s">
        <v>11598</v>
      </c>
    </row>
    <row r="97" spans="2:7" ht="14.45" customHeight="1" x14ac:dyDescent="0.2">
      <c r="B97" s="145" t="s">
        <v>11053</v>
      </c>
      <c r="C97" s="92" t="s">
        <v>12202</v>
      </c>
      <c r="D97" s="141">
        <f>COUNTIFS(문제목록!I:I,기출빈도!C97,문제목록!M:M,"기출")</f>
        <v>0</v>
      </c>
      <c r="E97" s="164">
        <f>_xlfn.MAXIFS(문제목록!C:C,문제목록!I:I,기출빈도!C97,문제목록!M:M,"기출")</f>
        <v>0</v>
      </c>
      <c r="F97" s="157"/>
      <c r="G97" s="171" t="s">
        <v>11599</v>
      </c>
    </row>
    <row r="98" spans="2:7" ht="14.45" customHeight="1" x14ac:dyDescent="0.2">
      <c r="B98" s="145" t="s">
        <v>11053</v>
      </c>
      <c r="C98" s="92" t="s">
        <v>11056</v>
      </c>
      <c r="D98" s="141">
        <f>COUNTIFS(문제목록!I:I,기출빈도!C98,문제목록!M:M,"기출")</f>
        <v>3</v>
      </c>
      <c r="E98" s="164">
        <f>_xlfn.MAXIFS(문제목록!C:C,문제목록!I:I,기출빈도!C98,문제목록!M:M,"기출")</f>
        <v>2023</v>
      </c>
      <c r="F98" s="157"/>
      <c r="G98" s="171" t="s">
        <v>11600</v>
      </c>
    </row>
    <row r="99" spans="2:7" ht="14.45" customHeight="1" x14ac:dyDescent="0.2">
      <c r="B99" s="145" t="s">
        <v>11053</v>
      </c>
      <c r="C99" s="92" t="s">
        <v>11068</v>
      </c>
      <c r="D99" s="141">
        <f>COUNTIFS(문제목록!I:I,기출빈도!C99,문제목록!M:M,"기출")</f>
        <v>4</v>
      </c>
      <c r="E99" s="164">
        <f>_xlfn.MAXIFS(문제목록!C:C,문제목록!I:I,기출빈도!C99,문제목록!M:M,"기출")</f>
        <v>2020</v>
      </c>
      <c r="F99" s="157"/>
      <c r="G99" s="171" t="s">
        <v>11601</v>
      </c>
    </row>
    <row r="100" spans="2:7" ht="14.45" customHeight="1" x14ac:dyDescent="0.2">
      <c r="B100" s="145" t="s">
        <v>11053</v>
      </c>
      <c r="C100" s="92" t="s">
        <v>11054</v>
      </c>
      <c r="D100" s="141">
        <f>COUNTIFS(문제목록!I:I,기출빈도!C100,문제목록!M:M,"기출")</f>
        <v>2</v>
      </c>
      <c r="E100" s="163">
        <f>_xlfn.MAXIFS(문제목록!C:C,문제목록!I:I,기출빈도!C100,문제목록!M:M,"기출")</f>
        <v>2025</v>
      </c>
      <c r="F100" s="157"/>
      <c r="G100" s="172" t="s">
        <v>11602</v>
      </c>
    </row>
    <row r="101" spans="2:7" ht="14.45" customHeight="1" thickBot="1" x14ac:dyDescent="0.25">
      <c r="B101" s="147" t="s">
        <v>10199</v>
      </c>
      <c r="C101" s="148" t="s">
        <v>12222</v>
      </c>
      <c r="D101" s="146">
        <f>SUM(D95:D100)</f>
        <v>12</v>
      </c>
      <c r="E101" s="152">
        <f>MAX(E95:E100)</f>
        <v>2025</v>
      </c>
      <c r="F101" s="158"/>
      <c r="G101" s="173"/>
    </row>
    <row r="102" spans="2:7" ht="14.45" customHeight="1" x14ac:dyDescent="0.2">
      <c r="B102" s="144" t="s">
        <v>12120</v>
      </c>
      <c r="C102" s="142" t="s">
        <v>12207</v>
      </c>
      <c r="D102" s="143">
        <f>COUNTIFS(문제목록!I:I,기출빈도!C102,문제목록!M:M,"기출")</f>
        <v>0</v>
      </c>
      <c r="E102" s="162">
        <f>_xlfn.MAXIFS(문제목록!C:C,문제목록!I:I,기출빈도!C102,문제목록!M:M,"기출")</f>
        <v>0</v>
      </c>
      <c r="F102" s="156"/>
      <c r="G102" s="170"/>
    </row>
    <row r="103" spans="2:7" ht="14.45" customHeight="1" x14ac:dyDescent="0.2">
      <c r="B103" s="145" t="s">
        <v>12120</v>
      </c>
      <c r="C103" s="92" t="s">
        <v>12208</v>
      </c>
      <c r="D103" s="141">
        <f>COUNTIFS(문제목록!I:I,기출빈도!C103,문제목록!M:M,"기출")</f>
        <v>0</v>
      </c>
      <c r="E103" s="164">
        <f>_xlfn.MAXIFS(문제목록!C:C,문제목록!I:I,기출빈도!C103,문제목록!M:M,"기출")</f>
        <v>0</v>
      </c>
      <c r="F103" s="157"/>
      <c r="G103" s="171"/>
    </row>
    <row r="104" spans="2:7" ht="14.45" customHeight="1" x14ac:dyDescent="0.2">
      <c r="B104" s="145" t="s">
        <v>12120</v>
      </c>
      <c r="C104" s="92" t="s">
        <v>12209</v>
      </c>
      <c r="D104" s="141">
        <f>COUNTIFS(문제목록!I:I,기출빈도!C104,문제목록!M:M,"기출")</f>
        <v>0</v>
      </c>
      <c r="E104" s="164">
        <f>_xlfn.MAXIFS(문제목록!C:C,문제목록!I:I,기출빈도!C104,문제목록!M:M,"기출")</f>
        <v>0</v>
      </c>
      <c r="F104" s="157"/>
      <c r="G104" s="171"/>
    </row>
    <row r="105" spans="2:7" ht="14.45" customHeight="1" x14ac:dyDescent="0.2">
      <c r="B105" s="145" t="s">
        <v>12120</v>
      </c>
      <c r="C105" s="92" t="s">
        <v>12142</v>
      </c>
      <c r="D105" s="141">
        <f>COUNTIFS(문제목록!I:I,기출빈도!C105,문제목록!M:M,"기출")</f>
        <v>1</v>
      </c>
      <c r="E105" s="164">
        <f>_xlfn.MAXIFS(문제목록!C:C,문제목록!I:I,기출빈도!C105,문제목록!M:M,"기출")</f>
        <v>2025</v>
      </c>
      <c r="F105" s="157"/>
      <c r="G105" s="171"/>
    </row>
    <row r="106" spans="2:7" ht="14.45" customHeight="1" x14ac:dyDescent="0.2">
      <c r="B106" s="145" t="s">
        <v>12120</v>
      </c>
      <c r="C106" s="92" t="s">
        <v>12210</v>
      </c>
      <c r="D106" s="141">
        <f>COUNTIFS(문제목록!I:I,기출빈도!C106,문제목록!M:M,"기출")</f>
        <v>0</v>
      </c>
      <c r="E106" s="164">
        <f>_xlfn.MAXIFS(문제목록!C:C,문제목록!I:I,기출빈도!C106,문제목록!M:M,"기출")</f>
        <v>0</v>
      </c>
      <c r="F106" s="157"/>
      <c r="G106" s="171"/>
    </row>
    <row r="107" spans="2:7" ht="14.45" customHeight="1" x14ac:dyDescent="0.2">
      <c r="B107" s="145" t="s">
        <v>12120</v>
      </c>
      <c r="C107" s="92" t="s">
        <v>12143</v>
      </c>
      <c r="D107" s="141">
        <f>COUNTIFS(문제목록!I:I,기출빈도!C107,문제목록!M:M,"기출")</f>
        <v>1</v>
      </c>
      <c r="E107" s="164">
        <f>_xlfn.MAXIFS(문제목록!C:C,문제목록!I:I,기출빈도!C107,문제목록!M:M,"기출")</f>
        <v>2009</v>
      </c>
      <c r="F107" s="157"/>
      <c r="G107" s="171"/>
    </row>
    <row r="108" spans="2:7" ht="14.45" customHeight="1" x14ac:dyDescent="0.2">
      <c r="B108" s="145" t="s">
        <v>12120</v>
      </c>
      <c r="C108" s="92" t="s">
        <v>12211</v>
      </c>
      <c r="D108" s="141">
        <f>COUNTIFS(문제목록!I:I,기출빈도!C108,문제목록!M:M,"기출")</f>
        <v>0</v>
      </c>
      <c r="E108" s="164">
        <f>_xlfn.MAXIFS(문제목록!C:C,문제목록!I:I,기출빈도!C108,문제목록!M:M,"기출")</f>
        <v>0</v>
      </c>
      <c r="F108" s="157"/>
      <c r="G108" s="171"/>
    </row>
    <row r="109" spans="2:7" ht="14.45" customHeight="1" x14ac:dyDescent="0.2">
      <c r="B109" s="145" t="s">
        <v>12120</v>
      </c>
      <c r="C109" s="92" t="s">
        <v>12212</v>
      </c>
      <c r="D109" s="141">
        <f>COUNTIFS(문제목록!I:I,기출빈도!C109,문제목록!M:M,"기출")</f>
        <v>0</v>
      </c>
      <c r="E109" s="164">
        <f>_xlfn.MAXIFS(문제목록!C:C,문제목록!I:I,기출빈도!C109,문제목록!M:M,"기출")</f>
        <v>0</v>
      </c>
      <c r="F109" s="157"/>
      <c r="G109" s="171"/>
    </row>
    <row r="110" spans="2:7" ht="14.45" customHeight="1" x14ac:dyDescent="0.2">
      <c r="B110" s="145" t="s">
        <v>12120</v>
      </c>
      <c r="C110" s="92" t="s">
        <v>12144</v>
      </c>
      <c r="D110" s="141">
        <f>COUNTIFS(문제목록!I:I,기출빈도!C110,문제목록!M:M,"기출")</f>
        <v>1</v>
      </c>
      <c r="E110" s="164">
        <f>_xlfn.MAXIFS(문제목록!C:C,문제목록!I:I,기출빈도!C110,문제목록!M:M,"기출")</f>
        <v>2008</v>
      </c>
      <c r="F110" s="157"/>
      <c r="G110" s="171"/>
    </row>
    <row r="111" spans="2:7" ht="14.45" customHeight="1" x14ac:dyDescent="0.2">
      <c r="B111" s="145" t="s">
        <v>12120</v>
      </c>
      <c r="C111" s="92" t="s">
        <v>11177</v>
      </c>
      <c r="D111" s="141">
        <f>COUNTIFS(문제목록!I:I,기출빈도!C111,문제목록!M:M,"기출")</f>
        <v>0</v>
      </c>
      <c r="E111" s="164">
        <f>_xlfn.MAXIFS(문제목록!C:C,문제목록!I:I,기출빈도!C111,문제목록!M:M,"기출")</f>
        <v>0</v>
      </c>
      <c r="F111" s="157"/>
      <c r="G111" s="171"/>
    </row>
    <row r="112" spans="2:7" ht="14.45" customHeight="1" x14ac:dyDescent="0.2">
      <c r="B112" s="145" t="s">
        <v>12120</v>
      </c>
      <c r="C112" s="92" t="s">
        <v>12203</v>
      </c>
      <c r="D112" s="141">
        <f>COUNTIFS(문제목록!I:I,기출빈도!C112,문제목록!M:M,"기출")</f>
        <v>1</v>
      </c>
      <c r="E112" s="164">
        <f>_xlfn.MAXIFS(문제목록!C:C,문제목록!I:I,기출빈도!C112,문제목록!M:M,"기출")</f>
        <v>2025</v>
      </c>
      <c r="F112" s="157"/>
      <c r="G112" s="171"/>
    </row>
    <row r="113" spans="2:7" ht="14.45" customHeight="1" x14ac:dyDescent="0.2">
      <c r="B113" s="145" t="s">
        <v>12120</v>
      </c>
      <c r="C113" s="92" t="s">
        <v>12204</v>
      </c>
      <c r="D113" s="141">
        <f>COUNTIFS(문제목록!I:I,기출빈도!C113,문제목록!M:M,"기출")</f>
        <v>1</v>
      </c>
      <c r="E113" s="163">
        <f>_xlfn.MAXIFS(문제목록!C:C,문제목록!I:I,기출빈도!C113,문제목록!M:M,"기출")</f>
        <v>2017</v>
      </c>
      <c r="F113" s="157"/>
      <c r="G113" s="172"/>
    </row>
    <row r="114" spans="2:7" ht="14.45" customHeight="1" thickBot="1" x14ac:dyDescent="0.25">
      <c r="B114" s="147" t="s">
        <v>10980</v>
      </c>
      <c r="C114" s="148" t="s">
        <v>12222</v>
      </c>
      <c r="D114" s="146">
        <f>SUM(D102:D113)</f>
        <v>5</v>
      </c>
      <c r="E114" s="152">
        <f>MAX(E102:E113)</f>
        <v>2025</v>
      </c>
      <c r="F114" s="158"/>
      <c r="G114" s="173"/>
    </row>
  </sheetData>
  <autoFilter ref="B3:G114" xr:uid="{55748C32-6748-4262-AC88-EC89B70855A8}"/>
  <phoneticPr fontId="3" type="noConversion"/>
  <conditionalFormatting sqref="B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3"/>
  <sheetViews>
    <sheetView showGridLines="0" workbookViewId="0">
      <pane ySplit="3" topLeftCell="A26" activePane="bottomLeft" state="frozen"/>
      <selection pane="bottomLeft" activeCell="G133" sqref="G133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4" t="s">
        <v>10964</v>
      </c>
      <c r="C2" s="123" t="s">
        <v>10965</v>
      </c>
      <c r="D2" s="499" t="s">
        <v>10966</v>
      </c>
      <c r="E2" s="500"/>
      <c r="F2" s="126" t="s">
        <v>11928</v>
      </c>
      <c r="G2" s="496" t="s">
        <v>31</v>
      </c>
      <c r="H2" s="497"/>
      <c r="I2" s="497"/>
      <c r="J2" s="498"/>
      <c r="K2" s="7" t="s">
        <v>10967</v>
      </c>
      <c r="L2" s="7" t="s">
        <v>11870</v>
      </c>
      <c r="M2" s="7" t="s">
        <v>11927</v>
      </c>
      <c r="N2" s="7" t="s">
        <v>10968</v>
      </c>
      <c r="O2" s="496" t="s">
        <v>11050</v>
      </c>
      <c r="P2" s="497"/>
      <c r="Q2" s="497"/>
      <c r="R2" s="497"/>
    </row>
    <row r="3" spans="2:18" ht="14.45" customHeight="1" x14ac:dyDescent="0.2">
      <c r="B3" s="125"/>
      <c r="C3" s="127"/>
      <c r="D3" s="501"/>
      <c r="E3" s="502"/>
      <c r="F3" s="127"/>
      <c r="G3" s="496" t="s">
        <v>28</v>
      </c>
      <c r="H3" s="498"/>
      <c r="I3" s="496" t="s">
        <v>29</v>
      </c>
      <c r="J3" s="498"/>
      <c r="K3" s="125"/>
      <c r="L3" s="122"/>
      <c r="M3" s="122"/>
      <c r="N3" s="125"/>
      <c r="O3" s="130" t="s">
        <v>12010</v>
      </c>
      <c r="P3" s="130" t="s">
        <v>12011</v>
      </c>
      <c r="Q3" s="130" t="s">
        <v>10969</v>
      </c>
      <c r="R3" s="130" t="s">
        <v>10970</v>
      </c>
    </row>
    <row r="4" spans="2:18" ht="14.45" hidden="1" customHeight="1" x14ac:dyDescent="0.2">
      <c r="B4" s="96">
        <f t="shared" ref="B4:B35" si="0">ROW()-3</f>
        <v>1</v>
      </c>
      <c r="C4" s="161">
        <v>15.03</v>
      </c>
      <c r="D4" s="91" t="s">
        <v>61</v>
      </c>
      <c r="E4" s="91" t="s">
        <v>56</v>
      </c>
      <c r="F4" s="91" t="s">
        <v>55</v>
      </c>
      <c r="G4" s="92" t="s">
        <v>10199</v>
      </c>
      <c r="H4" s="91" t="s">
        <v>11034</v>
      </c>
      <c r="I4" s="93" t="s">
        <v>11088</v>
      </c>
      <c r="J4" s="91" t="s">
        <v>10974</v>
      </c>
      <c r="K4" s="92" t="s">
        <v>145</v>
      </c>
      <c r="L4" s="128" t="s">
        <v>12470</v>
      </c>
      <c r="M4" s="128" t="s">
        <v>12415</v>
      </c>
      <c r="N4" s="159"/>
      <c r="O4" s="128" t="str">
        <f t="shared" ref="O4:O35" si="1">G4&amp;"&gt;"&amp;H4&amp;"&gt;"&amp;D4&amp;"&gt;"&amp;N4</f>
        <v>제15장 부당노동행위&gt;13&gt;1&gt;</v>
      </c>
      <c r="P4" s="128" t="str">
        <f t="shared" ref="P4:P35" si="2">G4&amp;"&gt;"&amp;I4&amp;"&gt;"&amp;J4</f>
        <v>제15장 부당노동행위&gt;제03절 반조합계약(비열계약, 황견계약)&gt;01</v>
      </c>
      <c r="Q4" s="128" t="str">
        <f t="shared" ref="Q4:Q35" si="3">F4&amp;"&gt;"&amp;M4&amp;"&gt;"&amp;C4&amp;"&gt;"&amp;E4</f>
        <v>2&gt;모의&gt;15.03&gt;2</v>
      </c>
      <c r="R4" s="128" t="str">
        <f t="shared" ref="R4:R35" si="4">F4&amp;"&gt;"&amp;M4&amp;"&gt;"&amp;C4&amp;"&gt;"&amp;D4</f>
        <v>2&gt;모의&gt;15.03&gt;1</v>
      </c>
    </row>
    <row r="5" spans="2:18" ht="14.45" hidden="1" customHeight="1" x14ac:dyDescent="0.2">
      <c r="B5" s="96">
        <f t="shared" si="0"/>
        <v>2</v>
      </c>
      <c r="C5" s="161">
        <v>15.03</v>
      </c>
      <c r="D5" s="91" t="s">
        <v>56</v>
      </c>
      <c r="E5" s="91" t="s">
        <v>61</v>
      </c>
      <c r="F5" s="91" t="s">
        <v>55</v>
      </c>
      <c r="G5" s="92" t="s">
        <v>10199</v>
      </c>
      <c r="H5" s="91" t="s">
        <v>11037</v>
      </c>
      <c r="I5" s="93" t="s">
        <v>11088</v>
      </c>
      <c r="J5" s="91" t="s">
        <v>10977</v>
      </c>
      <c r="K5" s="92" t="s">
        <v>12118</v>
      </c>
      <c r="L5" s="128" t="s">
        <v>12471</v>
      </c>
      <c r="M5" s="128" t="s">
        <v>12415</v>
      </c>
      <c r="N5" s="159"/>
      <c r="O5" s="128" t="str">
        <f t="shared" si="1"/>
        <v>제15장 부당노동행위&gt;14&gt;2&gt;</v>
      </c>
      <c r="P5" s="128" t="str">
        <f t="shared" si="2"/>
        <v>제15장 부당노동행위&gt;제03절 반조합계약(비열계약, 황견계약)&gt;02</v>
      </c>
      <c r="Q5" s="128" t="str">
        <f t="shared" si="3"/>
        <v>2&gt;모의&gt;15.03&gt;1</v>
      </c>
      <c r="R5" s="128" t="str">
        <f t="shared" si="4"/>
        <v>2&gt;모의&gt;15.03&gt;2</v>
      </c>
    </row>
    <row r="6" spans="2:18" ht="14.45" hidden="1" customHeight="1" x14ac:dyDescent="0.2">
      <c r="B6" s="96">
        <f t="shared" si="0"/>
        <v>3</v>
      </c>
      <c r="C6" s="161">
        <v>14.09</v>
      </c>
      <c r="D6" s="91" t="s">
        <v>61</v>
      </c>
      <c r="E6" s="91" t="s">
        <v>56</v>
      </c>
      <c r="F6" s="91" t="s">
        <v>55</v>
      </c>
      <c r="G6" s="92" t="s">
        <v>9122</v>
      </c>
      <c r="H6" s="91" t="s">
        <v>11089</v>
      </c>
      <c r="I6" s="93" t="s">
        <v>11090</v>
      </c>
      <c r="J6" s="91" t="s">
        <v>10974</v>
      </c>
      <c r="K6" s="92" t="s">
        <v>12117</v>
      </c>
      <c r="L6" s="128" t="s">
        <v>12468</v>
      </c>
      <c r="M6" s="128" t="s">
        <v>12415</v>
      </c>
      <c r="N6" s="159"/>
      <c r="O6" s="128" t="str">
        <f t="shared" si="1"/>
        <v>제14장 쟁의행위&gt;23&gt;1&gt;</v>
      </c>
      <c r="P6" s="128" t="str">
        <f t="shared" si="2"/>
        <v>제14장 쟁의행위&gt;제09절 안전보호시설과 필수유지업무&gt;01</v>
      </c>
      <c r="Q6" s="128" t="str">
        <f t="shared" si="3"/>
        <v>2&gt;모의&gt;14.09&gt;2</v>
      </c>
      <c r="R6" s="128" t="str">
        <f t="shared" si="4"/>
        <v>2&gt;모의&gt;14.09&gt;1</v>
      </c>
    </row>
    <row r="7" spans="2:18" ht="14.45" hidden="1" customHeight="1" x14ac:dyDescent="0.2">
      <c r="B7" s="96">
        <f t="shared" si="0"/>
        <v>4</v>
      </c>
      <c r="C7" s="161">
        <v>14.09</v>
      </c>
      <c r="D7" s="91" t="s">
        <v>56</v>
      </c>
      <c r="E7" s="91" t="s">
        <v>61</v>
      </c>
      <c r="F7" s="91" t="s">
        <v>55</v>
      </c>
      <c r="G7" s="92" t="s">
        <v>9122</v>
      </c>
      <c r="H7" s="91" t="s">
        <v>11091</v>
      </c>
      <c r="I7" s="93" t="s">
        <v>11090</v>
      </c>
      <c r="J7" s="91" t="s">
        <v>10977</v>
      </c>
      <c r="K7" s="92" t="s">
        <v>144</v>
      </c>
      <c r="L7" s="128" t="s">
        <v>12469</v>
      </c>
      <c r="M7" s="128" t="s">
        <v>12415</v>
      </c>
      <c r="N7" s="159"/>
      <c r="O7" s="128" t="str">
        <f t="shared" si="1"/>
        <v>제14장 쟁의행위&gt;24&gt;2&gt;</v>
      </c>
      <c r="P7" s="128" t="str">
        <f t="shared" si="2"/>
        <v>제14장 쟁의행위&gt;제09절 안전보호시설과 필수유지업무&gt;02</v>
      </c>
      <c r="Q7" s="128" t="str">
        <f t="shared" si="3"/>
        <v>2&gt;모의&gt;14.09&gt;1</v>
      </c>
      <c r="R7" s="128" t="str">
        <f t="shared" si="4"/>
        <v>2&gt;모의&gt;14.09&gt;2</v>
      </c>
    </row>
    <row r="8" spans="2:18" ht="14.45" hidden="1" customHeight="1" x14ac:dyDescent="0.2">
      <c r="B8" s="96">
        <f t="shared" si="0"/>
        <v>5</v>
      </c>
      <c r="C8" s="161">
        <v>14.08</v>
      </c>
      <c r="D8" s="91" t="s">
        <v>61</v>
      </c>
      <c r="E8" s="91" t="s">
        <v>56</v>
      </c>
      <c r="F8" s="91" t="s">
        <v>55</v>
      </c>
      <c r="G8" s="92" t="s">
        <v>9122</v>
      </c>
      <c r="H8" s="91" t="s">
        <v>11092</v>
      </c>
      <c r="I8" s="93" t="s">
        <v>11093</v>
      </c>
      <c r="J8" s="91" t="s">
        <v>10974</v>
      </c>
      <c r="K8" s="92" t="s">
        <v>12115</v>
      </c>
      <c r="L8" s="128" t="s">
        <v>12466</v>
      </c>
      <c r="M8" s="128" t="s">
        <v>12415</v>
      </c>
      <c r="N8" s="159"/>
      <c r="O8" s="128" t="str">
        <f t="shared" si="1"/>
        <v>제14장 쟁의행위&gt;21&gt;1&gt;</v>
      </c>
      <c r="P8" s="128" t="str">
        <f t="shared" si="2"/>
        <v>제14장 쟁의행위&gt;제08절 쟁의행위와 노사당사자 간의 법률관계&gt;01</v>
      </c>
      <c r="Q8" s="128" t="str">
        <f t="shared" si="3"/>
        <v>2&gt;모의&gt;14.08&gt;2</v>
      </c>
      <c r="R8" s="128" t="str">
        <f t="shared" si="4"/>
        <v>2&gt;모의&gt;14.08&gt;1</v>
      </c>
    </row>
    <row r="9" spans="2:18" ht="14.45" hidden="1" customHeight="1" x14ac:dyDescent="0.2">
      <c r="B9" s="96">
        <f t="shared" si="0"/>
        <v>6</v>
      </c>
      <c r="C9" s="161">
        <v>14.08</v>
      </c>
      <c r="D9" s="91" t="s">
        <v>56</v>
      </c>
      <c r="E9" s="91" t="s">
        <v>61</v>
      </c>
      <c r="F9" s="91" t="s">
        <v>55</v>
      </c>
      <c r="G9" s="92" t="s">
        <v>9122</v>
      </c>
      <c r="H9" s="91" t="s">
        <v>11094</v>
      </c>
      <c r="I9" s="93" t="s">
        <v>11093</v>
      </c>
      <c r="J9" s="91" t="s">
        <v>10977</v>
      </c>
      <c r="K9" s="92" t="s">
        <v>12116</v>
      </c>
      <c r="L9" s="128" t="s">
        <v>12467</v>
      </c>
      <c r="M9" s="128" t="s">
        <v>12415</v>
      </c>
      <c r="N9" s="159"/>
      <c r="O9" s="128" t="str">
        <f t="shared" si="1"/>
        <v>제14장 쟁의행위&gt;22&gt;2&gt;</v>
      </c>
      <c r="P9" s="128" t="str">
        <f t="shared" si="2"/>
        <v>제14장 쟁의행위&gt;제08절 쟁의행위와 노사당사자 간의 법률관계&gt;02</v>
      </c>
      <c r="Q9" s="128" t="str">
        <f t="shared" si="3"/>
        <v>2&gt;모의&gt;14.08&gt;1</v>
      </c>
      <c r="R9" s="128" t="str">
        <f t="shared" si="4"/>
        <v>2&gt;모의&gt;14.08&gt;2</v>
      </c>
    </row>
    <row r="10" spans="2:18" ht="14.45" hidden="1" customHeight="1" x14ac:dyDescent="0.2">
      <c r="B10" s="96">
        <f t="shared" si="0"/>
        <v>7</v>
      </c>
      <c r="C10" s="161">
        <v>14.07</v>
      </c>
      <c r="D10" s="91" t="s">
        <v>61</v>
      </c>
      <c r="E10" s="91" t="s">
        <v>56</v>
      </c>
      <c r="F10" s="91" t="s">
        <v>55</v>
      </c>
      <c r="G10" s="92" t="s">
        <v>9122</v>
      </c>
      <c r="H10" s="91" t="s">
        <v>11095</v>
      </c>
      <c r="I10" s="93" t="s">
        <v>11096</v>
      </c>
      <c r="J10" s="91" t="s">
        <v>10974</v>
      </c>
      <c r="K10" s="92" t="s">
        <v>12113</v>
      </c>
      <c r="L10" s="128" t="s">
        <v>12464</v>
      </c>
      <c r="M10" s="128" t="s">
        <v>12415</v>
      </c>
      <c r="N10" s="159"/>
      <c r="O10" s="128" t="str">
        <f t="shared" si="1"/>
        <v>제14장 쟁의행위&gt;19&gt;1&gt;</v>
      </c>
      <c r="P10" s="128" t="str">
        <f t="shared" si="2"/>
        <v>제14장 쟁의행위&gt;제07절 불법쟁의행위와 법적 책임&gt;01</v>
      </c>
      <c r="Q10" s="128" t="str">
        <f t="shared" si="3"/>
        <v>2&gt;모의&gt;14.07&gt;2</v>
      </c>
      <c r="R10" s="128" t="str">
        <f t="shared" si="4"/>
        <v>2&gt;모의&gt;14.07&gt;1</v>
      </c>
    </row>
    <row r="11" spans="2:18" ht="14.45" hidden="1" customHeight="1" x14ac:dyDescent="0.2">
      <c r="B11" s="96">
        <f t="shared" si="0"/>
        <v>8</v>
      </c>
      <c r="C11" s="161">
        <v>14.07</v>
      </c>
      <c r="D11" s="91" t="s">
        <v>56</v>
      </c>
      <c r="E11" s="91" t="s">
        <v>61</v>
      </c>
      <c r="F11" s="91" t="s">
        <v>55</v>
      </c>
      <c r="G11" s="92" t="s">
        <v>9122</v>
      </c>
      <c r="H11" s="91" t="s">
        <v>11097</v>
      </c>
      <c r="I11" s="93" t="s">
        <v>11096</v>
      </c>
      <c r="J11" s="91" t="s">
        <v>10977</v>
      </c>
      <c r="K11" s="92" t="s">
        <v>12114</v>
      </c>
      <c r="L11" s="128" t="s">
        <v>12465</v>
      </c>
      <c r="M11" s="128" t="s">
        <v>12415</v>
      </c>
      <c r="N11" s="159"/>
      <c r="O11" s="128" t="str">
        <f t="shared" si="1"/>
        <v>제14장 쟁의행위&gt;20&gt;2&gt;</v>
      </c>
      <c r="P11" s="128" t="str">
        <f t="shared" si="2"/>
        <v>제14장 쟁의행위&gt;제07절 불법쟁의행위와 법적 책임&gt;02</v>
      </c>
      <c r="Q11" s="128" t="str">
        <f t="shared" si="3"/>
        <v>2&gt;모의&gt;14.07&gt;1</v>
      </c>
      <c r="R11" s="128" t="str">
        <f t="shared" si="4"/>
        <v>2&gt;모의&gt;14.07&gt;2</v>
      </c>
    </row>
    <row r="12" spans="2:18" ht="14.45" hidden="1" customHeight="1" x14ac:dyDescent="0.2">
      <c r="B12" s="96">
        <f t="shared" si="0"/>
        <v>9</v>
      </c>
      <c r="C12" s="161">
        <v>13.07</v>
      </c>
      <c r="D12" s="91" t="s">
        <v>61</v>
      </c>
      <c r="E12" s="91" t="s">
        <v>56</v>
      </c>
      <c r="F12" s="91" t="s">
        <v>55</v>
      </c>
      <c r="G12" s="92" t="s">
        <v>8356</v>
      </c>
      <c r="H12" s="91" t="s">
        <v>11034</v>
      </c>
      <c r="I12" s="93" t="s">
        <v>11098</v>
      </c>
      <c r="J12" s="91" t="s">
        <v>10974</v>
      </c>
      <c r="K12" s="92" t="s">
        <v>142</v>
      </c>
      <c r="L12" s="128" t="s">
        <v>12462</v>
      </c>
      <c r="M12" s="128" t="s">
        <v>12415</v>
      </c>
      <c r="N12" s="159"/>
      <c r="O12" s="128" t="str">
        <f t="shared" si="1"/>
        <v>제13장 단체협약&gt;13&gt;1&gt;</v>
      </c>
      <c r="P12" s="128" t="str">
        <f t="shared" si="2"/>
        <v>제13장 단체협약&gt;제07절 단체협약의 효력확장&gt;01</v>
      </c>
      <c r="Q12" s="128" t="str">
        <f t="shared" si="3"/>
        <v>2&gt;모의&gt;13.07&gt;2</v>
      </c>
      <c r="R12" s="128" t="str">
        <f t="shared" si="4"/>
        <v>2&gt;모의&gt;13.07&gt;1</v>
      </c>
    </row>
    <row r="13" spans="2:18" ht="14.45" hidden="1" customHeight="1" x14ac:dyDescent="0.2">
      <c r="B13" s="96">
        <f t="shared" si="0"/>
        <v>10</v>
      </c>
      <c r="C13" s="161">
        <v>13.07</v>
      </c>
      <c r="D13" s="91" t="s">
        <v>56</v>
      </c>
      <c r="E13" s="91" t="s">
        <v>61</v>
      </c>
      <c r="F13" s="91" t="s">
        <v>55</v>
      </c>
      <c r="G13" s="92" t="s">
        <v>8356</v>
      </c>
      <c r="H13" s="91" t="s">
        <v>11037</v>
      </c>
      <c r="I13" s="93" t="s">
        <v>11098</v>
      </c>
      <c r="J13" s="91" t="s">
        <v>10977</v>
      </c>
      <c r="K13" s="92" t="s">
        <v>143</v>
      </c>
      <c r="L13" s="128" t="s">
        <v>12463</v>
      </c>
      <c r="M13" s="128" t="s">
        <v>12415</v>
      </c>
      <c r="N13" s="159"/>
      <c r="O13" s="128" t="str">
        <f t="shared" si="1"/>
        <v>제13장 단체협약&gt;14&gt;2&gt;</v>
      </c>
      <c r="P13" s="128" t="str">
        <f t="shared" si="2"/>
        <v>제13장 단체협약&gt;제07절 단체협약의 효력확장&gt;02</v>
      </c>
      <c r="Q13" s="128" t="str">
        <f t="shared" si="3"/>
        <v>2&gt;모의&gt;13.07&gt;1</v>
      </c>
      <c r="R13" s="128" t="str">
        <f t="shared" si="4"/>
        <v>2&gt;모의&gt;13.07&gt;2</v>
      </c>
    </row>
    <row r="14" spans="2:18" ht="14.45" hidden="1" customHeight="1" x14ac:dyDescent="0.2">
      <c r="B14" s="96">
        <f t="shared" si="0"/>
        <v>11</v>
      </c>
      <c r="C14" s="161">
        <v>13.04</v>
      </c>
      <c r="D14" s="91" t="s">
        <v>61</v>
      </c>
      <c r="E14" s="91" t="s">
        <v>56</v>
      </c>
      <c r="F14" s="91" t="s">
        <v>55</v>
      </c>
      <c r="G14" s="92" t="s">
        <v>8356</v>
      </c>
      <c r="H14" s="91" t="s">
        <v>11025</v>
      </c>
      <c r="I14" s="93" t="s">
        <v>11099</v>
      </c>
      <c r="J14" s="91" t="s">
        <v>10974</v>
      </c>
      <c r="K14" s="92" t="s">
        <v>140</v>
      </c>
      <c r="L14" s="128" t="s">
        <v>12460</v>
      </c>
      <c r="M14" s="128" t="s">
        <v>12415</v>
      </c>
      <c r="N14" s="159"/>
      <c r="O14" s="128" t="str">
        <f t="shared" si="1"/>
        <v>제13장 단체협약&gt;11&gt;1&gt;</v>
      </c>
      <c r="P14" s="128" t="str">
        <f t="shared" si="2"/>
        <v>제13장 단체협약&gt;제04절 평화의무&gt;01</v>
      </c>
      <c r="Q14" s="128" t="str">
        <f t="shared" si="3"/>
        <v>2&gt;모의&gt;13.04&gt;2</v>
      </c>
      <c r="R14" s="128" t="str">
        <f t="shared" si="4"/>
        <v>2&gt;모의&gt;13.04&gt;1</v>
      </c>
    </row>
    <row r="15" spans="2:18" ht="14.45" hidden="1" customHeight="1" x14ac:dyDescent="0.2">
      <c r="B15" s="96">
        <f t="shared" si="0"/>
        <v>12</v>
      </c>
      <c r="C15" s="161">
        <v>13.04</v>
      </c>
      <c r="D15" s="91" t="s">
        <v>56</v>
      </c>
      <c r="E15" s="91" t="s">
        <v>61</v>
      </c>
      <c r="F15" s="91" t="s">
        <v>55</v>
      </c>
      <c r="G15" s="92" t="s">
        <v>8356</v>
      </c>
      <c r="H15" s="91" t="s">
        <v>11030</v>
      </c>
      <c r="I15" s="93" t="s">
        <v>11099</v>
      </c>
      <c r="J15" s="91" t="s">
        <v>10977</v>
      </c>
      <c r="K15" s="92" t="s">
        <v>141</v>
      </c>
      <c r="L15" s="128" t="s">
        <v>12461</v>
      </c>
      <c r="M15" s="128" t="s">
        <v>12415</v>
      </c>
      <c r="N15" s="159"/>
      <c r="O15" s="128" t="str">
        <f t="shared" si="1"/>
        <v>제13장 단체협약&gt;12&gt;2&gt;</v>
      </c>
      <c r="P15" s="128" t="str">
        <f t="shared" si="2"/>
        <v>제13장 단체협약&gt;제04절 평화의무&gt;02</v>
      </c>
      <c r="Q15" s="128" t="str">
        <f t="shared" si="3"/>
        <v>2&gt;모의&gt;13.04&gt;1</v>
      </c>
      <c r="R15" s="128" t="str">
        <f t="shared" si="4"/>
        <v>2&gt;모의&gt;13.04&gt;2</v>
      </c>
    </row>
    <row r="16" spans="2:18" ht="14.45" hidden="1" customHeight="1" x14ac:dyDescent="0.2">
      <c r="B16" s="96">
        <f t="shared" si="0"/>
        <v>13</v>
      </c>
      <c r="C16" s="161">
        <v>13.02</v>
      </c>
      <c r="D16" s="91" t="s">
        <v>61</v>
      </c>
      <c r="E16" s="91" t="s">
        <v>56</v>
      </c>
      <c r="F16" s="91" t="s">
        <v>55</v>
      </c>
      <c r="G16" s="92" t="s">
        <v>8356</v>
      </c>
      <c r="H16" s="91" t="s">
        <v>11014</v>
      </c>
      <c r="I16" s="93" t="s">
        <v>11100</v>
      </c>
      <c r="J16" s="91" t="s">
        <v>10974</v>
      </c>
      <c r="K16" s="92" t="s">
        <v>138</v>
      </c>
      <c r="L16" s="128" t="s">
        <v>12458</v>
      </c>
      <c r="M16" s="128" t="s">
        <v>12415</v>
      </c>
      <c r="N16" s="159"/>
      <c r="O16" s="128" t="str">
        <f t="shared" si="1"/>
        <v>제13장 단체협약&gt;09&gt;1&gt;</v>
      </c>
      <c r="P16" s="128" t="str">
        <f t="shared" si="2"/>
        <v>제13장 단체협약&gt;제02절 단체협약의 성립&gt;01</v>
      </c>
      <c r="Q16" s="128" t="str">
        <f t="shared" si="3"/>
        <v>2&gt;모의&gt;13.02&gt;2</v>
      </c>
      <c r="R16" s="128" t="str">
        <f t="shared" si="4"/>
        <v>2&gt;모의&gt;13.02&gt;1</v>
      </c>
    </row>
    <row r="17" spans="2:18" ht="14.45" hidden="1" customHeight="1" x14ac:dyDescent="0.2">
      <c r="B17" s="96">
        <f t="shared" si="0"/>
        <v>14</v>
      </c>
      <c r="C17" s="161">
        <v>13.02</v>
      </c>
      <c r="D17" s="91" t="s">
        <v>56</v>
      </c>
      <c r="E17" s="91" t="s">
        <v>61</v>
      </c>
      <c r="F17" s="91" t="s">
        <v>55</v>
      </c>
      <c r="G17" s="92" t="s">
        <v>8356</v>
      </c>
      <c r="H17" s="91" t="s">
        <v>11017</v>
      </c>
      <c r="I17" s="93" t="s">
        <v>11100</v>
      </c>
      <c r="J17" s="91" t="s">
        <v>10977</v>
      </c>
      <c r="K17" s="92" t="s">
        <v>139</v>
      </c>
      <c r="L17" s="128" t="s">
        <v>12459</v>
      </c>
      <c r="M17" s="128" t="s">
        <v>12415</v>
      </c>
      <c r="N17" s="159"/>
      <c r="O17" s="128" t="str">
        <f t="shared" si="1"/>
        <v>제13장 단체협약&gt;10&gt;2&gt;</v>
      </c>
      <c r="P17" s="128" t="str">
        <f t="shared" si="2"/>
        <v>제13장 단체협약&gt;제02절 단체협약의 성립&gt;02</v>
      </c>
      <c r="Q17" s="128" t="str">
        <f t="shared" si="3"/>
        <v>2&gt;모의&gt;13.02&gt;1</v>
      </c>
      <c r="R17" s="128" t="str">
        <f t="shared" si="4"/>
        <v>2&gt;모의&gt;13.02&gt;2</v>
      </c>
    </row>
    <row r="18" spans="2:18" ht="14.45" hidden="1" customHeight="1" x14ac:dyDescent="0.2">
      <c r="B18" s="96">
        <f t="shared" si="0"/>
        <v>15</v>
      </c>
      <c r="C18" s="161">
        <v>12.06</v>
      </c>
      <c r="D18" s="91" t="s">
        <v>61</v>
      </c>
      <c r="E18" s="91" t="s">
        <v>56</v>
      </c>
      <c r="F18" s="91" t="s">
        <v>55</v>
      </c>
      <c r="G18" s="92" t="s">
        <v>7706</v>
      </c>
      <c r="H18" s="91" t="s">
        <v>11025</v>
      </c>
      <c r="I18" s="93" t="s">
        <v>11101</v>
      </c>
      <c r="J18" s="91" t="s">
        <v>10974</v>
      </c>
      <c r="K18" s="92" t="s">
        <v>11956</v>
      </c>
      <c r="L18" s="128" t="s">
        <v>12456</v>
      </c>
      <c r="M18" s="128" t="s">
        <v>12415</v>
      </c>
      <c r="N18" s="159"/>
      <c r="O18" s="128" t="str">
        <f t="shared" si="1"/>
        <v>제12장 단체교섭&gt;11&gt;1&gt;</v>
      </c>
      <c r="P18" s="128" t="str">
        <f t="shared" si="2"/>
        <v>제12장 단체교섭&gt;제06절 성실교섭의무&gt;01</v>
      </c>
      <c r="Q18" s="128" t="str">
        <f t="shared" si="3"/>
        <v>2&gt;모의&gt;12.06&gt;2</v>
      </c>
      <c r="R18" s="128" t="str">
        <f t="shared" si="4"/>
        <v>2&gt;모의&gt;12.06&gt;1</v>
      </c>
    </row>
    <row r="19" spans="2:18" ht="14.45" hidden="1" customHeight="1" x14ac:dyDescent="0.2">
      <c r="B19" s="96">
        <f t="shared" si="0"/>
        <v>16</v>
      </c>
      <c r="C19" s="161">
        <v>12.06</v>
      </c>
      <c r="D19" s="91" t="s">
        <v>56</v>
      </c>
      <c r="E19" s="91" t="s">
        <v>61</v>
      </c>
      <c r="F19" s="91" t="s">
        <v>55</v>
      </c>
      <c r="G19" s="92" t="s">
        <v>7706</v>
      </c>
      <c r="H19" s="91" t="s">
        <v>11030</v>
      </c>
      <c r="I19" s="93" t="s">
        <v>11101</v>
      </c>
      <c r="J19" s="91" t="s">
        <v>10977</v>
      </c>
      <c r="K19" s="92" t="s">
        <v>137</v>
      </c>
      <c r="L19" s="128" t="s">
        <v>12457</v>
      </c>
      <c r="M19" s="128" t="s">
        <v>12415</v>
      </c>
      <c r="N19" s="159"/>
      <c r="O19" s="128" t="str">
        <f t="shared" si="1"/>
        <v>제12장 단체교섭&gt;12&gt;2&gt;</v>
      </c>
      <c r="P19" s="128" t="str">
        <f t="shared" si="2"/>
        <v>제12장 단체교섭&gt;제06절 성실교섭의무&gt;02</v>
      </c>
      <c r="Q19" s="128" t="str">
        <f t="shared" si="3"/>
        <v>2&gt;모의&gt;12.06&gt;1</v>
      </c>
      <c r="R19" s="128" t="str">
        <f t="shared" si="4"/>
        <v>2&gt;모의&gt;12.06&gt;2</v>
      </c>
    </row>
    <row r="20" spans="2:18" ht="14.45" hidden="1" customHeight="1" x14ac:dyDescent="0.2">
      <c r="B20" s="96">
        <f t="shared" si="0"/>
        <v>17</v>
      </c>
      <c r="C20" s="161">
        <v>11.05</v>
      </c>
      <c r="D20" s="91" t="s">
        <v>61</v>
      </c>
      <c r="E20" s="91" t="s">
        <v>56</v>
      </c>
      <c r="F20" s="91" t="s">
        <v>55</v>
      </c>
      <c r="G20" s="92" t="s">
        <v>6742</v>
      </c>
      <c r="H20" s="91" t="s">
        <v>11025</v>
      </c>
      <c r="I20" s="93" t="s">
        <v>11102</v>
      </c>
      <c r="J20" s="91" t="s">
        <v>10974</v>
      </c>
      <c r="K20" s="92" t="s">
        <v>135</v>
      </c>
      <c r="L20" s="128" t="s">
        <v>12454</v>
      </c>
      <c r="M20" s="128" t="s">
        <v>12415</v>
      </c>
      <c r="N20" s="159"/>
      <c r="O20" s="128" t="str">
        <f t="shared" si="1"/>
        <v>제11장 노동조합&gt;11&gt;1&gt;</v>
      </c>
      <c r="P20" s="128" t="str">
        <f t="shared" si="2"/>
        <v>제11장 노동조합&gt;제05절 사용자의 편의제공&gt;01</v>
      </c>
      <c r="Q20" s="128" t="str">
        <f t="shared" si="3"/>
        <v>2&gt;모의&gt;11.05&gt;2</v>
      </c>
      <c r="R20" s="128" t="str">
        <f t="shared" si="4"/>
        <v>2&gt;모의&gt;11.05&gt;1</v>
      </c>
    </row>
    <row r="21" spans="2:18" ht="14.45" hidden="1" customHeight="1" x14ac:dyDescent="0.2">
      <c r="B21" s="96">
        <f t="shared" si="0"/>
        <v>18</v>
      </c>
      <c r="C21" s="161">
        <v>11.05</v>
      </c>
      <c r="D21" s="91" t="s">
        <v>56</v>
      </c>
      <c r="E21" s="91" t="s">
        <v>61</v>
      </c>
      <c r="F21" s="91" t="s">
        <v>55</v>
      </c>
      <c r="G21" s="92" t="s">
        <v>6742</v>
      </c>
      <c r="H21" s="91" t="s">
        <v>11030</v>
      </c>
      <c r="I21" s="93" t="s">
        <v>11102</v>
      </c>
      <c r="J21" s="91" t="s">
        <v>10977</v>
      </c>
      <c r="K21" s="92" t="s">
        <v>136</v>
      </c>
      <c r="L21" s="128" t="s">
        <v>12455</v>
      </c>
      <c r="M21" s="128" t="s">
        <v>12415</v>
      </c>
      <c r="N21" s="159"/>
      <c r="O21" s="128" t="str">
        <f t="shared" si="1"/>
        <v>제11장 노동조합&gt;12&gt;2&gt;</v>
      </c>
      <c r="P21" s="128" t="str">
        <f t="shared" si="2"/>
        <v>제11장 노동조합&gt;제05절 사용자의 편의제공&gt;02</v>
      </c>
      <c r="Q21" s="128" t="str">
        <f t="shared" si="3"/>
        <v>2&gt;모의&gt;11.05&gt;1</v>
      </c>
      <c r="R21" s="128" t="str">
        <f t="shared" si="4"/>
        <v>2&gt;모의&gt;11.05&gt;2</v>
      </c>
    </row>
    <row r="22" spans="2:18" ht="14.45" hidden="1" customHeight="1" x14ac:dyDescent="0.2">
      <c r="B22" s="96">
        <f t="shared" si="0"/>
        <v>19</v>
      </c>
      <c r="C22" s="161">
        <v>11.03</v>
      </c>
      <c r="D22" s="91" t="s">
        <v>61</v>
      </c>
      <c r="E22" s="91" t="s">
        <v>56</v>
      </c>
      <c r="F22" s="91" t="s">
        <v>55</v>
      </c>
      <c r="G22" s="92" t="s">
        <v>6742</v>
      </c>
      <c r="H22" s="91" t="s">
        <v>11014</v>
      </c>
      <c r="I22" s="93" t="s">
        <v>11103</v>
      </c>
      <c r="J22" s="91" t="s">
        <v>10974</v>
      </c>
      <c r="K22" s="92" t="s">
        <v>133</v>
      </c>
      <c r="L22" s="128" t="s">
        <v>12452</v>
      </c>
      <c r="M22" s="128" t="s">
        <v>12415</v>
      </c>
      <c r="N22" s="159"/>
      <c r="O22" s="128" t="str">
        <f t="shared" si="1"/>
        <v>제11장 노동조합&gt;09&gt;1&gt;</v>
      </c>
      <c r="P22" s="128" t="str">
        <f t="shared" si="2"/>
        <v>제11장 노동조합&gt;제03절 노동조합의 기구&gt;01</v>
      </c>
      <c r="Q22" s="128" t="str">
        <f t="shared" si="3"/>
        <v>2&gt;모의&gt;11.03&gt;2</v>
      </c>
      <c r="R22" s="128" t="str">
        <f t="shared" si="4"/>
        <v>2&gt;모의&gt;11.03&gt;1</v>
      </c>
    </row>
    <row r="23" spans="2:18" ht="14.45" hidden="1" customHeight="1" x14ac:dyDescent="0.2">
      <c r="B23" s="96">
        <f t="shared" si="0"/>
        <v>20</v>
      </c>
      <c r="C23" s="161">
        <v>11.03</v>
      </c>
      <c r="D23" s="91" t="s">
        <v>56</v>
      </c>
      <c r="E23" s="91" t="s">
        <v>61</v>
      </c>
      <c r="F23" s="91" t="s">
        <v>55</v>
      </c>
      <c r="G23" s="92" t="s">
        <v>6742</v>
      </c>
      <c r="H23" s="91" t="s">
        <v>11017</v>
      </c>
      <c r="I23" s="93" t="s">
        <v>11103</v>
      </c>
      <c r="J23" s="91" t="s">
        <v>10977</v>
      </c>
      <c r="K23" s="92" t="s">
        <v>134</v>
      </c>
      <c r="L23" s="128" t="s">
        <v>12453</v>
      </c>
      <c r="M23" s="128" t="s">
        <v>12415</v>
      </c>
      <c r="N23" s="159"/>
      <c r="O23" s="128" t="str">
        <f t="shared" si="1"/>
        <v>제11장 노동조합&gt;10&gt;2&gt;</v>
      </c>
      <c r="P23" s="128" t="str">
        <f t="shared" si="2"/>
        <v>제11장 노동조합&gt;제03절 노동조합의 기구&gt;02</v>
      </c>
      <c r="Q23" s="128" t="str">
        <f t="shared" si="3"/>
        <v>2&gt;모의&gt;11.03&gt;1</v>
      </c>
      <c r="R23" s="128" t="str">
        <f t="shared" si="4"/>
        <v>2&gt;모의&gt;11.03&gt;2</v>
      </c>
    </row>
    <row r="24" spans="2:18" ht="14.45" hidden="1" customHeight="1" x14ac:dyDescent="0.2">
      <c r="B24" s="96">
        <f t="shared" si="0"/>
        <v>21</v>
      </c>
      <c r="C24" s="161">
        <v>11.02</v>
      </c>
      <c r="D24" s="91" t="s">
        <v>61</v>
      </c>
      <c r="E24" s="91" t="s">
        <v>56</v>
      </c>
      <c r="F24" s="91" t="s">
        <v>55</v>
      </c>
      <c r="G24" s="92" t="s">
        <v>6742</v>
      </c>
      <c r="H24" s="91" t="s">
        <v>11002</v>
      </c>
      <c r="I24" s="93" t="s">
        <v>11104</v>
      </c>
      <c r="J24" s="91" t="s">
        <v>10974</v>
      </c>
      <c r="K24" s="92" t="s">
        <v>131</v>
      </c>
      <c r="L24" s="128" t="s">
        <v>12450</v>
      </c>
      <c r="M24" s="128" t="s">
        <v>12415</v>
      </c>
      <c r="N24" s="159"/>
      <c r="O24" s="128" t="str">
        <f t="shared" si="1"/>
        <v>제11장 노동조합&gt;07&gt;1&gt;</v>
      </c>
      <c r="P24" s="128" t="str">
        <f t="shared" si="2"/>
        <v>제11장 노동조합&gt;제02절 조합원의 지위 및 권리・의무&gt;01</v>
      </c>
      <c r="Q24" s="128" t="str">
        <f t="shared" si="3"/>
        <v>2&gt;모의&gt;11.02&gt;2</v>
      </c>
      <c r="R24" s="128" t="str">
        <f t="shared" si="4"/>
        <v>2&gt;모의&gt;11.02&gt;1</v>
      </c>
    </row>
    <row r="25" spans="2:18" ht="14.45" hidden="1" customHeight="1" x14ac:dyDescent="0.2">
      <c r="B25" s="96">
        <f t="shared" si="0"/>
        <v>22</v>
      </c>
      <c r="C25" s="161">
        <v>11.02</v>
      </c>
      <c r="D25" s="91" t="s">
        <v>56</v>
      </c>
      <c r="E25" s="91" t="s">
        <v>61</v>
      </c>
      <c r="F25" s="91" t="s">
        <v>55</v>
      </c>
      <c r="G25" s="92" t="s">
        <v>6742</v>
      </c>
      <c r="H25" s="91" t="s">
        <v>11010</v>
      </c>
      <c r="I25" s="93" t="s">
        <v>11104</v>
      </c>
      <c r="J25" s="91" t="s">
        <v>10977</v>
      </c>
      <c r="K25" s="92" t="s">
        <v>132</v>
      </c>
      <c r="L25" s="128" t="s">
        <v>12451</v>
      </c>
      <c r="M25" s="128" t="s">
        <v>12415</v>
      </c>
      <c r="N25" s="159"/>
      <c r="O25" s="128" t="str">
        <f t="shared" si="1"/>
        <v>제11장 노동조합&gt;08&gt;2&gt;</v>
      </c>
      <c r="P25" s="128" t="str">
        <f t="shared" si="2"/>
        <v>제11장 노동조합&gt;제02절 조합원의 지위 및 권리・의무&gt;02</v>
      </c>
      <c r="Q25" s="128" t="str">
        <f t="shared" si="3"/>
        <v>2&gt;모의&gt;11.02&gt;1</v>
      </c>
      <c r="R25" s="128" t="str">
        <f t="shared" si="4"/>
        <v>2&gt;모의&gt;11.02&gt;2</v>
      </c>
    </row>
    <row r="26" spans="2:18" ht="14.45" customHeight="1" x14ac:dyDescent="0.2">
      <c r="B26" s="96">
        <f t="shared" si="0"/>
        <v>23</v>
      </c>
      <c r="C26" s="160">
        <v>2025</v>
      </c>
      <c r="D26" s="91" t="s">
        <v>10971</v>
      </c>
      <c r="E26" s="91" t="s">
        <v>10972</v>
      </c>
      <c r="F26" s="91" t="s">
        <v>55</v>
      </c>
      <c r="G26" s="92" t="s">
        <v>11051</v>
      </c>
      <c r="H26" s="91" t="s">
        <v>10974</v>
      </c>
      <c r="I26" s="93" t="s">
        <v>11052</v>
      </c>
      <c r="J26" s="91" t="s">
        <v>10974</v>
      </c>
      <c r="K26" s="92" t="s">
        <v>11749</v>
      </c>
      <c r="L26" s="128" t="s">
        <v>11908</v>
      </c>
      <c r="M26" s="128" t="s">
        <v>11926</v>
      </c>
      <c r="N26" s="159"/>
      <c r="O26" s="128" t="str">
        <f t="shared" si="1"/>
        <v>제12장 단체교섭&gt;01&gt;1-1&gt;</v>
      </c>
      <c r="P26" s="128" t="str">
        <f t="shared" si="2"/>
        <v>제12장 단체교섭&gt;제04절 교섭창구단일화제도&gt;01</v>
      </c>
      <c r="Q26" s="128" t="str">
        <f t="shared" si="3"/>
        <v>2&gt;기출&gt;2025&gt;3</v>
      </c>
      <c r="R26" s="128" t="str">
        <f t="shared" si="4"/>
        <v>2&gt;기출&gt;2025&gt;1-1</v>
      </c>
    </row>
    <row r="27" spans="2:18" ht="14.45" customHeight="1" x14ac:dyDescent="0.2">
      <c r="B27" s="96">
        <f t="shared" si="0"/>
        <v>24</v>
      </c>
      <c r="C27" s="160">
        <v>2025</v>
      </c>
      <c r="D27" s="91" t="s">
        <v>10976</v>
      </c>
      <c r="E27" s="91" t="s">
        <v>55</v>
      </c>
      <c r="F27" s="91" t="s">
        <v>55</v>
      </c>
      <c r="G27" s="92" t="s">
        <v>11053</v>
      </c>
      <c r="H27" s="91" t="s">
        <v>12125</v>
      </c>
      <c r="I27" s="93" t="s">
        <v>11054</v>
      </c>
      <c r="J27" s="91" t="s">
        <v>10974</v>
      </c>
      <c r="K27" s="92" t="s">
        <v>11827</v>
      </c>
      <c r="L27" s="128" t="s">
        <v>11825</v>
      </c>
      <c r="M27" s="128" t="s">
        <v>11926</v>
      </c>
      <c r="N27" s="159" t="s">
        <v>12137</v>
      </c>
      <c r="O27" s="128" t="str">
        <f t="shared" si="1"/>
        <v>제15장 부당노동행위&gt;01&gt;1-2&gt;계속되는 행위</v>
      </c>
      <c r="P27" s="128" t="str">
        <f t="shared" si="2"/>
        <v>제15장 부당노동행위&gt;제06절 부당노동행위에 대한 구제&gt;01</v>
      </c>
      <c r="Q27" s="128" t="str">
        <f t="shared" si="3"/>
        <v>2&gt;기출&gt;2025&gt;2</v>
      </c>
      <c r="R27" s="128" t="str">
        <f t="shared" si="4"/>
        <v>2&gt;기출&gt;2025&gt;1-2</v>
      </c>
    </row>
    <row r="28" spans="2:18" ht="14.45" customHeight="1" x14ac:dyDescent="0.2">
      <c r="B28" s="96">
        <f t="shared" si="0"/>
        <v>25</v>
      </c>
      <c r="C28" s="160">
        <v>2025</v>
      </c>
      <c r="D28" s="91" t="s">
        <v>55</v>
      </c>
      <c r="E28" s="91" t="s">
        <v>61</v>
      </c>
      <c r="F28" s="91" t="s">
        <v>55</v>
      </c>
      <c r="G28" s="92" t="s">
        <v>10980</v>
      </c>
      <c r="H28" s="91" t="s">
        <v>10977</v>
      </c>
      <c r="I28" s="93" t="s">
        <v>11178</v>
      </c>
      <c r="J28" s="91" t="s">
        <v>10974</v>
      </c>
      <c r="K28" s="92" t="s">
        <v>12140</v>
      </c>
      <c r="L28" s="128" t="s">
        <v>12141</v>
      </c>
      <c r="M28" s="128" t="s">
        <v>11926</v>
      </c>
      <c r="N28" s="159"/>
      <c r="O28" s="128" t="str">
        <f t="shared" si="1"/>
        <v>제16장 부속법령&gt;02&gt;2&gt;</v>
      </c>
      <c r="P28" s="128" t="str">
        <f t="shared" si="2"/>
        <v>제16장 부속법령&gt;제11절 교노법&gt;01</v>
      </c>
      <c r="Q28" s="128" t="str">
        <f t="shared" si="3"/>
        <v>2&gt;기출&gt;2025&gt;1</v>
      </c>
      <c r="R28" s="128" t="str">
        <f t="shared" si="4"/>
        <v>2&gt;기출&gt;2025&gt;2</v>
      </c>
    </row>
    <row r="29" spans="2:18" ht="14.45" customHeight="1" x14ac:dyDescent="0.2">
      <c r="B29" s="96">
        <f t="shared" si="0"/>
        <v>26</v>
      </c>
      <c r="C29" s="160">
        <v>2024</v>
      </c>
      <c r="D29" s="91" t="s">
        <v>10971</v>
      </c>
      <c r="E29" s="91" t="s">
        <v>10972</v>
      </c>
      <c r="F29" s="91" t="s">
        <v>56</v>
      </c>
      <c r="G29" s="92" t="s">
        <v>10999</v>
      </c>
      <c r="H29" s="91" t="s">
        <v>10974</v>
      </c>
      <c r="I29" s="93" t="s">
        <v>12154</v>
      </c>
      <c r="J29" s="91" t="s">
        <v>10974</v>
      </c>
      <c r="K29" s="92" t="s">
        <v>11835</v>
      </c>
      <c r="L29" s="128" t="s">
        <v>11871</v>
      </c>
      <c r="M29" s="128" t="s">
        <v>11926</v>
      </c>
      <c r="N29" s="159"/>
      <c r="O29" s="128" t="str">
        <f t="shared" si="1"/>
        <v>제01장 총론&gt;01&gt;1-1&gt;</v>
      </c>
      <c r="P29" s="128" t="str">
        <f t="shared" si="2"/>
        <v>제01장 총론&gt;제05절 노조법상 근로자&gt;01</v>
      </c>
      <c r="Q29" s="128" t="str">
        <f t="shared" si="3"/>
        <v>2&gt;기출&gt;2024&gt;3</v>
      </c>
      <c r="R29" s="128" t="str">
        <f t="shared" si="4"/>
        <v>2&gt;기출&gt;2024&gt;1-1</v>
      </c>
    </row>
    <row r="30" spans="2:18" ht="14.45" customHeight="1" x14ac:dyDescent="0.2">
      <c r="B30" s="96">
        <f t="shared" si="0"/>
        <v>27</v>
      </c>
      <c r="C30" s="160">
        <v>2024</v>
      </c>
      <c r="D30" s="91" t="s">
        <v>10976</v>
      </c>
      <c r="E30" s="91" t="s">
        <v>55</v>
      </c>
      <c r="F30" s="91" t="s">
        <v>55</v>
      </c>
      <c r="G30" s="92" t="s">
        <v>11053</v>
      </c>
      <c r="H30" s="91" t="s">
        <v>12126</v>
      </c>
      <c r="I30" s="93" t="s">
        <v>11055</v>
      </c>
      <c r="J30" s="91" t="s">
        <v>10974</v>
      </c>
      <c r="K30" s="92" t="s">
        <v>11809</v>
      </c>
      <c r="L30" s="128" t="s">
        <v>11922</v>
      </c>
      <c r="M30" s="128" t="s">
        <v>11926</v>
      </c>
      <c r="N30" s="159"/>
      <c r="O30" s="128" t="str">
        <f t="shared" si="1"/>
        <v>제15장 부당노동행위&gt;02&gt;1-2&gt;</v>
      </c>
      <c r="P30" s="128" t="str">
        <f t="shared" si="2"/>
        <v>제15장 부당노동행위&gt;제02절 불이익취급&gt;01</v>
      </c>
      <c r="Q30" s="128" t="str">
        <f t="shared" si="3"/>
        <v>2&gt;기출&gt;2024&gt;2</v>
      </c>
      <c r="R30" s="128" t="str">
        <f t="shared" si="4"/>
        <v>2&gt;기출&gt;2024&gt;1-2</v>
      </c>
    </row>
    <row r="31" spans="2:18" ht="14.45" customHeight="1" x14ac:dyDescent="0.2">
      <c r="B31" s="96">
        <f t="shared" si="0"/>
        <v>28</v>
      </c>
      <c r="C31" s="160">
        <v>2024</v>
      </c>
      <c r="D31" s="91" t="s">
        <v>55</v>
      </c>
      <c r="E31" s="91" t="s">
        <v>10979</v>
      </c>
      <c r="F31" s="91" t="s">
        <v>55</v>
      </c>
      <c r="G31" s="92" t="s">
        <v>11051</v>
      </c>
      <c r="H31" s="91" t="s">
        <v>10977</v>
      </c>
      <c r="I31" s="93" t="s">
        <v>11052</v>
      </c>
      <c r="J31" s="91" t="s">
        <v>10977</v>
      </c>
      <c r="K31" s="92" t="s">
        <v>11751</v>
      </c>
      <c r="L31" s="128" t="s">
        <v>11909</v>
      </c>
      <c r="M31" s="128" t="s">
        <v>11926</v>
      </c>
      <c r="N31" s="159"/>
      <c r="O31" s="128" t="str">
        <f t="shared" si="1"/>
        <v>제12장 단체교섭&gt;02&gt;2&gt;</v>
      </c>
      <c r="P31" s="128" t="str">
        <f t="shared" si="2"/>
        <v>제12장 단체교섭&gt;제04절 교섭창구단일화제도&gt;02</v>
      </c>
      <c r="Q31" s="128" t="str">
        <f t="shared" si="3"/>
        <v>2&gt;기출&gt;2024&gt;1</v>
      </c>
      <c r="R31" s="128" t="str">
        <f t="shared" si="4"/>
        <v>2&gt;기출&gt;2024&gt;2</v>
      </c>
    </row>
    <row r="32" spans="2:18" ht="14.45" customHeight="1" x14ac:dyDescent="0.2">
      <c r="B32" s="96">
        <f t="shared" si="0"/>
        <v>29</v>
      </c>
      <c r="C32" s="160">
        <v>2023</v>
      </c>
      <c r="D32" s="91" t="s">
        <v>10971</v>
      </c>
      <c r="E32" s="91" t="s">
        <v>12299</v>
      </c>
      <c r="F32" s="91" t="s">
        <v>55</v>
      </c>
      <c r="G32" s="92" t="s">
        <v>11051</v>
      </c>
      <c r="H32" s="91" t="s">
        <v>10986</v>
      </c>
      <c r="I32" s="93" t="s">
        <v>11955</v>
      </c>
      <c r="J32" s="91" t="s">
        <v>10974</v>
      </c>
      <c r="K32" s="92" t="s">
        <v>11952</v>
      </c>
      <c r="L32" s="128" t="s">
        <v>11954</v>
      </c>
      <c r="M32" s="128" t="s">
        <v>11926</v>
      </c>
      <c r="N32" s="159"/>
      <c r="O32" s="128" t="str">
        <f t="shared" si="1"/>
        <v>제12장 단체교섭&gt;03&gt;1-1&gt;</v>
      </c>
      <c r="P32" s="128" t="str">
        <f t="shared" si="2"/>
        <v>제12장 단체교섭&gt;제02절 단체교섭의 담당자&gt;01</v>
      </c>
      <c r="Q32" s="128" t="str">
        <f t="shared" si="3"/>
        <v>2&gt;기출&gt;2023&gt;4</v>
      </c>
      <c r="R32" s="128" t="str">
        <f t="shared" si="4"/>
        <v>2&gt;기출&gt;2023&gt;1-1</v>
      </c>
    </row>
    <row r="33" spans="2:18" ht="14.45" customHeight="1" x14ac:dyDescent="0.2">
      <c r="B33" s="96">
        <f t="shared" si="0"/>
        <v>30</v>
      </c>
      <c r="C33" s="160">
        <v>2023</v>
      </c>
      <c r="D33" s="91" t="s">
        <v>10971</v>
      </c>
      <c r="E33" s="91" t="s">
        <v>12298</v>
      </c>
      <c r="F33" s="91" t="s">
        <v>55</v>
      </c>
      <c r="G33" s="92" t="s">
        <v>11053</v>
      </c>
      <c r="H33" s="91" t="s">
        <v>12127</v>
      </c>
      <c r="I33" s="93" t="s">
        <v>11056</v>
      </c>
      <c r="J33" s="91" t="s">
        <v>10974</v>
      </c>
      <c r="K33" s="92" t="s">
        <v>11952</v>
      </c>
      <c r="L33" s="128" t="s">
        <v>11954</v>
      </c>
      <c r="M33" s="128" t="s">
        <v>11926</v>
      </c>
      <c r="N33" s="159"/>
      <c r="O33" s="128" t="str">
        <f t="shared" si="1"/>
        <v>제15장 부당노동행위&gt;03&gt;1-1&gt;</v>
      </c>
      <c r="P33" s="128" t="str">
        <f t="shared" si="2"/>
        <v>제15장 부당노동행위&gt;제04절 단체교섭의 거부・해태&gt;01</v>
      </c>
      <c r="Q33" s="128" t="str">
        <f t="shared" si="3"/>
        <v>2&gt;기출&gt;2023&gt;3</v>
      </c>
      <c r="R33" s="128" t="str">
        <f t="shared" si="4"/>
        <v>2&gt;기출&gt;2023&gt;1-1</v>
      </c>
    </row>
    <row r="34" spans="2:18" ht="14.45" customHeight="1" x14ac:dyDescent="0.2">
      <c r="B34" s="96">
        <f t="shared" si="0"/>
        <v>31</v>
      </c>
      <c r="C34" s="160">
        <v>2023</v>
      </c>
      <c r="D34" s="91" t="s">
        <v>10976</v>
      </c>
      <c r="E34" s="91" t="s">
        <v>55</v>
      </c>
      <c r="F34" s="91" t="s">
        <v>55</v>
      </c>
      <c r="G34" s="92" t="s">
        <v>7706</v>
      </c>
      <c r="H34" s="91" t="s">
        <v>10990</v>
      </c>
      <c r="I34" s="93" t="s">
        <v>11057</v>
      </c>
      <c r="J34" s="91" t="s">
        <v>10974</v>
      </c>
      <c r="K34" s="92" t="s">
        <v>12379</v>
      </c>
      <c r="L34" s="128" t="s">
        <v>12380</v>
      </c>
      <c r="M34" s="128" t="s">
        <v>11926</v>
      </c>
      <c r="N34" s="159"/>
      <c r="O34" s="128" t="str">
        <f t="shared" si="1"/>
        <v>제12장 단체교섭&gt;04&gt;1-2&gt;</v>
      </c>
      <c r="P34" s="128" t="str">
        <f t="shared" si="2"/>
        <v>제12장 단체교섭&gt;제05절 인준투표제&gt;01</v>
      </c>
      <c r="Q34" s="128" t="str">
        <f t="shared" si="3"/>
        <v>2&gt;기출&gt;2023&gt;2</v>
      </c>
      <c r="R34" s="128" t="str">
        <f t="shared" si="4"/>
        <v>2&gt;기출&gt;2023&gt;1-2</v>
      </c>
    </row>
    <row r="35" spans="2:18" ht="14.45" customHeight="1" x14ac:dyDescent="0.2">
      <c r="B35" s="96">
        <f t="shared" si="0"/>
        <v>32</v>
      </c>
      <c r="C35" s="160">
        <v>2023</v>
      </c>
      <c r="D35" s="91" t="s">
        <v>55</v>
      </c>
      <c r="E35" s="91" t="s">
        <v>10979</v>
      </c>
      <c r="F35" s="91" t="s">
        <v>55</v>
      </c>
      <c r="G35" s="92" t="s">
        <v>8356</v>
      </c>
      <c r="H35" s="91" t="s">
        <v>10974</v>
      </c>
      <c r="I35" s="93" t="s">
        <v>11058</v>
      </c>
      <c r="J35" s="91" t="s">
        <v>10974</v>
      </c>
      <c r="K35" s="92" t="s">
        <v>12409</v>
      </c>
      <c r="L35" s="128" t="s">
        <v>12414</v>
      </c>
      <c r="M35" s="128" t="s">
        <v>11926</v>
      </c>
      <c r="N35" s="159"/>
      <c r="O35" s="128" t="str">
        <f t="shared" si="1"/>
        <v>제13장 단체협약&gt;01&gt;2&gt;</v>
      </c>
      <c r="P35" s="128" t="str">
        <f t="shared" si="2"/>
        <v>제13장 단체협약&gt;제03절 단체협약의 효력&gt;01</v>
      </c>
      <c r="Q35" s="128" t="str">
        <f t="shared" si="3"/>
        <v>2&gt;기출&gt;2023&gt;1</v>
      </c>
      <c r="R35" s="128" t="str">
        <f t="shared" si="4"/>
        <v>2&gt;기출&gt;2023&gt;2</v>
      </c>
    </row>
    <row r="36" spans="2:18" ht="14.45" customHeight="1" x14ac:dyDescent="0.2">
      <c r="B36" s="96">
        <f t="shared" ref="B36:B67" si="5">ROW()-3</f>
        <v>33</v>
      </c>
      <c r="C36" s="160">
        <v>2022</v>
      </c>
      <c r="D36" s="91" t="s">
        <v>10971</v>
      </c>
      <c r="E36" s="91" t="s">
        <v>10972</v>
      </c>
      <c r="F36" s="91" t="s">
        <v>55</v>
      </c>
      <c r="G36" s="92" t="s">
        <v>11059</v>
      </c>
      <c r="H36" s="91" t="s">
        <v>10974</v>
      </c>
      <c r="I36" s="93" t="s">
        <v>11060</v>
      </c>
      <c r="J36" s="91" t="s">
        <v>10974</v>
      </c>
      <c r="K36" s="92" t="s">
        <v>11766</v>
      </c>
      <c r="L36" s="128" t="s">
        <v>11915</v>
      </c>
      <c r="M36" s="128" t="s">
        <v>11926</v>
      </c>
      <c r="N36" s="159"/>
      <c r="O36" s="128" t="str">
        <f t="shared" ref="O36:O67" si="6">G36&amp;"&gt;"&amp;H36&amp;"&gt;"&amp;D36&amp;"&gt;"&amp;N36</f>
        <v>제14장 쟁의행위&gt;01&gt;1-1&gt;</v>
      </c>
      <c r="P36" s="128" t="str">
        <f t="shared" ref="P36:P67" si="7">G36&amp;"&gt;"&amp;I36&amp;"&gt;"&amp;J36</f>
        <v>제14장 쟁의행위&gt;제04절 쟁의행위 수단・방법의 정당성&gt;01</v>
      </c>
      <c r="Q36" s="128" t="str">
        <f t="shared" ref="Q36:Q67" si="8">F36&amp;"&gt;"&amp;M36&amp;"&gt;"&amp;C36&amp;"&gt;"&amp;E36</f>
        <v>2&gt;기출&gt;2022&gt;3</v>
      </c>
      <c r="R36" s="128" t="str">
        <f t="shared" ref="R36:R67" si="9">F36&amp;"&gt;"&amp;M36&amp;"&gt;"&amp;C36&amp;"&gt;"&amp;D36</f>
        <v>2&gt;기출&gt;2022&gt;1-1</v>
      </c>
    </row>
    <row r="37" spans="2:18" ht="14.45" customHeight="1" x14ac:dyDescent="0.2">
      <c r="B37" s="96">
        <f t="shared" si="5"/>
        <v>34</v>
      </c>
      <c r="C37" s="160">
        <v>2022</v>
      </c>
      <c r="D37" s="91" t="s">
        <v>10976</v>
      </c>
      <c r="E37" s="91" t="s">
        <v>55</v>
      </c>
      <c r="F37" s="91" t="s">
        <v>55</v>
      </c>
      <c r="G37" s="92" t="s">
        <v>11059</v>
      </c>
      <c r="H37" s="91" t="s">
        <v>11061</v>
      </c>
      <c r="I37" s="93" t="s">
        <v>30</v>
      </c>
      <c r="J37" s="91" t="s">
        <v>10974</v>
      </c>
      <c r="K37" s="92" t="s">
        <v>11778</v>
      </c>
      <c r="L37" s="128" t="s">
        <v>11777</v>
      </c>
      <c r="M37" s="128" t="s">
        <v>11926</v>
      </c>
      <c r="N37" s="159" t="s">
        <v>12496</v>
      </c>
      <c r="O37" s="128" t="str">
        <f t="shared" si="6"/>
        <v>제14장 쟁의행위&gt;02&gt;1-2&gt;보충 포함</v>
      </c>
      <c r="P37" s="128" t="str">
        <f t="shared" si="7"/>
        <v>제14장 쟁의행위&gt;제10절 쟁의기간 중 대체근로의 제한&gt;01</v>
      </c>
      <c r="Q37" s="128" t="str">
        <f t="shared" si="8"/>
        <v>2&gt;기출&gt;2022&gt;2</v>
      </c>
      <c r="R37" s="128" t="str">
        <f t="shared" si="9"/>
        <v>2&gt;기출&gt;2022&gt;1-2</v>
      </c>
    </row>
    <row r="38" spans="2:18" ht="14.45" customHeight="1" x14ac:dyDescent="0.2">
      <c r="B38" s="96">
        <f t="shared" si="5"/>
        <v>35</v>
      </c>
      <c r="C38" s="160">
        <v>2022</v>
      </c>
      <c r="D38" s="91" t="s">
        <v>55</v>
      </c>
      <c r="E38" s="91" t="s">
        <v>10979</v>
      </c>
      <c r="F38" s="91" t="s">
        <v>55</v>
      </c>
      <c r="G38" s="92" t="s">
        <v>6742</v>
      </c>
      <c r="H38" s="91" t="s">
        <v>10974</v>
      </c>
      <c r="I38" s="93" t="s">
        <v>12225</v>
      </c>
      <c r="J38" s="91" t="s">
        <v>10974</v>
      </c>
      <c r="K38" s="92" t="s">
        <v>11626</v>
      </c>
      <c r="L38" s="128" t="s">
        <v>11903</v>
      </c>
      <c r="M38" s="128" t="s">
        <v>11926</v>
      </c>
      <c r="N38" s="159"/>
      <c r="O38" s="128" t="str">
        <f t="shared" si="6"/>
        <v>제11장 노동조합&gt;01&gt;2&gt;</v>
      </c>
      <c r="P38" s="128" t="str">
        <f t="shared" si="7"/>
        <v>제11장 노동조합&gt;제04절 노동조합 활동의 정당성&gt;01</v>
      </c>
      <c r="Q38" s="128" t="str">
        <f t="shared" si="8"/>
        <v>2&gt;기출&gt;2022&gt;1</v>
      </c>
      <c r="R38" s="128" t="str">
        <f t="shared" si="9"/>
        <v>2&gt;기출&gt;2022&gt;2</v>
      </c>
    </row>
    <row r="39" spans="2:18" ht="14.45" customHeight="1" x14ac:dyDescent="0.2">
      <c r="B39" s="96">
        <f t="shared" si="5"/>
        <v>36</v>
      </c>
      <c r="C39" s="160">
        <v>2021</v>
      </c>
      <c r="D39" s="91" t="s">
        <v>10971</v>
      </c>
      <c r="E39" s="91" t="s">
        <v>12353</v>
      </c>
      <c r="F39" s="91" t="s">
        <v>55</v>
      </c>
      <c r="G39" s="92" t="s">
        <v>12223</v>
      </c>
      <c r="H39" s="91" t="s">
        <v>10977</v>
      </c>
      <c r="I39" s="93" t="s">
        <v>12224</v>
      </c>
      <c r="J39" s="91" t="s">
        <v>10974</v>
      </c>
      <c r="K39" s="92" t="s">
        <v>11622</v>
      </c>
      <c r="L39" s="128" t="s">
        <v>11901</v>
      </c>
      <c r="M39" s="128" t="s">
        <v>11926</v>
      </c>
      <c r="N39" s="159"/>
      <c r="O39" s="128" t="str">
        <f t="shared" si="6"/>
        <v>제11장 노동조합&gt;02&gt;1-1&gt;</v>
      </c>
      <c r="P39" s="128" t="str">
        <f t="shared" si="7"/>
        <v>제11장 노동조합&gt;제01절 노동조합의 설립요건&gt;01</v>
      </c>
      <c r="Q39" s="128" t="str">
        <f t="shared" si="8"/>
        <v>2&gt;기출&gt;2021&gt;4</v>
      </c>
      <c r="R39" s="128" t="str">
        <f t="shared" si="9"/>
        <v>2&gt;기출&gt;2021&gt;1-1</v>
      </c>
    </row>
    <row r="40" spans="2:18" ht="14.45" customHeight="1" x14ac:dyDescent="0.2">
      <c r="B40" s="96">
        <f t="shared" si="5"/>
        <v>37</v>
      </c>
      <c r="C40" s="160">
        <v>2021</v>
      </c>
      <c r="D40" s="91" t="s">
        <v>10971</v>
      </c>
      <c r="E40" s="91" t="s">
        <v>10972</v>
      </c>
      <c r="F40" s="91" t="s">
        <v>55</v>
      </c>
      <c r="G40" s="92" t="s">
        <v>12349</v>
      </c>
      <c r="H40" s="91" t="s">
        <v>12352</v>
      </c>
      <c r="I40" s="93" t="s">
        <v>12351</v>
      </c>
      <c r="J40" s="91" t="s">
        <v>12348</v>
      </c>
      <c r="K40" s="92" t="s">
        <v>12347</v>
      </c>
      <c r="L40" s="128" t="s">
        <v>11901</v>
      </c>
      <c r="M40" s="128" t="s">
        <v>11966</v>
      </c>
      <c r="N40" s="159"/>
      <c r="O40" s="128" t="str">
        <f t="shared" si="6"/>
        <v>제12장 단체교섭&gt;05&gt;1-1&gt;</v>
      </c>
      <c r="P40" s="128" t="str">
        <f t="shared" si="7"/>
        <v>제12장 단체교섭&gt;제01절 단체교섭의 당사자&gt;01</v>
      </c>
      <c r="Q40" s="128" t="str">
        <f t="shared" si="8"/>
        <v>2&gt;기출&gt;2021&gt;3</v>
      </c>
      <c r="R40" s="128" t="str">
        <f t="shared" si="9"/>
        <v>2&gt;기출&gt;2021&gt;1-1</v>
      </c>
    </row>
    <row r="41" spans="2:18" ht="14.45" customHeight="1" x14ac:dyDescent="0.2">
      <c r="B41" s="96">
        <f t="shared" si="5"/>
        <v>38</v>
      </c>
      <c r="C41" s="160">
        <v>2021</v>
      </c>
      <c r="D41" s="91" t="s">
        <v>10976</v>
      </c>
      <c r="E41" s="91" t="s">
        <v>55</v>
      </c>
      <c r="F41" s="91" t="s">
        <v>55</v>
      </c>
      <c r="G41" s="92" t="s">
        <v>11064</v>
      </c>
      <c r="H41" s="91" t="s">
        <v>10977</v>
      </c>
      <c r="I41" s="93" t="s">
        <v>11065</v>
      </c>
      <c r="J41" s="91" t="s">
        <v>10974</v>
      </c>
      <c r="K41" s="92" t="s">
        <v>12411</v>
      </c>
      <c r="L41" s="128" t="s">
        <v>12413</v>
      </c>
      <c r="M41" s="128" t="s">
        <v>11926</v>
      </c>
      <c r="N41" s="159"/>
      <c r="O41" s="128" t="str">
        <f t="shared" si="6"/>
        <v>제13장 단체협약&gt;02&gt;1-2&gt;</v>
      </c>
      <c r="P41" s="128" t="str">
        <f t="shared" si="7"/>
        <v>제13장 단체협약&gt;제08절 단체협약의 실효 및 실효 후의 근로관계&gt;01</v>
      </c>
      <c r="Q41" s="128" t="str">
        <f t="shared" si="8"/>
        <v>2&gt;기출&gt;2021&gt;2</v>
      </c>
      <c r="R41" s="128" t="str">
        <f t="shared" si="9"/>
        <v>2&gt;기출&gt;2021&gt;1-2</v>
      </c>
    </row>
    <row r="42" spans="2:18" ht="14.45" customHeight="1" x14ac:dyDescent="0.2">
      <c r="B42" s="96">
        <f t="shared" si="5"/>
        <v>39</v>
      </c>
      <c r="C42" s="160">
        <v>2021</v>
      </c>
      <c r="D42" s="91" t="s">
        <v>55</v>
      </c>
      <c r="E42" s="91" t="s">
        <v>10979</v>
      </c>
      <c r="F42" s="91" t="s">
        <v>55</v>
      </c>
      <c r="G42" s="92" t="s">
        <v>11059</v>
      </c>
      <c r="H42" s="91" t="s">
        <v>11066</v>
      </c>
      <c r="I42" s="93" t="s">
        <v>11067</v>
      </c>
      <c r="J42" s="91" t="s">
        <v>10974</v>
      </c>
      <c r="K42" s="92" t="s">
        <v>11763</v>
      </c>
      <c r="L42" s="128" t="s">
        <v>11914</v>
      </c>
      <c r="M42" s="128" t="s">
        <v>11926</v>
      </c>
      <c r="N42" s="159"/>
      <c r="O42" s="128" t="str">
        <f t="shared" si="6"/>
        <v>제14장 쟁의행위&gt;03&gt;2&gt;</v>
      </c>
      <c r="P42" s="128" t="str">
        <f t="shared" si="7"/>
        <v>제14장 쟁의행위&gt;제02절 쟁의행위 목적의 정당성&gt;01</v>
      </c>
      <c r="Q42" s="128" t="str">
        <f t="shared" si="8"/>
        <v>2&gt;기출&gt;2021&gt;1</v>
      </c>
      <c r="R42" s="128" t="str">
        <f t="shared" si="9"/>
        <v>2&gt;기출&gt;2021&gt;2</v>
      </c>
    </row>
    <row r="43" spans="2:18" ht="14.45" customHeight="1" x14ac:dyDescent="0.2">
      <c r="B43" s="96">
        <f t="shared" si="5"/>
        <v>40</v>
      </c>
      <c r="C43" s="160">
        <v>2020</v>
      </c>
      <c r="D43" s="91" t="s">
        <v>10971</v>
      </c>
      <c r="E43" s="91" t="s">
        <v>10998</v>
      </c>
      <c r="F43" s="91" t="s">
        <v>55</v>
      </c>
      <c r="G43" s="92" t="s">
        <v>11059</v>
      </c>
      <c r="H43" s="91" t="s">
        <v>10990</v>
      </c>
      <c r="I43" s="93" t="s">
        <v>30</v>
      </c>
      <c r="J43" s="91" t="s">
        <v>10977</v>
      </c>
      <c r="K43" s="92" t="s">
        <v>11804</v>
      </c>
      <c r="L43" s="128" t="s">
        <v>11920</v>
      </c>
      <c r="M43" s="128" t="s">
        <v>11926</v>
      </c>
      <c r="N43" s="159" t="s">
        <v>12496</v>
      </c>
      <c r="O43" s="128" t="str">
        <f t="shared" si="6"/>
        <v>제14장 쟁의행위&gt;04&gt;1-1&gt;보충 포함</v>
      </c>
      <c r="P43" s="128" t="str">
        <f t="shared" si="7"/>
        <v>제14장 쟁의행위&gt;제10절 쟁의기간 중 대체근로의 제한&gt;02</v>
      </c>
      <c r="Q43" s="128" t="str">
        <f t="shared" si="8"/>
        <v>2&gt;기출&gt;2020&gt;4</v>
      </c>
      <c r="R43" s="128" t="str">
        <f t="shared" si="9"/>
        <v>2&gt;기출&gt;2020&gt;1-1</v>
      </c>
    </row>
    <row r="44" spans="2:18" ht="14.45" customHeight="1" x14ac:dyDescent="0.2">
      <c r="B44" s="96">
        <f t="shared" si="5"/>
        <v>41</v>
      </c>
      <c r="C44" s="160">
        <v>2020</v>
      </c>
      <c r="D44" s="91" t="s">
        <v>10976</v>
      </c>
      <c r="E44" s="91" t="s">
        <v>12298</v>
      </c>
      <c r="F44" s="91" t="s">
        <v>55</v>
      </c>
      <c r="G44" s="92" t="s">
        <v>11059</v>
      </c>
      <c r="H44" s="91" t="s">
        <v>10991</v>
      </c>
      <c r="I44" s="93" t="s">
        <v>30</v>
      </c>
      <c r="J44" s="91" t="s">
        <v>10986</v>
      </c>
      <c r="K44" s="92" t="s">
        <v>11810</v>
      </c>
      <c r="L44" s="128" t="s">
        <v>11921</v>
      </c>
      <c r="M44" s="128" t="s">
        <v>11926</v>
      </c>
      <c r="N44" s="159" t="s">
        <v>12496</v>
      </c>
      <c r="O44" s="128" t="str">
        <f t="shared" si="6"/>
        <v>제14장 쟁의행위&gt;05&gt;1-2&gt;보충 포함</v>
      </c>
      <c r="P44" s="128" t="str">
        <f t="shared" si="7"/>
        <v>제14장 쟁의행위&gt;제10절 쟁의기간 중 대체근로의 제한&gt;03</v>
      </c>
      <c r="Q44" s="128" t="str">
        <f t="shared" si="8"/>
        <v>2&gt;기출&gt;2020&gt;3</v>
      </c>
      <c r="R44" s="128" t="str">
        <f t="shared" si="9"/>
        <v>2&gt;기출&gt;2020&gt;1-2</v>
      </c>
    </row>
    <row r="45" spans="2:18" ht="14.45" customHeight="1" x14ac:dyDescent="0.2">
      <c r="B45" s="96">
        <f t="shared" si="5"/>
        <v>42</v>
      </c>
      <c r="C45" s="160">
        <v>2020</v>
      </c>
      <c r="D45" s="91" t="s">
        <v>10976</v>
      </c>
      <c r="E45" s="91" t="s">
        <v>12301</v>
      </c>
      <c r="F45" s="91" t="s">
        <v>55</v>
      </c>
      <c r="G45" s="92" t="s">
        <v>11053</v>
      </c>
      <c r="H45" s="91" t="s">
        <v>12128</v>
      </c>
      <c r="I45" s="93" t="s">
        <v>11068</v>
      </c>
      <c r="J45" s="91" t="s">
        <v>10974</v>
      </c>
      <c r="K45" s="92" t="s">
        <v>11810</v>
      </c>
      <c r="L45" s="128" t="s">
        <v>11921</v>
      </c>
      <c r="M45" s="128" t="s">
        <v>11926</v>
      </c>
      <c r="N45" s="159" t="s">
        <v>12496</v>
      </c>
      <c r="O45" s="128" t="str">
        <f t="shared" si="6"/>
        <v>제15장 부당노동행위&gt;04&gt;1-2&gt;보충 포함</v>
      </c>
      <c r="P45" s="128" t="str">
        <f t="shared" si="7"/>
        <v>제15장 부당노동행위&gt;제05절 지배・개입&gt;01</v>
      </c>
      <c r="Q45" s="128" t="str">
        <f t="shared" si="8"/>
        <v>2&gt;기출&gt;2020&gt;2</v>
      </c>
      <c r="R45" s="128" t="str">
        <f t="shared" si="9"/>
        <v>2&gt;기출&gt;2020&gt;1-2</v>
      </c>
    </row>
    <row r="46" spans="2:18" ht="14.45" customHeight="1" x14ac:dyDescent="0.2">
      <c r="B46" s="96">
        <f t="shared" si="5"/>
        <v>43</v>
      </c>
      <c r="C46" s="160">
        <v>2020</v>
      </c>
      <c r="D46" s="91" t="s">
        <v>55</v>
      </c>
      <c r="E46" s="91" t="s">
        <v>10979</v>
      </c>
      <c r="F46" s="91" t="s">
        <v>55</v>
      </c>
      <c r="G46" s="92" t="s">
        <v>11051</v>
      </c>
      <c r="H46" s="91" t="s">
        <v>10996</v>
      </c>
      <c r="I46" s="93" t="s">
        <v>11052</v>
      </c>
      <c r="J46" s="91" t="s">
        <v>10986</v>
      </c>
      <c r="K46" s="92" t="s">
        <v>11959</v>
      </c>
      <c r="L46" s="128" t="s">
        <v>11961</v>
      </c>
      <c r="M46" s="128" t="s">
        <v>11926</v>
      </c>
      <c r="N46" s="159"/>
      <c r="O46" s="128" t="str">
        <f t="shared" si="6"/>
        <v>제12장 단체교섭&gt;06&gt;2&gt;</v>
      </c>
      <c r="P46" s="128" t="str">
        <f t="shared" si="7"/>
        <v>제12장 단체교섭&gt;제04절 교섭창구단일화제도&gt;03</v>
      </c>
      <c r="Q46" s="128" t="str">
        <f t="shared" si="8"/>
        <v>2&gt;기출&gt;2020&gt;1</v>
      </c>
      <c r="R46" s="128" t="str">
        <f t="shared" si="9"/>
        <v>2&gt;기출&gt;2020&gt;2</v>
      </c>
    </row>
    <row r="47" spans="2:18" ht="14.45" customHeight="1" x14ac:dyDescent="0.2">
      <c r="B47" s="96">
        <f t="shared" si="5"/>
        <v>44</v>
      </c>
      <c r="C47" s="160">
        <v>2019</v>
      </c>
      <c r="D47" s="91" t="s">
        <v>10971</v>
      </c>
      <c r="E47" s="91" t="s">
        <v>10972</v>
      </c>
      <c r="F47" s="91" t="s">
        <v>55</v>
      </c>
      <c r="G47" s="92" t="s">
        <v>11059</v>
      </c>
      <c r="H47" s="91" t="s">
        <v>10996</v>
      </c>
      <c r="I47" s="93" t="s">
        <v>11069</v>
      </c>
      <c r="J47" s="91" t="s">
        <v>10974</v>
      </c>
      <c r="K47" s="92" t="s">
        <v>12374</v>
      </c>
      <c r="L47" s="128" t="s">
        <v>12376</v>
      </c>
      <c r="M47" s="128" t="s">
        <v>11926</v>
      </c>
      <c r="N47" s="159"/>
      <c r="O47" s="128" t="str">
        <f t="shared" si="6"/>
        <v>제14장 쟁의행위&gt;06&gt;1-1&gt;</v>
      </c>
      <c r="P47" s="128" t="str">
        <f t="shared" si="7"/>
        <v>제14장 쟁의행위&gt;제06절 사용자의 쟁의행위&gt;01</v>
      </c>
      <c r="Q47" s="128" t="str">
        <f t="shared" si="8"/>
        <v>2&gt;기출&gt;2019&gt;3</v>
      </c>
      <c r="R47" s="128" t="str">
        <f t="shared" si="9"/>
        <v>2&gt;기출&gt;2019&gt;1-1</v>
      </c>
    </row>
    <row r="48" spans="2:18" ht="14.45" customHeight="1" x14ac:dyDescent="0.2">
      <c r="B48" s="96">
        <f t="shared" si="5"/>
        <v>45</v>
      </c>
      <c r="C48" s="160">
        <v>2019</v>
      </c>
      <c r="D48" s="91" t="s">
        <v>10976</v>
      </c>
      <c r="E48" s="91" t="s">
        <v>55</v>
      </c>
      <c r="F48" s="91" t="s">
        <v>55</v>
      </c>
      <c r="G48" s="92" t="s">
        <v>12223</v>
      </c>
      <c r="H48" s="91" t="s">
        <v>10986</v>
      </c>
      <c r="I48" s="93" t="s">
        <v>11070</v>
      </c>
      <c r="J48" s="91" t="s">
        <v>10974</v>
      </c>
      <c r="K48" s="92" t="s">
        <v>11632</v>
      </c>
      <c r="L48" s="128" t="s">
        <v>11905</v>
      </c>
      <c r="M48" s="128" t="s">
        <v>11926</v>
      </c>
      <c r="N48" s="159"/>
      <c r="O48" s="128" t="str">
        <f t="shared" si="6"/>
        <v>제11장 노동조합&gt;03&gt;1-2&gt;</v>
      </c>
      <c r="P48" s="128" t="str">
        <f t="shared" si="7"/>
        <v>제11장 노동조합&gt;제07절 노동조합의 합병・해산・조직변경&gt;01</v>
      </c>
      <c r="Q48" s="128" t="str">
        <f t="shared" si="8"/>
        <v>2&gt;기출&gt;2019&gt;2</v>
      </c>
      <c r="R48" s="128" t="str">
        <f t="shared" si="9"/>
        <v>2&gt;기출&gt;2019&gt;1-2</v>
      </c>
    </row>
    <row r="49" spans="2:18" ht="14.45" customHeight="1" x14ac:dyDescent="0.2">
      <c r="B49" s="96">
        <f t="shared" si="5"/>
        <v>46</v>
      </c>
      <c r="C49" s="160">
        <v>2019</v>
      </c>
      <c r="D49" s="91" t="s">
        <v>55</v>
      </c>
      <c r="E49" s="91" t="s">
        <v>10979</v>
      </c>
      <c r="F49" s="91" t="s">
        <v>55</v>
      </c>
      <c r="G49" s="92" t="s">
        <v>10999</v>
      </c>
      <c r="H49" s="91" t="s">
        <v>10986</v>
      </c>
      <c r="I49" s="93" t="s">
        <v>12156</v>
      </c>
      <c r="J49" s="91" t="s">
        <v>10974</v>
      </c>
      <c r="K49" s="92" t="s">
        <v>12377</v>
      </c>
      <c r="L49" s="128" t="s">
        <v>11512</v>
      </c>
      <c r="M49" s="128" t="s">
        <v>11926</v>
      </c>
      <c r="N49" s="159"/>
      <c r="O49" s="128" t="str">
        <f t="shared" si="6"/>
        <v>제01장 총론&gt;03&gt;2&gt;</v>
      </c>
      <c r="P49" s="128" t="str">
        <f t="shared" si="7"/>
        <v>제01장 총론&gt;제07절 노조법상 사용자&gt;01</v>
      </c>
      <c r="Q49" s="128" t="str">
        <f t="shared" si="8"/>
        <v>2&gt;기출&gt;2019&gt;1</v>
      </c>
      <c r="R49" s="128" t="str">
        <f t="shared" si="9"/>
        <v>2&gt;기출&gt;2019&gt;2</v>
      </c>
    </row>
    <row r="50" spans="2:18" ht="14.45" customHeight="1" x14ac:dyDescent="0.2">
      <c r="B50" s="96">
        <f t="shared" si="5"/>
        <v>47</v>
      </c>
      <c r="C50" s="160">
        <v>2018</v>
      </c>
      <c r="D50" s="91" t="s">
        <v>10971</v>
      </c>
      <c r="E50" s="91" t="s">
        <v>10972</v>
      </c>
      <c r="F50" s="91" t="s">
        <v>55</v>
      </c>
      <c r="G50" s="92" t="s">
        <v>11053</v>
      </c>
      <c r="H50" s="91" t="s">
        <v>12129</v>
      </c>
      <c r="I50" s="93" t="s">
        <v>11056</v>
      </c>
      <c r="J50" s="91" t="s">
        <v>10977</v>
      </c>
      <c r="K50" s="92" t="s">
        <v>11818</v>
      </c>
      <c r="L50" s="128" t="s">
        <v>11925</v>
      </c>
      <c r="M50" s="128" t="s">
        <v>11926</v>
      </c>
      <c r="N50" s="159"/>
      <c r="O50" s="128" t="str">
        <f t="shared" si="6"/>
        <v>제15장 부당노동행위&gt;05&gt;1-1&gt;</v>
      </c>
      <c r="P50" s="128" t="str">
        <f t="shared" si="7"/>
        <v>제15장 부당노동행위&gt;제04절 단체교섭의 거부・해태&gt;02</v>
      </c>
      <c r="Q50" s="128" t="str">
        <f t="shared" si="8"/>
        <v>2&gt;기출&gt;2018&gt;3</v>
      </c>
      <c r="R50" s="128" t="str">
        <f t="shared" si="9"/>
        <v>2&gt;기출&gt;2018&gt;1-1</v>
      </c>
    </row>
    <row r="51" spans="2:18" ht="14.45" customHeight="1" x14ac:dyDescent="0.2">
      <c r="B51" s="96">
        <f t="shared" si="5"/>
        <v>48</v>
      </c>
      <c r="C51" s="160">
        <v>2018</v>
      </c>
      <c r="D51" s="91" t="s">
        <v>10976</v>
      </c>
      <c r="E51" s="91" t="s">
        <v>55</v>
      </c>
      <c r="F51" s="91" t="s">
        <v>55</v>
      </c>
      <c r="G51" s="92" t="s">
        <v>11053</v>
      </c>
      <c r="H51" s="91" t="s">
        <v>12130</v>
      </c>
      <c r="I51" s="93" t="s">
        <v>11056</v>
      </c>
      <c r="J51" s="91" t="s">
        <v>10986</v>
      </c>
      <c r="K51" s="92" t="s">
        <v>11840</v>
      </c>
      <c r="L51" s="128" t="s">
        <v>11820</v>
      </c>
      <c r="M51" s="128" t="s">
        <v>11926</v>
      </c>
      <c r="N51" s="159"/>
      <c r="O51" s="128" t="str">
        <f t="shared" si="6"/>
        <v>제15장 부당노동행위&gt;06&gt;1-2&gt;</v>
      </c>
      <c r="P51" s="128" t="str">
        <f t="shared" si="7"/>
        <v>제15장 부당노동행위&gt;제04절 단체교섭의 거부・해태&gt;03</v>
      </c>
      <c r="Q51" s="128" t="str">
        <f t="shared" si="8"/>
        <v>2&gt;기출&gt;2018&gt;2</v>
      </c>
      <c r="R51" s="128" t="str">
        <f t="shared" si="9"/>
        <v>2&gt;기출&gt;2018&gt;1-2</v>
      </c>
    </row>
    <row r="52" spans="2:18" ht="14.45" customHeight="1" x14ac:dyDescent="0.2">
      <c r="B52" s="96">
        <f t="shared" si="5"/>
        <v>49</v>
      </c>
      <c r="C52" s="160">
        <v>2018</v>
      </c>
      <c r="D52" s="91" t="s">
        <v>56</v>
      </c>
      <c r="E52" s="91" t="s">
        <v>61</v>
      </c>
      <c r="F52" s="91" t="s">
        <v>55</v>
      </c>
      <c r="G52" s="92" t="s">
        <v>9122</v>
      </c>
      <c r="H52" s="91" t="s">
        <v>11002</v>
      </c>
      <c r="I52" s="93" t="s">
        <v>11060</v>
      </c>
      <c r="J52" s="91" t="s">
        <v>10977</v>
      </c>
      <c r="K52" s="92" t="s">
        <v>11767</v>
      </c>
      <c r="L52" s="128" t="s">
        <v>11916</v>
      </c>
      <c r="M52" s="128" t="s">
        <v>11926</v>
      </c>
      <c r="N52" s="159" t="s">
        <v>12124</v>
      </c>
      <c r="O52" s="128" t="str">
        <f t="shared" si="6"/>
        <v>제14장 쟁의행위&gt;07&gt;2&gt;제6절 사용자의 쟁의행위</v>
      </c>
      <c r="P52" s="128" t="str">
        <f t="shared" si="7"/>
        <v>제14장 쟁의행위&gt;제04절 쟁의행위 수단・방법의 정당성&gt;02</v>
      </c>
      <c r="Q52" s="128" t="str">
        <f t="shared" si="8"/>
        <v>2&gt;기출&gt;2018&gt;1</v>
      </c>
      <c r="R52" s="128" t="str">
        <f t="shared" si="9"/>
        <v>2&gt;기출&gt;2018&gt;2</v>
      </c>
    </row>
    <row r="53" spans="2:18" ht="14.45" customHeight="1" x14ac:dyDescent="0.2">
      <c r="B53" s="96">
        <f t="shared" si="5"/>
        <v>50</v>
      </c>
      <c r="C53" s="160">
        <v>2017</v>
      </c>
      <c r="D53" s="91" t="s">
        <v>10971</v>
      </c>
      <c r="E53" s="91" t="s">
        <v>10972</v>
      </c>
      <c r="F53" s="91" t="s">
        <v>55</v>
      </c>
      <c r="G53" s="92" t="s">
        <v>11059</v>
      </c>
      <c r="H53" s="91" t="s">
        <v>11014</v>
      </c>
      <c r="I53" s="93" t="s">
        <v>11071</v>
      </c>
      <c r="J53" s="91" t="s">
        <v>10974</v>
      </c>
      <c r="K53" s="92" t="s">
        <v>12392</v>
      </c>
      <c r="L53" s="128" t="s">
        <v>12393</v>
      </c>
      <c r="M53" s="128" t="s">
        <v>11926</v>
      </c>
      <c r="N53" s="159"/>
      <c r="O53" s="128" t="str">
        <f t="shared" si="6"/>
        <v>제14장 쟁의행위&gt;09&gt;1-1&gt;</v>
      </c>
      <c r="P53" s="128" t="str">
        <f t="shared" si="7"/>
        <v>제14장 쟁의행위&gt;제05절 준법투쟁&gt;01</v>
      </c>
      <c r="Q53" s="128" t="str">
        <f t="shared" si="8"/>
        <v>2&gt;기출&gt;2017&gt;3</v>
      </c>
      <c r="R53" s="128" t="str">
        <f t="shared" si="9"/>
        <v>2&gt;기출&gt;2017&gt;1-1</v>
      </c>
    </row>
    <row r="54" spans="2:18" ht="14.45" customHeight="1" x14ac:dyDescent="0.2">
      <c r="B54" s="96">
        <f t="shared" si="5"/>
        <v>51</v>
      </c>
      <c r="C54" s="160">
        <v>2017</v>
      </c>
      <c r="D54" s="91" t="s">
        <v>10976</v>
      </c>
      <c r="E54" s="91" t="s">
        <v>55</v>
      </c>
      <c r="F54" s="91" t="s">
        <v>55</v>
      </c>
      <c r="G54" s="92" t="s">
        <v>11059</v>
      </c>
      <c r="H54" s="91" t="s">
        <v>11017</v>
      </c>
      <c r="I54" s="93" t="s">
        <v>11069</v>
      </c>
      <c r="J54" s="91" t="s">
        <v>10977</v>
      </c>
      <c r="K54" s="92" t="s">
        <v>11774</v>
      </c>
      <c r="L54" s="128" t="s">
        <v>11918</v>
      </c>
      <c r="M54" s="128" t="s">
        <v>11926</v>
      </c>
      <c r="N54" s="159"/>
      <c r="O54" s="128" t="str">
        <f t="shared" si="6"/>
        <v>제14장 쟁의행위&gt;10&gt;1-2&gt;</v>
      </c>
      <c r="P54" s="128" t="str">
        <f t="shared" si="7"/>
        <v>제14장 쟁의행위&gt;제06절 사용자의 쟁의행위&gt;02</v>
      </c>
      <c r="Q54" s="128" t="str">
        <f t="shared" si="8"/>
        <v>2&gt;기출&gt;2017&gt;2</v>
      </c>
      <c r="R54" s="128" t="str">
        <f t="shared" si="9"/>
        <v>2&gt;기출&gt;2017&gt;1-2</v>
      </c>
    </row>
    <row r="55" spans="2:18" ht="14.45" customHeight="1" x14ac:dyDescent="0.2">
      <c r="B55" s="96">
        <f t="shared" si="5"/>
        <v>52</v>
      </c>
      <c r="C55" s="160">
        <v>2017</v>
      </c>
      <c r="D55" s="91" t="s">
        <v>55</v>
      </c>
      <c r="E55" s="91" t="s">
        <v>10979</v>
      </c>
      <c r="F55" s="91" t="s">
        <v>55</v>
      </c>
      <c r="G55" s="92" t="s">
        <v>11053</v>
      </c>
      <c r="H55" s="91" t="s">
        <v>12131</v>
      </c>
      <c r="I55" s="93" t="s">
        <v>11068</v>
      </c>
      <c r="J55" s="91" t="s">
        <v>10977</v>
      </c>
      <c r="K55" s="92" t="s">
        <v>11822</v>
      </c>
      <c r="L55" s="128" t="s">
        <v>11823</v>
      </c>
      <c r="M55" s="128" t="s">
        <v>11926</v>
      </c>
      <c r="N55" s="159"/>
      <c r="O55" s="128" t="str">
        <f t="shared" si="6"/>
        <v>제15장 부당노동행위&gt;07&gt;2&gt;</v>
      </c>
      <c r="P55" s="128" t="str">
        <f t="shared" si="7"/>
        <v>제15장 부당노동행위&gt;제05절 지배・개입&gt;02</v>
      </c>
      <c r="Q55" s="128" t="str">
        <f t="shared" si="8"/>
        <v>2&gt;기출&gt;2017&gt;1</v>
      </c>
      <c r="R55" s="128" t="str">
        <f t="shared" si="9"/>
        <v>2&gt;기출&gt;2017&gt;2</v>
      </c>
    </row>
    <row r="56" spans="2:18" ht="14.45" customHeight="1" x14ac:dyDescent="0.2">
      <c r="B56" s="96">
        <f t="shared" si="5"/>
        <v>53</v>
      </c>
      <c r="C56" s="160">
        <v>2016</v>
      </c>
      <c r="D56" s="91" t="s">
        <v>10971</v>
      </c>
      <c r="E56" s="91" t="s">
        <v>10972</v>
      </c>
      <c r="F56" s="91" t="s">
        <v>55</v>
      </c>
      <c r="G56" s="92" t="s">
        <v>11053</v>
      </c>
      <c r="H56" s="91" t="s">
        <v>12132</v>
      </c>
      <c r="I56" s="93" t="s">
        <v>11068</v>
      </c>
      <c r="J56" s="91" t="s">
        <v>10986</v>
      </c>
      <c r="K56" s="92" t="s">
        <v>12138</v>
      </c>
      <c r="L56" s="128" t="s">
        <v>12139</v>
      </c>
      <c r="M56" s="128" t="s">
        <v>11926</v>
      </c>
      <c r="N56" s="159"/>
      <c r="O56" s="128" t="str">
        <f t="shared" si="6"/>
        <v>제15장 부당노동행위&gt;08&gt;1-1&gt;</v>
      </c>
      <c r="P56" s="128" t="str">
        <f t="shared" si="7"/>
        <v>제15장 부당노동행위&gt;제05절 지배・개입&gt;03</v>
      </c>
      <c r="Q56" s="128" t="str">
        <f t="shared" si="8"/>
        <v>2&gt;기출&gt;2016&gt;3</v>
      </c>
      <c r="R56" s="128" t="str">
        <f t="shared" si="9"/>
        <v>2&gt;기출&gt;2016&gt;1-1</v>
      </c>
    </row>
    <row r="57" spans="2:18" ht="14.45" customHeight="1" x14ac:dyDescent="0.2">
      <c r="B57" s="96">
        <f t="shared" si="5"/>
        <v>54</v>
      </c>
      <c r="C57" s="160">
        <v>2016</v>
      </c>
      <c r="D57" s="91" t="s">
        <v>10976</v>
      </c>
      <c r="E57" s="91" t="s">
        <v>55</v>
      </c>
      <c r="F57" s="91" t="s">
        <v>55</v>
      </c>
      <c r="G57" s="92" t="s">
        <v>11053</v>
      </c>
      <c r="H57" s="91" t="s">
        <v>12133</v>
      </c>
      <c r="I57" s="93" t="s">
        <v>11055</v>
      </c>
      <c r="J57" s="91" t="s">
        <v>10977</v>
      </c>
      <c r="K57" s="92" t="s">
        <v>11813</v>
      </c>
      <c r="L57" s="128" t="s">
        <v>11923</v>
      </c>
      <c r="M57" s="128" t="s">
        <v>11926</v>
      </c>
      <c r="N57" s="159"/>
      <c r="O57" s="128" t="str">
        <f t="shared" si="6"/>
        <v>제15장 부당노동행위&gt;09&gt;1-2&gt;</v>
      </c>
      <c r="P57" s="128" t="str">
        <f t="shared" si="7"/>
        <v>제15장 부당노동행위&gt;제02절 불이익취급&gt;02</v>
      </c>
      <c r="Q57" s="128" t="str">
        <f t="shared" si="8"/>
        <v>2&gt;기출&gt;2016&gt;2</v>
      </c>
      <c r="R57" s="128" t="str">
        <f t="shared" si="9"/>
        <v>2&gt;기출&gt;2016&gt;1-2</v>
      </c>
    </row>
    <row r="58" spans="2:18" ht="14.45" customHeight="1" x14ac:dyDescent="0.2">
      <c r="B58" s="96">
        <f t="shared" si="5"/>
        <v>55</v>
      </c>
      <c r="C58" s="160">
        <v>2016</v>
      </c>
      <c r="D58" s="91" t="s">
        <v>55</v>
      </c>
      <c r="E58" s="91" t="s">
        <v>10979</v>
      </c>
      <c r="F58" s="91" t="s">
        <v>55</v>
      </c>
      <c r="G58" s="92" t="s">
        <v>11064</v>
      </c>
      <c r="H58" s="91" t="s">
        <v>10986</v>
      </c>
      <c r="I58" s="93" t="s">
        <v>11058</v>
      </c>
      <c r="J58" s="91" t="s">
        <v>10977</v>
      </c>
      <c r="K58" s="92" t="s">
        <v>11962</v>
      </c>
      <c r="L58" s="128" t="s">
        <v>11964</v>
      </c>
      <c r="M58" s="128" t="s">
        <v>11926</v>
      </c>
      <c r="N58" s="159" t="s">
        <v>11072</v>
      </c>
      <c r="O58" s="128" t="str">
        <f t="shared" si="6"/>
        <v>제13장 단체협약&gt;03&gt;2&gt;노조법 제35조</v>
      </c>
      <c r="P58" s="128" t="str">
        <f t="shared" si="7"/>
        <v>제13장 단체협약&gt;제03절 단체협약의 효력&gt;02</v>
      </c>
      <c r="Q58" s="128" t="str">
        <f t="shared" si="8"/>
        <v>2&gt;기출&gt;2016&gt;1</v>
      </c>
      <c r="R58" s="128" t="str">
        <f t="shared" si="9"/>
        <v>2&gt;기출&gt;2016&gt;2</v>
      </c>
    </row>
    <row r="59" spans="2:18" ht="14.45" customHeight="1" x14ac:dyDescent="0.2">
      <c r="B59" s="96">
        <f t="shared" si="5"/>
        <v>56</v>
      </c>
      <c r="C59" s="160">
        <v>2015</v>
      </c>
      <c r="D59" s="91" t="s">
        <v>10979</v>
      </c>
      <c r="E59" s="91" t="s">
        <v>55</v>
      </c>
      <c r="F59" s="91" t="s">
        <v>55</v>
      </c>
      <c r="G59" s="92" t="s">
        <v>10199</v>
      </c>
      <c r="H59" s="91" t="s">
        <v>12134</v>
      </c>
      <c r="I59" s="93" t="s">
        <v>11055</v>
      </c>
      <c r="J59" s="91" t="s">
        <v>10986</v>
      </c>
      <c r="K59" s="92" t="s">
        <v>11839</v>
      </c>
      <c r="L59" s="128" t="s">
        <v>11924</v>
      </c>
      <c r="M59" s="128" t="s">
        <v>11926</v>
      </c>
      <c r="N59" s="159"/>
      <c r="O59" s="128" t="str">
        <f t="shared" si="6"/>
        <v>제15장 부당노동행위&gt;10&gt;1&gt;</v>
      </c>
      <c r="P59" s="128" t="str">
        <f t="shared" si="7"/>
        <v>제15장 부당노동행위&gt;제02절 불이익취급&gt;03</v>
      </c>
      <c r="Q59" s="128" t="str">
        <f t="shared" si="8"/>
        <v>2&gt;기출&gt;2015&gt;2</v>
      </c>
      <c r="R59" s="128" t="str">
        <f t="shared" si="9"/>
        <v>2&gt;기출&gt;2015&gt;1</v>
      </c>
    </row>
    <row r="60" spans="2:18" ht="14.45" customHeight="1" x14ac:dyDescent="0.2">
      <c r="B60" s="96">
        <f t="shared" si="5"/>
        <v>57</v>
      </c>
      <c r="C60" s="160">
        <v>2015</v>
      </c>
      <c r="D60" s="91" t="s">
        <v>55</v>
      </c>
      <c r="E60" s="91" t="s">
        <v>10979</v>
      </c>
      <c r="F60" s="91" t="s">
        <v>55</v>
      </c>
      <c r="G60" s="92" t="s">
        <v>11059</v>
      </c>
      <c r="H60" s="91" t="s">
        <v>11025</v>
      </c>
      <c r="I60" s="93" t="s">
        <v>11073</v>
      </c>
      <c r="J60" s="91" t="s">
        <v>10990</v>
      </c>
      <c r="K60" s="92" t="s">
        <v>11838</v>
      </c>
      <c r="L60" s="128" t="s">
        <v>11919</v>
      </c>
      <c r="M60" s="128" t="s">
        <v>11926</v>
      </c>
      <c r="N60" s="159"/>
      <c r="O60" s="128" t="str">
        <f t="shared" si="6"/>
        <v>제14장 쟁의행위&gt;11&gt;2&gt;</v>
      </c>
      <c r="P60" s="128" t="str">
        <f t="shared" si="7"/>
        <v>제14장 쟁의행위&gt;제06절 사용자의 쟁의행위&gt;04</v>
      </c>
      <c r="Q60" s="128" t="str">
        <f t="shared" si="8"/>
        <v>2&gt;기출&gt;2015&gt;1</v>
      </c>
      <c r="R60" s="128" t="str">
        <f t="shared" si="9"/>
        <v>2&gt;기출&gt;2015&gt;2</v>
      </c>
    </row>
    <row r="61" spans="2:18" ht="14.45" customHeight="1" x14ac:dyDescent="0.2">
      <c r="B61" s="96">
        <f t="shared" si="5"/>
        <v>58</v>
      </c>
      <c r="C61" s="160">
        <v>2014</v>
      </c>
      <c r="D61" s="91" t="s">
        <v>10971</v>
      </c>
      <c r="E61" s="91" t="s">
        <v>11008</v>
      </c>
      <c r="F61" s="91" t="s">
        <v>55</v>
      </c>
      <c r="G61" s="92" t="s">
        <v>11064</v>
      </c>
      <c r="H61" s="91" t="s">
        <v>10990</v>
      </c>
      <c r="I61" s="93" t="s">
        <v>11074</v>
      </c>
      <c r="J61" s="91" t="s">
        <v>10974</v>
      </c>
      <c r="K61" s="92" t="s">
        <v>11757</v>
      </c>
      <c r="L61" s="128" t="s">
        <v>11912</v>
      </c>
      <c r="M61" s="128" t="s">
        <v>11926</v>
      </c>
      <c r="N61" s="159"/>
      <c r="O61" s="128" t="str">
        <f t="shared" si="6"/>
        <v>제13장 단체협약&gt;04&gt;1-1&gt;</v>
      </c>
      <c r="P61" s="128" t="str">
        <f t="shared" si="7"/>
        <v>제13장 단체협약&gt;제05절 단체협약의 해석&gt;01</v>
      </c>
      <c r="Q61" s="128" t="str">
        <f t="shared" si="8"/>
        <v>2&gt;기출&gt;2014&gt;3</v>
      </c>
      <c r="R61" s="128" t="str">
        <f t="shared" si="9"/>
        <v>2&gt;기출&gt;2014&gt;1-1</v>
      </c>
    </row>
    <row r="62" spans="2:18" ht="14.45" customHeight="1" x14ac:dyDescent="0.2">
      <c r="B62" s="96">
        <f t="shared" si="5"/>
        <v>59</v>
      </c>
      <c r="C62" s="160">
        <v>2014</v>
      </c>
      <c r="D62" s="91" t="s">
        <v>11075</v>
      </c>
      <c r="E62" s="91" t="s">
        <v>56</v>
      </c>
      <c r="F62" s="91" t="s">
        <v>55</v>
      </c>
      <c r="G62" s="92" t="s">
        <v>11076</v>
      </c>
      <c r="H62" s="91" t="s">
        <v>11034</v>
      </c>
      <c r="I62" s="93" t="s">
        <v>12345</v>
      </c>
      <c r="J62" s="91" t="s">
        <v>10986</v>
      </c>
      <c r="K62" s="92" t="s">
        <v>11732</v>
      </c>
      <c r="L62" s="128" t="s">
        <v>11895</v>
      </c>
      <c r="M62" s="128" t="s">
        <v>11926</v>
      </c>
      <c r="N62" s="159"/>
      <c r="O62" s="128" t="str">
        <f t="shared" si="6"/>
        <v>제08장 근로관계의 종료&gt;13&gt;1-2&gt;</v>
      </c>
      <c r="P62" s="128" t="str">
        <f t="shared" si="7"/>
        <v>제08장 근로관계의 종료&gt;제03절 해고의 절차적 정당성&gt;03</v>
      </c>
      <c r="Q62" s="128" t="str">
        <f t="shared" si="8"/>
        <v>2&gt;기출&gt;2014&gt;2</v>
      </c>
      <c r="R62" s="128" t="str">
        <f t="shared" si="9"/>
        <v>2&gt;기출&gt;2014&gt;1-2</v>
      </c>
    </row>
    <row r="63" spans="2:18" ht="14.45" customHeight="1" x14ac:dyDescent="0.2">
      <c r="B63" s="96">
        <f t="shared" si="5"/>
        <v>60</v>
      </c>
      <c r="C63" s="160">
        <v>2014</v>
      </c>
      <c r="D63" s="91" t="s">
        <v>55</v>
      </c>
      <c r="E63" s="91" t="s">
        <v>61</v>
      </c>
      <c r="F63" s="91" t="s">
        <v>55</v>
      </c>
      <c r="G63" s="92" t="s">
        <v>11053</v>
      </c>
      <c r="H63" s="91" t="s">
        <v>12135</v>
      </c>
      <c r="I63" s="93" t="s">
        <v>11068</v>
      </c>
      <c r="J63" s="91" t="s">
        <v>10990</v>
      </c>
      <c r="K63" s="92" t="s">
        <v>58</v>
      </c>
      <c r="L63" s="128" t="s">
        <v>11520</v>
      </c>
      <c r="M63" s="128" t="s">
        <v>11926</v>
      </c>
      <c r="N63" s="159"/>
      <c r="O63" s="128" t="str">
        <f t="shared" si="6"/>
        <v>제15장 부당노동행위&gt;11&gt;2&gt;</v>
      </c>
      <c r="P63" s="128" t="str">
        <f t="shared" si="7"/>
        <v>제15장 부당노동행위&gt;제05절 지배・개입&gt;04</v>
      </c>
      <c r="Q63" s="128" t="str">
        <f t="shared" si="8"/>
        <v>2&gt;기출&gt;2014&gt;1</v>
      </c>
      <c r="R63" s="128" t="str">
        <f t="shared" si="9"/>
        <v>2&gt;기출&gt;2014&gt;2</v>
      </c>
    </row>
    <row r="64" spans="2:18" ht="14.45" customHeight="1" x14ac:dyDescent="0.2">
      <c r="B64" s="96">
        <f t="shared" si="5"/>
        <v>61</v>
      </c>
      <c r="C64" s="160">
        <v>2013</v>
      </c>
      <c r="D64" s="91" t="s">
        <v>10971</v>
      </c>
      <c r="E64" s="91" t="s">
        <v>10972</v>
      </c>
      <c r="F64" s="91" t="s">
        <v>55</v>
      </c>
      <c r="G64" s="92" t="s">
        <v>11059</v>
      </c>
      <c r="H64" s="91" t="s">
        <v>11030</v>
      </c>
      <c r="I64" s="93" t="s">
        <v>11077</v>
      </c>
      <c r="J64" s="91" t="s">
        <v>10974</v>
      </c>
      <c r="K64" s="92" t="s">
        <v>59</v>
      </c>
      <c r="L64" s="128" t="s">
        <v>11518</v>
      </c>
      <c r="M64" s="128" t="s">
        <v>11926</v>
      </c>
      <c r="N64" s="159"/>
      <c r="O64" s="128" t="str">
        <f t="shared" si="6"/>
        <v>제14장 쟁의행위&gt;12&gt;1-1&gt;</v>
      </c>
      <c r="P64" s="128" t="str">
        <f t="shared" si="7"/>
        <v>제14장 쟁의행위&gt;제01절 쟁의행위 주체의 정당성&gt;01</v>
      </c>
      <c r="Q64" s="128" t="str">
        <f t="shared" si="8"/>
        <v>2&gt;기출&gt;2013&gt;3</v>
      </c>
      <c r="R64" s="128" t="str">
        <f t="shared" si="9"/>
        <v>2&gt;기출&gt;2013&gt;1-1</v>
      </c>
    </row>
    <row r="65" spans="2:18" ht="14.45" customHeight="1" x14ac:dyDescent="0.2">
      <c r="B65" s="96">
        <f t="shared" si="5"/>
        <v>62</v>
      </c>
      <c r="C65" s="160">
        <v>2013</v>
      </c>
      <c r="D65" s="91" t="s">
        <v>10976</v>
      </c>
      <c r="E65" s="91" t="s">
        <v>55</v>
      </c>
      <c r="F65" s="91" t="s">
        <v>55</v>
      </c>
      <c r="G65" s="92" t="s">
        <v>11059</v>
      </c>
      <c r="H65" s="91" t="s">
        <v>11034</v>
      </c>
      <c r="I65" s="93" t="s">
        <v>11067</v>
      </c>
      <c r="J65" s="91" t="s">
        <v>10977</v>
      </c>
      <c r="K65" s="92" t="s">
        <v>60</v>
      </c>
      <c r="L65" s="128" t="s">
        <v>11519</v>
      </c>
      <c r="M65" s="128" t="s">
        <v>11926</v>
      </c>
      <c r="N65" s="159"/>
      <c r="O65" s="128" t="str">
        <f t="shared" si="6"/>
        <v>제14장 쟁의행위&gt;13&gt;1-2&gt;</v>
      </c>
      <c r="P65" s="128" t="str">
        <f t="shared" si="7"/>
        <v>제14장 쟁의행위&gt;제02절 쟁의행위 목적의 정당성&gt;02</v>
      </c>
      <c r="Q65" s="128" t="str">
        <f t="shared" si="8"/>
        <v>2&gt;기출&gt;2013&gt;2</v>
      </c>
      <c r="R65" s="128" t="str">
        <f t="shared" si="9"/>
        <v>2&gt;기출&gt;2013&gt;1-2</v>
      </c>
    </row>
    <row r="66" spans="2:18" ht="14.45" customHeight="1" x14ac:dyDescent="0.2">
      <c r="B66" s="96">
        <f t="shared" si="5"/>
        <v>63</v>
      </c>
      <c r="C66" s="160">
        <v>2013</v>
      </c>
      <c r="D66" s="91" t="s">
        <v>55</v>
      </c>
      <c r="E66" s="91" t="s">
        <v>10979</v>
      </c>
      <c r="F66" s="91" t="s">
        <v>55</v>
      </c>
      <c r="G66" s="92" t="s">
        <v>12223</v>
      </c>
      <c r="H66" s="91" t="s">
        <v>10990</v>
      </c>
      <c r="I66" s="93" t="s">
        <v>11078</v>
      </c>
      <c r="J66" s="91" t="s">
        <v>10974</v>
      </c>
      <c r="K66" s="92" t="s">
        <v>11629</v>
      </c>
      <c r="L66" s="128" t="s">
        <v>11904</v>
      </c>
      <c r="M66" s="128" t="s">
        <v>11926</v>
      </c>
      <c r="N66" s="159"/>
      <c r="O66" s="128" t="str">
        <f t="shared" si="6"/>
        <v>제11장 노동조합&gt;04&gt;2&gt;</v>
      </c>
      <c r="P66" s="128" t="str">
        <f t="shared" si="7"/>
        <v>제11장 노동조합&gt;제06절 노동조합의 내부통제권&gt;01</v>
      </c>
      <c r="Q66" s="128" t="str">
        <f t="shared" si="8"/>
        <v>2&gt;기출&gt;2013&gt;1</v>
      </c>
      <c r="R66" s="128" t="str">
        <f t="shared" si="9"/>
        <v>2&gt;기출&gt;2013&gt;2</v>
      </c>
    </row>
    <row r="67" spans="2:18" ht="14.45" customHeight="1" x14ac:dyDescent="0.2">
      <c r="B67" s="96">
        <f t="shared" si="5"/>
        <v>64</v>
      </c>
      <c r="C67" s="160">
        <v>2012</v>
      </c>
      <c r="D67" s="91" t="s">
        <v>10971</v>
      </c>
      <c r="E67" s="91" t="s">
        <v>10972</v>
      </c>
      <c r="F67" s="91" t="s">
        <v>55</v>
      </c>
      <c r="G67" s="92" t="s">
        <v>11064</v>
      </c>
      <c r="H67" s="91" t="s">
        <v>10991</v>
      </c>
      <c r="I67" s="93" t="s">
        <v>11058</v>
      </c>
      <c r="J67" s="91" t="s">
        <v>10986</v>
      </c>
      <c r="K67" s="92" t="s">
        <v>11753</v>
      </c>
      <c r="L67" s="128" t="s">
        <v>11910</v>
      </c>
      <c r="M67" s="128" t="s">
        <v>11926</v>
      </c>
      <c r="N67" s="159"/>
      <c r="O67" s="128" t="str">
        <f t="shared" si="6"/>
        <v>제13장 단체협약&gt;05&gt;1-1&gt;</v>
      </c>
      <c r="P67" s="128" t="str">
        <f t="shared" si="7"/>
        <v>제13장 단체협약&gt;제03절 단체협약의 효력&gt;03</v>
      </c>
      <c r="Q67" s="128" t="str">
        <f t="shared" si="8"/>
        <v>2&gt;기출&gt;2012&gt;3</v>
      </c>
      <c r="R67" s="128" t="str">
        <f t="shared" si="9"/>
        <v>2&gt;기출&gt;2012&gt;1-1</v>
      </c>
    </row>
    <row r="68" spans="2:18" ht="14.45" customHeight="1" x14ac:dyDescent="0.2">
      <c r="B68" s="96">
        <f t="shared" ref="B68:B99" si="10">ROW()-3</f>
        <v>65</v>
      </c>
      <c r="C68" s="160">
        <v>2012</v>
      </c>
      <c r="D68" s="91" t="s">
        <v>10976</v>
      </c>
      <c r="E68" s="91" t="s">
        <v>55</v>
      </c>
      <c r="F68" s="91" t="s">
        <v>55</v>
      </c>
      <c r="G68" s="92" t="s">
        <v>8356</v>
      </c>
      <c r="H68" s="91" t="s">
        <v>10996</v>
      </c>
      <c r="I68" s="93" t="s">
        <v>11058</v>
      </c>
      <c r="J68" s="91" t="s">
        <v>10990</v>
      </c>
      <c r="K68" s="92" t="s">
        <v>11755</v>
      </c>
      <c r="L68" s="128" t="s">
        <v>11911</v>
      </c>
      <c r="M68" s="128" t="s">
        <v>11926</v>
      </c>
      <c r="N68" s="159"/>
      <c r="O68" s="128" t="str">
        <f t="shared" ref="O68:O99" si="11">G68&amp;"&gt;"&amp;H68&amp;"&gt;"&amp;D68&amp;"&gt;"&amp;N68</f>
        <v>제13장 단체협약&gt;06&gt;1-2&gt;</v>
      </c>
      <c r="P68" s="128" t="str">
        <f t="shared" ref="P68:P99" si="12">G68&amp;"&gt;"&amp;I68&amp;"&gt;"&amp;J68</f>
        <v>제13장 단체협약&gt;제03절 단체협약의 효력&gt;04</v>
      </c>
      <c r="Q68" s="128" t="str">
        <f t="shared" ref="Q68:Q99" si="13">F68&amp;"&gt;"&amp;M68&amp;"&gt;"&amp;C68&amp;"&gt;"&amp;E68</f>
        <v>2&gt;기출&gt;2012&gt;2</v>
      </c>
      <c r="R68" s="128" t="str">
        <f t="shared" ref="R68:R99" si="14">F68&amp;"&gt;"&amp;M68&amp;"&gt;"&amp;C68&amp;"&gt;"&amp;D68</f>
        <v>2&gt;기출&gt;2012&gt;1-2</v>
      </c>
    </row>
    <row r="69" spans="2:18" ht="14.45" customHeight="1" x14ac:dyDescent="0.2">
      <c r="B69" s="96">
        <f t="shared" si="10"/>
        <v>66</v>
      </c>
      <c r="C69" s="160">
        <v>2012</v>
      </c>
      <c r="D69" s="91" t="s">
        <v>55</v>
      </c>
      <c r="E69" s="91" t="s">
        <v>10979</v>
      </c>
      <c r="F69" s="91" t="s">
        <v>55</v>
      </c>
      <c r="G69" s="92" t="s">
        <v>12223</v>
      </c>
      <c r="H69" s="91" t="s">
        <v>11079</v>
      </c>
      <c r="I69" s="93" t="s">
        <v>12224</v>
      </c>
      <c r="J69" s="91" t="s">
        <v>10977</v>
      </c>
      <c r="K69" s="92" t="s">
        <v>11623</v>
      </c>
      <c r="L69" s="128" t="s">
        <v>11902</v>
      </c>
      <c r="M69" s="128" t="s">
        <v>11926</v>
      </c>
      <c r="N69" s="159"/>
      <c r="O69" s="128" t="str">
        <f t="shared" si="11"/>
        <v>제11장 노동조합&gt;05&gt;2&gt;</v>
      </c>
      <c r="P69" s="128" t="str">
        <f t="shared" si="12"/>
        <v>제11장 노동조합&gt;제01절 노동조합의 설립요건&gt;02</v>
      </c>
      <c r="Q69" s="128" t="str">
        <f t="shared" si="13"/>
        <v>2&gt;기출&gt;2012&gt;1</v>
      </c>
      <c r="R69" s="128" t="str">
        <f t="shared" si="14"/>
        <v>2&gt;기출&gt;2012&gt;2</v>
      </c>
    </row>
    <row r="70" spans="2:18" ht="14.45" customHeight="1" x14ac:dyDescent="0.2">
      <c r="B70" s="96">
        <f t="shared" si="10"/>
        <v>67</v>
      </c>
      <c r="C70" s="160">
        <v>2011</v>
      </c>
      <c r="D70" s="91" t="s">
        <v>61</v>
      </c>
      <c r="E70" s="91" t="s">
        <v>11008</v>
      </c>
      <c r="F70" s="91" t="s">
        <v>55</v>
      </c>
      <c r="G70" s="92" t="s">
        <v>11051</v>
      </c>
      <c r="H70" s="91" t="s">
        <v>11002</v>
      </c>
      <c r="I70" s="93" t="s">
        <v>11080</v>
      </c>
      <c r="J70" s="91" t="s">
        <v>10977</v>
      </c>
      <c r="K70" s="92" t="s">
        <v>11744</v>
      </c>
      <c r="L70" s="128" t="s">
        <v>11906</v>
      </c>
      <c r="M70" s="128" t="s">
        <v>11926</v>
      </c>
      <c r="N70" s="159"/>
      <c r="O70" s="128" t="str">
        <f t="shared" si="11"/>
        <v>제12장 단체교섭&gt;07&gt;1&gt;</v>
      </c>
      <c r="P70" s="128" t="str">
        <f t="shared" si="12"/>
        <v>제12장 단체교섭&gt;제01절 단체교섭의 당사자&gt;02</v>
      </c>
      <c r="Q70" s="128" t="str">
        <f t="shared" si="13"/>
        <v>2&gt;기출&gt;2011&gt;3</v>
      </c>
      <c r="R70" s="128" t="str">
        <f t="shared" si="14"/>
        <v>2&gt;기출&gt;2011&gt;1</v>
      </c>
    </row>
    <row r="71" spans="2:18" ht="14.45" customHeight="1" x14ac:dyDescent="0.2">
      <c r="B71" s="96">
        <f t="shared" si="10"/>
        <v>68</v>
      </c>
      <c r="C71" s="160">
        <v>2011</v>
      </c>
      <c r="D71" s="91" t="s">
        <v>61</v>
      </c>
      <c r="E71" s="91" t="s">
        <v>56</v>
      </c>
      <c r="F71" s="91" t="s">
        <v>55</v>
      </c>
      <c r="G71" s="92" t="s">
        <v>11051</v>
      </c>
      <c r="H71" s="91" t="s">
        <v>11010</v>
      </c>
      <c r="I71" s="93" t="s">
        <v>11081</v>
      </c>
      <c r="J71" s="91" t="s">
        <v>10974</v>
      </c>
      <c r="K71" s="92" t="s">
        <v>11744</v>
      </c>
      <c r="L71" s="128" t="s">
        <v>11906</v>
      </c>
      <c r="M71" s="128" t="s">
        <v>11926</v>
      </c>
      <c r="N71" s="159"/>
      <c r="O71" s="128" t="str">
        <f t="shared" si="11"/>
        <v>제12장 단체교섭&gt;08&gt;1&gt;</v>
      </c>
      <c r="P71" s="128" t="str">
        <f t="shared" si="12"/>
        <v>제12장 단체교섭&gt;제03절 단체교섭의 대상&gt;01</v>
      </c>
      <c r="Q71" s="128" t="str">
        <f t="shared" si="13"/>
        <v>2&gt;기출&gt;2011&gt;2</v>
      </c>
      <c r="R71" s="128" t="str">
        <f t="shared" si="14"/>
        <v>2&gt;기출&gt;2011&gt;1</v>
      </c>
    </row>
    <row r="72" spans="2:18" ht="14.45" customHeight="1" x14ac:dyDescent="0.2">
      <c r="B72" s="96">
        <f t="shared" si="10"/>
        <v>69</v>
      </c>
      <c r="C72" s="160">
        <v>2011</v>
      </c>
      <c r="D72" s="91" t="s">
        <v>55</v>
      </c>
      <c r="E72" s="91" t="s">
        <v>61</v>
      </c>
      <c r="F72" s="91" t="s">
        <v>55</v>
      </c>
      <c r="G72" s="92" t="s">
        <v>11059</v>
      </c>
      <c r="H72" s="91" t="s">
        <v>11037</v>
      </c>
      <c r="I72" s="93" t="s">
        <v>11071</v>
      </c>
      <c r="J72" s="91" t="s">
        <v>10977</v>
      </c>
      <c r="K72" s="92" t="s">
        <v>12067</v>
      </c>
      <c r="L72" s="128" t="s">
        <v>12069</v>
      </c>
      <c r="M72" s="128" t="s">
        <v>11926</v>
      </c>
      <c r="N72" s="159"/>
      <c r="O72" s="128" t="str">
        <f t="shared" si="11"/>
        <v>제14장 쟁의행위&gt;14&gt;2&gt;</v>
      </c>
      <c r="P72" s="128" t="str">
        <f t="shared" si="12"/>
        <v>제14장 쟁의행위&gt;제05절 준법투쟁&gt;02</v>
      </c>
      <c r="Q72" s="128" t="str">
        <f t="shared" si="13"/>
        <v>2&gt;기출&gt;2011&gt;1</v>
      </c>
      <c r="R72" s="128" t="str">
        <f t="shared" si="14"/>
        <v>2&gt;기출&gt;2011&gt;2</v>
      </c>
    </row>
    <row r="73" spans="2:18" ht="14.45" customHeight="1" x14ac:dyDescent="0.2">
      <c r="B73" s="96">
        <f t="shared" si="10"/>
        <v>70</v>
      </c>
      <c r="C73" s="160">
        <v>2010</v>
      </c>
      <c r="D73" s="91" t="s">
        <v>10979</v>
      </c>
      <c r="E73" s="91" t="s">
        <v>55</v>
      </c>
      <c r="F73" s="91" t="s">
        <v>55</v>
      </c>
      <c r="G73" s="92" t="s">
        <v>11064</v>
      </c>
      <c r="H73" s="91" t="s">
        <v>11002</v>
      </c>
      <c r="I73" s="93" t="s">
        <v>11065</v>
      </c>
      <c r="J73" s="91" t="s">
        <v>10977</v>
      </c>
      <c r="K73" s="92" t="s">
        <v>11759</v>
      </c>
      <c r="L73" s="128" t="s">
        <v>11913</v>
      </c>
      <c r="M73" s="128" t="s">
        <v>11926</v>
      </c>
      <c r="N73" s="159" t="s">
        <v>12498</v>
      </c>
      <c r="O73" s="128" t="str">
        <f t="shared" si="11"/>
        <v>제13장 단체협약&gt;07&gt;1&gt;보충 포함, 규범적 효력/채무적 효력</v>
      </c>
      <c r="P73" s="128" t="str">
        <f t="shared" si="12"/>
        <v>제13장 단체협약&gt;제08절 단체협약의 실효 및 실효 후의 근로관계&gt;02</v>
      </c>
      <c r="Q73" s="128" t="str">
        <f t="shared" si="13"/>
        <v>2&gt;기출&gt;2010&gt;2</v>
      </c>
      <c r="R73" s="128" t="str">
        <f t="shared" si="14"/>
        <v>2&gt;기출&gt;2010&gt;1</v>
      </c>
    </row>
    <row r="74" spans="2:18" ht="14.45" customHeight="1" x14ac:dyDescent="0.2">
      <c r="B74" s="96">
        <f t="shared" si="10"/>
        <v>71</v>
      </c>
      <c r="C74" s="160">
        <v>2010</v>
      </c>
      <c r="D74" s="91" t="s">
        <v>55</v>
      </c>
      <c r="E74" s="91" t="s">
        <v>10979</v>
      </c>
      <c r="F74" s="91" t="s">
        <v>55</v>
      </c>
      <c r="G74" s="92" t="s">
        <v>11059</v>
      </c>
      <c r="H74" s="91" t="s">
        <v>11082</v>
      </c>
      <c r="I74" s="93" t="s">
        <v>11083</v>
      </c>
      <c r="J74" s="91" t="s">
        <v>10974</v>
      </c>
      <c r="K74" s="92" t="s">
        <v>12083</v>
      </c>
      <c r="L74" s="128" t="s">
        <v>12084</v>
      </c>
      <c r="M74" s="128" t="s">
        <v>11926</v>
      </c>
      <c r="N74" s="159"/>
      <c r="O74" s="128" t="str">
        <f t="shared" si="11"/>
        <v>제14장 쟁의행위&gt;15&gt;2&gt;</v>
      </c>
      <c r="P74" s="128" t="str">
        <f t="shared" si="12"/>
        <v>제14장 쟁의행위&gt;제03절 쟁의행위 시기・절차의 정당성&gt;01</v>
      </c>
      <c r="Q74" s="128" t="str">
        <f t="shared" si="13"/>
        <v>2&gt;기출&gt;2010&gt;1</v>
      </c>
      <c r="R74" s="128" t="str">
        <f t="shared" si="14"/>
        <v>2&gt;기출&gt;2010&gt;2</v>
      </c>
    </row>
    <row r="75" spans="2:18" ht="14.45" customHeight="1" x14ac:dyDescent="0.2">
      <c r="B75" s="96">
        <f t="shared" si="10"/>
        <v>72</v>
      </c>
      <c r="C75" s="160">
        <v>2009</v>
      </c>
      <c r="D75" s="91" t="s">
        <v>10979</v>
      </c>
      <c r="E75" s="91" t="s">
        <v>10972</v>
      </c>
      <c r="F75" s="91" t="s">
        <v>55</v>
      </c>
      <c r="G75" s="92" t="s">
        <v>11051</v>
      </c>
      <c r="H75" s="91" t="s">
        <v>11014</v>
      </c>
      <c r="I75" s="93" t="s">
        <v>11080</v>
      </c>
      <c r="J75" s="91" t="s">
        <v>10986</v>
      </c>
      <c r="K75" s="92" t="s">
        <v>11746</v>
      </c>
      <c r="L75" s="128" t="s">
        <v>11907</v>
      </c>
      <c r="M75" s="128" t="s">
        <v>11926</v>
      </c>
      <c r="N75" s="159"/>
      <c r="O75" s="128" t="str">
        <f t="shared" si="11"/>
        <v>제12장 단체교섭&gt;09&gt;1&gt;</v>
      </c>
      <c r="P75" s="128" t="str">
        <f t="shared" si="12"/>
        <v>제12장 단체교섭&gt;제01절 단체교섭의 당사자&gt;03</v>
      </c>
      <c r="Q75" s="128" t="str">
        <f t="shared" si="13"/>
        <v>2&gt;기출&gt;2009&gt;3</v>
      </c>
      <c r="R75" s="128" t="str">
        <f t="shared" si="14"/>
        <v>2&gt;기출&gt;2009&gt;1</v>
      </c>
    </row>
    <row r="76" spans="2:18" ht="14.45" customHeight="1" x14ac:dyDescent="0.2">
      <c r="B76" s="96">
        <f t="shared" si="10"/>
        <v>73</v>
      </c>
      <c r="C76" s="160">
        <v>2009</v>
      </c>
      <c r="D76" s="91" t="s">
        <v>55</v>
      </c>
      <c r="E76" s="91" t="s">
        <v>55</v>
      </c>
      <c r="F76" s="91" t="s">
        <v>55</v>
      </c>
      <c r="G76" s="92" t="s">
        <v>9122</v>
      </c>
      <c r="H76" s="91" t="s">
        <v>11084</v>
      </c>
      <c r="I76" s="93" t="s">
        <v>11060</v>
      </c>
      <c r="J76" s="91" t="s">
        <v>10986</v>
      </c>
      <c r="K76" s="92" t="s">
        <v>11771</v>
      </c>
      <c r="L76" s="128" t="s">
        <v>11917</v>
      </c>
      <c r="M76" s="128" t="s">
        <v>11926</v>
      </c>
      <c r="N76" s="159" t="s">
        <v>12124</v>
      </c>
      <c r="O76" s="128" t="str">
        <f t="shared" si="11"/>
        <v>제14장 쟁의행위&gt;16&gt;2&gt;제6절 사용자의 쟁의행위</v>
      </c>
      <c r="P76" s="128" t="str">
        <f t="shared" si="12"/>
        <v>제14장 쟁의행위&gt;제04절 쟁의행위 수단・방법의 정당성&gt;03</v>
      </c>
      <c r="Q76" s="128" t="str">
        <f t="shared" si="13"/>
        <v>2&gt;기출&gt;2009&gt;2</v>
      </c>
      <c r="R76" s="128" t="str">
        <f t="shared" si="14"/>
        <v>2&gt;기출&gt;2009&gt;2</v>
      </c>
    </row>
    <row r="77" spans="2:18" ht="14.45" customHeight="1" x14ac:dyDescent="0.2">
      <c r="B77" s="96">
        <f t="shared" si="10"/>
        <v>74</v>
      </c>
      <c r="C77" s="160">
        <v>2009</v>
      </c>
      <c r="D77" s="91" t="s">
        <v>10972</v>
      </c>
      <c r="E77" s="91" t="s">
        <v>10979</v>
      </c>
      <c r="F77" s="91" t="s">
        <v>55</v>
      </c>
      <c r="G77" s="92" t="s">
        <v>6742</v>
      </c>
      <c r="H77" s="91" t="s">
        <v>11085</v>
      </c>
      <c r="I77" s="93" t="s">
        <v>12224</v>
      </c>
      <c r="J77" s="91" t="s">
        <v>10986</v>
      </c>
      <c r="K77" s="92" t="s">
        <v>12063</v>
      </c>
      <c r="L77" s="128" t="s">
        <v>12064</v>
      </c>
      <c r="M77" s="128" t="s">
        <v>11926</v>
      </c>
      <c r="N77" s="159"/>
      <c r="O77" s="128" t="str">
        <f t="shared" si="11"/>
        <v>제11장 노동조합&gt;06&gt;3&gt;</v>
      </c>
      <c r="P77" s="128" t="str">
        <f t="shared" si="12"/>
        <v>제11장 노동조합&gt;제01절 노동조합의 설립요건&gt;03</v>
      </c>
      <c r="Q77" s="128" t="str">
        <f t="shared" si="13"/>
        <v>2&gt;기출&gt;2009&gt;1</v>
      </c>
      <c r="R77" s="128" t="str">
        <f t="shared" si="14"/>
        <v>2&gt;기출&gt;2009&gt;3</v>
      </c>
    </row>
    <row r="78" spans="2:18" ht="14.45" customHeight="1" x14ac:dyDescent="0.2">
      <c r="B78" s="96">
        <f t="shared" si="10"/>
        <v>75</v>
      </c>
      <c r="C78" s="160">
        <v>2008</v>
      </c>
      <c r="D78" s="91" t="s">
        <v>10979</v>
      </c>
      <c r="E78" s="91" t="s">
        <v>10998</v>
      </c>
      <c r="F78" s="91" t="s">
        <v>55</v>
      </c>
      <c r="G78" s="92" t="s">
        <v>8356</v>
      </c>
      <c r="H78" s="91" t="s">
        <v>11010</v>
      </c>
      <c r="I78" s="93" t="s">
        <v>11086</v>
      </c>
      <c r="J78" s="91" t="s">
        <v>10974</v>
      </c>
      <c r="K78" s="92" t="s">
        <v>270</v>
      </c>
      <c r="L78" s="128" t="s">
        <v>11517</v>
      </c>
      <c r="M78" s="128" t="s">
        <v>11926</v>
      </c>
      <c r="N78" s="159"/>
      <c r="O78" s="128" t="str">
        <f t="shared" si="11"/>
        <v>제13장 단체협약&gt;08&gt;1&gt;</v>
      </c>
      <c r="P78" s="128" t="str">
        <f t="shared" si="12"/>
        <v>제13장 단체협약&gt;제06절 단체협약의 중요조항&gt;01</v>
      </c>
      <c r="Q78" s="128" t="str">
        <f t="shared" si="13"/>
        <v>2&gt;기출&gt;2008&gt;4</v>
      </c>
      <c r="R78" s="128" t="str">
        <f t="shared" si="14"/>
        <v>2&gt;기출&gt;2008&gt;1</v>
      </c>
    </row>
    <row r="79" spans="2:18" ht="14.45" customHeight="1" x14ac:dyDescent="0.2">
      <c r="B79" s="96">
        <f t="shared" si="10"/>
        <v>76</v>
      </c>
      <c r="C79" s="160">
        <v>2008</v>
      </c>
      <c r="D79" s="91" t="s">
        <v>10979</v>
      </c>
      <c r="E79" s="91" t="s">
        <v>10972</v>
      </c>
      <c r="F79" s="91" t="s">
        <v>55</v>
      </c>
      <c r="G79" s="92" t="s">
        <v>11051</v>
      </c>
      <c r="H79" s="91" t="s">
        <v>11017</v>
      </c>
      <c r="I79" s="93" t="s">
        <v>11081</v>
      </c>
      <c r="J79" s="91" t="s">
        <v>10977</v>
      </c>
      <c r="K79" s="92" t="s">
        <v>270</v>
      </c>
      <c r="L79" s="128" t="s">
        <v>11517</v>
      </c>
      <c r="M79" s="128" t="s">
        <v>11926</v>
      </c>
      <c r="N79" s="159"/>
      <c r="O79" s="128" t="str">
        <f t="shared" si="11"/>
        <v>제12장 단체교섭&gt;10&gt;1&gt;</v>
      </c>
      <c r="P79" s="128" t="str">
        <f t="shared" si="12"/>
        <v>제12장 단체교섭&gt;제03절 단체교섭의 대상&gt;02</v>
      </c>
      <c r="Q79" s="128" t="str">
        <f t="shared" si="13"/>
        <v>2&gt;기출&gt;2008&gt;3</v>
      </c>
      <c r="R79" s="128" t="str">
        <f t="shared" si="14"/>
        <v>2&gt;기출&gt;2008&gt;1</v>
      </c>
    </row>
    <row r="80" spans="2:18" ht="14.45" customHeight="1" x14ac:dyDescent="0.2">
      <c r="B80" s="96">
        <f t="shared" si="10"/>
        <v>77</v>
      </c>
      <c r="C80" s="160">
        <v>2008</v>
      </c>
      <c r="D80" s="91" t="s">
        <v>55</v>
      </c>
      <c r="E80" s="91" t="s">
        <v>56</v>
      </c>
      <c r="F80" s="91" t="s">
        <v>55</v>
      </c>
      <c r="G80" s="92" t="s">
        <v>11059</v>
      </c>
      <c r="H80" s="91" t="s">
        <v>11087</v>
      </c>
      <c r="I80" s="93" t="s">
        <v>30</v>
      </c>
      <c r="J80" s="91" t="s">
        <v>10990</v>
      </c>
      <c r="K80" s="92" t="s">
        <v>12070</v>
      </c>
      <c r="L80" s="128" t="s">
        <v>12082</v>
      </c>
      <c r="M80" s="128" t="s">
        <v>11926</v>
      </c>
      <c r="N80" s="159"/>
      <c r="O80" s="128" t="str">
        <f t="shared" si="11"/>
        <v>제14장 쟁의행위&gt;18&gt;2&gt;</v>
      </c>
      <c r="P80" s="128" t="str">
        <f t="shared" si="12"/>
        <v>제14장 쟁의행위&gt;제10절 쟁의기간 중 대체근로의 제한&gt;04</v>
      </c>
      <c r="Q80" s="128" t="str">
        <f t="shared" si="13"/>
        <v>2&gt;기출&gt;2008&gt;2</v>
      </c>
      <c r="R80" s="128" t="str">
        <f t="shared" si="14"/>
        <v>2&gt;기출&gt;2008&gt;2</v>
      </c>
    </row>
    <row r="81" spans="2:18" ht="14.45" customHeight="1" x14ac:dyDescent="0.2">
      <c r="B81" s="96">
        <f t="shared" si="10"/>
        <v>78</v>
      </c>
      <c r="C81" s="160">
        <v>2008</v>
      </c>
      <c r="D81" s="91" t="s">
        <v>11008</v>
      </c>
      <c r="E81" s="91" t="s">
        <v>61</v>
      </c>
      <c r="F81" s="91" t="s">
        <v>55</v>
      </c>
      <c r="G81" s="92" t="s">
        <v>10980</v>
      </c>
      <c r="H81" s="91" t="s">
        <v>10991</v>
      </c>
      <c r="I81" s="93" t="s">
        <v>12144</v>
      </c>
      <c r="J81" s="91" t="s">
        <v>10974</v>
      </c>
      <c r="K81" s="92" t="s">
        <v>12077</v>
      </c>
      <c r="L81" s="128" t="s">
        <v>12079</v>
      </c>
      <c r="M81" s="128" t="s">
        <v>11926</v>
      </c>
      <c r="N81" s="159"/>
      <c r="O81" s="128" t="str">
        <f t="shared" si="11"/>
        <v>제16장 부속법령&gt;05&gt;3&gt;</v>
      </c>
      <c r="P81" s="128" t="str">
        <f t="shared" si="12"/>
        <v>제16장 부속법령&gt;제09절 노위법&gt;01</v>
      </c>
      <c r="Q81" s="128" t="str">
        <f t="shared" si="13"/>
        <v>2&gt;기출&gt;2008&gt;1</v>
      </c>
      <c r="R81" s="128" t="str">
        <f t="shared" si="14"/>
        <v>2&gt;기출&gt;2008&gt;3</v>
      </c>
    </row>
    <row r="82" spans="2:18" ht="14.45" hidden="1" customHeight="1" x14ac:dyDescent="0.2">
      <c r="B82" s="96">
        <f t="shared" si="10"/>
        <v>79</v>
      </c>
      <c r="C82" s="161">
        <v>9.02</v>
      </c>
      <c r="D82" s="91" t="s">
        <v>61</v>
      </c>
      <c r="E82" s="91" t="s">
        <v>56</v>
      </c>
      <c r="F82" s="91" t="s">
        <v>10979</v>
      </c>
      <c r="G82" s="92" t="s">
        <v>11031</v>
      </c>
      <c r="H82" s="91" t="s">
        <v>11010</v>
      </c>
      <c r="I82" s="93" t="s">
        <v>11042</v>
      </c>
      <c r="J82" s="91" t="s">
        <v>10974</v>
      </c>
      <c r="K82" s="92" t="s">
        <v>12107</v>
      </c>
      <c r="L82" s="128" t="s">
        <v>12442</v>
      </c>
      <c r="M82" s="128" t="s">
        <v>12415</v>
      </c>
      <c r="N82" s="159"/>
      <c r="O82" s="128" t="str">
        <f t="shared" si="11"/>
        <v>제09장 비정규근로자&gt;08&gt;1&gt;</v>
      </c>
      <c r="P82" s="128" t="str">
        <f t="shared" si="12"/>
        <v>제09장 비정규근로자&gt;제02절 단시간근로자&gt;01</v>
      </c>
      <c r="Q82" s="128" t="str">
        <f t="shared" si="13"/>
        <v>1&gt;모의&gt;9.02&gt;2</v>
      </c>
      <c r="R82" s="128" t="str">
        <f t="shared" si="14"/>
        <v>1&gt;모의&gt;9.02&gt;1</v>
      </c>
    </row>
    <row r="83" spans="2:18" ht="14.45" hidden="1" customHeight="1" x14ac:dyDescent="0.2">
      <c r="B83" s="96">
        <f t="shared" si="10"/>
        <v>80</v>
      </c>
      <c r="C83" s="161">
        <v>9.02</v>
      </c>
      <c r="D83" s="91" t="s">
        <v>56</v>
      </c>
      <c r="E83" s="91" t="s">
        <v>61</v>
      </c>
      <c r="F83" s="91" t="s">
        <v>10979</v>
      </c>
      <c r="G83" s="92" t="s">
        <v>11031</v>
      </c>
      <c r="H83" s="91" t="s">
        <v>11014</v>
      </c>
      <c r="I83" s="93" t="s">
        <v>11042</v>
      </c>
      <c r="J83" s="91" t="s">
        <v>10977</v>
      </c>
      <c r="K83" s="92" t="s">
        <v>12108</v>
      </c>
      <c r="L83" s="128" t="s">
        <v>12443</v>
      </c>
      <c r="M83" s="128" t="s">
        <v>12415</v>
      </c>
      <c r="N83" s="159"/>
      <c r="O83" s="128" t="str">
        <f t="shared" si="11"/>
        <v>제09장 비정규근로자&gt;09&gt;2&gt;</v>
      </c>
      <c r="P83" s="128" t="str">
        <f t="shared" si="12"/>
        <v>제09장 비정규근로자&gt;제02절 단시간근로자&gt;02</v>
      </c>
      <c r="Q83" s="128" t="str">
        <f t="shared" si="13"/>
        <v>1&gt;모의&gt;9.02&gt;1</v>
      </c>
      <c r="R83" s="128" t="str">
        <f t="shared" si="14"/>
        <v>1&gt;모의&gt;9.02&gt;2</v>
      </c>
    </row>
    <row r="84" spans="2:18" ht="14.45" hidden="1" customHeight="1" x14ac:dyDescent="0.2">
      <c r="B84" s="96">
        <f t="shared" si="10"/>
        <v>81</v>
      </c>
      <c r="C84" s="161">
        <v>8.02</v>
      </c>
      <c r="D84" s="91" t="s">
        <v>12487</v>
      </c>
      <c r="E84" s="91" t="s">
        <v>12487</v>
      </c>
      <c r="F84" s="91" t="s">
        <v>12487</v>
      </c>
      <c r="G84" s="92" t="s">
        <v>11076</v>
      </c>
      <c r="H84" s="91" t="s">
        <v>12493</v>
      </c>
      <c r="I84" s="93" t="s">
        <v>10975</v>
      </c>
      <c r="J84" s="91" t="s">
        <v>12488</v>
      </c>
      <c r="K84" s="92" t="s">
        <v>12489</v>
      </c>
      <c r="L84" s="128" t="s">
        <v>12490</v>
      </c>
      <c r="M84" s="128" t="s">
        <v>12491</v>
      </c>
      <c r="N84" s="159"/>
      <c r="O84" s="128" t="str">
        <f t="shared" si="11"/>
        <v>제08장 근로관계의 종료&gt;17&gt;1&gt;</v>
      </c>
      <c r="P84" s="128" t="str">
        <f t="shared" si="12"/>
        <v>제08장 근로관계의 종료&gt;제02절 해고의 실체적 정당성&gt;10</v>
      </c>
      <c r="Q84" s="128" t="str">
        <f t="shared" si="13"/>
        <v>1&gt;모의&gt;8.02&gt;1</v>
      </c>
      <c r="R84" s="128" t="str">
        <f t="shared" si="14"/>
        <v>1&gt;모의&gt;8.02&gt;1</v>
      </c>
    </row>
    <row r="85" spans="2:18" ht="14.45" hidden="1" customHeight="1" x14ac:dyDescent="0.2">
      <c r="B85" s="96">
        <f t="shared" si="10"/>
        <v>82</v>
      </c>
      <c r="C85" s="161">
        <v>8.02</v>
      </c>
      <c r="D85" s="91" t="s">
        <v>10979</v>
      </c>
      <c r="E85" s="91" t="s">
        <v>10979</v>
      </c>
      <c r="F85" s="91" t="s">
        <v>10979</v>
      </c>
      <c r="G85" s="92" t="s">
        <v>10973</v>
      </c>
      <c r="H85" s="91" t="s">
        <v>12494</v>
      </c>
      <c r="I85" s="93" t="s">
        <v>12495</v>
      </c>
      <c r="J85" s="91" t="s">
        <v>12492</v>
      </c>
      <c r="K85" s="92" t="s">
        <v>12476</v>
      </c>
      <c r="L85" s="128" t="s">
        <v>12480</v>
      </c>
      <c r="M85" s="128" t="s">
        <v>12415</v>
      </c>
      <c r="N85" s="159"/>
      <c r="O85" s="128" t="str">
        <f t="shared" si="11"/>
        <v>제08장 근로관계의 종료&gt;18&gt;1&gt;</v>
      </c>
      <c r="P85" s="128" t="str">
        <f t="shared" si="12"/>
        <v>제08장 근로관계의 종료&gt;제03절 해고의 절차적 정당성&gt;06</v>
      </c>
      <c r="Q85" s="128" t="str">
        <f t="shared" si="13"/>
        <v>1&gt;모의&gt;8.02&gt;1</v>
      </c>
      <c r="R85" s="128" t="str">
        <f t="shared" si="14"/>
        <v>1&gt;모의&gt;8.02&gt;1</v>
      </c>
    </row>
    <row r="86" spans="2:18" ht="14.45" hidden="1" customHeight="1" x14ac:dyDescent="0.2">
      <c r="B86" s="96">
        <f t="shared" si="10"/>
        <v>83</v>
      </c>
      <c r="C86" s="161">
        <v>7.02</v>
      </c>
      <c r="D86" s="91" t="s">
        <v>11931</v>
      </c>
      <c r="E86" s="91" t="s">
        <v>11932</v>
      </c>
      <c r="F86" s="91" t="s">
        <v>11931</v>
      </c>
      <c r="G86" s="92" t="s">
        <v>11937</v>
      </c>
      <c r="H86" s="91" t="s">
        <v>11938</v>
      </c>
      <c r="I86" s="93" t="s">
        <v>11940</v>
      </c>
      <c r="J86" s="91" t="s">
        <v>11935</v>
      </c>
      <c r="K86" s="92" t="s">
        <v>12105</v>
      </c>
      <c r="L86" s="128" t="s">
        <v>12440</v>
      </c>
      <c r="M86" s="128" t="s">
        <v>12415</v>
      </c>
      <c r="N86" s="159"/>
      <c r="O86" s="128" t="str">
        <f t="shared" si="11"/>
        <v>제07장 근로관계의 이전&gt;04&gt;1&gt;</v>
      </c>
      <c r="P86" s="128" t="str">
        <f t="shared" si="12"/>
        <v>제07장 근로관계의 이전&gt;제02절 합병&gt;01</v>
      </c>
      <c r="Q86" s="128" t="str">
        <f t="shared" si="13"/>
        <v>1&gt;모의&gt;7.02&gt;2</v>
      </c>
      <c r="R86" s="128" t="str">
        <f t="shared" si="14"/>
        <v>1&gt;모의&gt;7.02&gt;1</v>
      </c>
    </row>
    <row r="87" spans="2:18" ht="14.45" hidden="1" customHeight="1" x14ac:dyDescent="0.2">
      <c r="B87" s="96">
        <f t="shared" si="10"/>
        <v>84</v>
      </c>
      <c r="C87" s="161">
        <v>7.02</v>
      </c>
      <c r="D87" s="91" t="s">
        <v>11932</v>
      </c>
      <c r="E87" s="91" t="s">
        <v>11931</v>
      </c>
      <c r="F87" s="91" t="s">
        <v>11931</v>
      </c>
      <c r="G87" s="92" t="s">
        <v>11937</v>
      </c>
      <c r="H87" s="91" t="s">
        <v>11939</v>
      </c>
      <c r="I87" s="93" t="s">
        <v>11940</v>
      </c>
      <c r="J87" s="91" t="s">
        <v>11936</v>
      </c>
      <c r="K87" s="92" t="s">
        <v>12106</v>
      </c>
      <c r="L87" s="128" t="s">
        <v>12441</v>
      </c>
      <c r="M87" s="128" t="s">
        <v>12415</v>
      </c>
      <c r="N87" s="159"/>
      <c r="O87" s="128" t="str">
        <f t="shared" si="11"/>
        <v>제07장 근로관계의 이전&gt;05&gt;2&gt;</v>
      </c>
      <c r="P87" s="128" t="str">
        <f t="shared" si="12"/>
        <v>제07장 근로관계의 이전&gt;제02절 합병&gt;02</v>
      </c>
      <c r="Q87" s="128" t="str">
        <f t="shared" si="13"/>
        <v>1&gt;모의&gt;7.02&gt;1</v>
      </c>
      <c r="R87" s="128" t="str">
        <f t="shared" si="14"/>
        <v>1&gt;모의&gt;7.02&gt;2</v>
      </c>
    </row>
    <row r="88" spans="2:18" ht="14.45" hidden="1" customHeight="1" x14ac:dyDescent="0.2">
      <c r="B88" s="96">
        <f t="shared" si="10"/>
        <v>85</v>
      </c>
      <c r="C88" s="161">
        <v>4.0599999999999996</v>
      </c>
      <c r="D88" s="91" t="s">
        <v>12034</v>
      </c>
      <c r="E88" s="91" t="s">
        <v>12035</v>
      </c>
      <c r="F88" s="91" t="s">
        <v>12034</v>
      </c>
      <c r="G88" s="92" t="s">
        <v>12046</v>
      </c>
      <c r="H88" s="91" t="s">
        <v>12041</v>
      </c>
      <c r="I88" s="93" t="s">
        <v>12047</v>
      </c>
      <c r="J88" s="91" t="s">
        <v>12038</v>
      </c>
      <c r="K88" s="92" t="s">
        <v>12049</v>
      </c>
      <c r="L88" s="128" t="s">
        <v>12438</v>
      </c>
      <c r="M88" s="128" t="s">
        <v>12415</v>
      </c>
      <c r="N88" s="159"/>
      <c r="O88" s="128" t="str">
        <f t="shared" si="11"/>
        <v>제04장 근로시간&gt;10&gt;1&gt;</v>
      </c>
      <c r="P88" s="128" t="str">
        <f t="shared" si="12"/>
        <v>제04장 근로시간&gt;제06절 연차유급휴가&gt;02</v>
      </c>
      <c r="Q88" s="128" t="str">
        <f t="shared" si="13"/>
        <v>1&gt;모의&gt;4.06&gt;2</v>
      </c>
      <c r="R88" s="128" t="str">
        <f t="shared" si="14"/>
        <v>1&gt;모의&gt;4.06&gt;1</v>
      </c>
    </row>
    <row r="89" spans="2:18" ht="14.45" hidden="1" customHeight="1" x14ac:dyDescent="0.2">
      <c r="B89" s="96">
        <f t="shared" si="10"/>
        <v>86</v>
      </c>
      <c r="C89" s="161">
        <v>4.0599999999999996</v>
      </c>
      <c r="D89" s="91" t="s">
        <v>12035</v>
      </c>
      <c r="E89" s="91" t="s">
        <v>12034</v>
      </c>
      <c r="F89" s="91" t="s">
        <v>12034</v>
      </c>
      <c r="G89" s="92" t="s">
        <v>12046</v>
      </c>
      <c r="H89" s="91" t="s">
        <v>12042</v>
      </c>
      <c r="I89" s="93" t="s">
        <v>12047</v>
      </c>
      <c r="J89" s="91" t="s">
        <v>12048</v>
      </c>
      <c r="K89" s="92" t="s">
        <v>12050</v>
      </c>
      <c r="L89" s="128" t="s">
        <v>12439</v>
      </c>
      <c r="M89" s="128" t="s">
        <v>12415</v>
      </c>
      <c r="N89" s="159"/>
      <c r="O89" s="128" t="str">
        <f t="shared" si="11"/>
        <v>제04장 근로시간&gt;11&gt;2&gt;</v>
      </c>
      <c r="P89" s="128" t="str">
        <f t="shared" si="12"/>
        <v>제04장 근로시간&gt;제06절 연차유급휴가&gt;03</v>
      </c>
      <c r="Q89" s="128" t="str">
        <f t="shared" si="13"/>
        <v>1&gt;모의&gt;4.06&gt;1</v>
      </c>
      <c r="R89" s="128" t="str">
        <f t="shared" si="14"/>
        <v>1&gt;모의&gt;4.06&gt;2</v>
      </c>
    </row>
    <row r="90" spans="2:18" ht="14.45" hidden="1" customHeight="1" x14ac:dyDescent="0.2">
      <c r="B90" s="96">
        <f t="shared" si="10"/>
        <v>87</v>
      </c>
      <c r="C90" s="161">
        <v>4.05</v>
      </c>
      <c r="D90" s="91" t="s">
        <v>61</v>
      </c>
      <c r="E90" s="91" t="s">
        <v>56</v>
      </c>
      <c r="F90" s="91" t="s">
        <v>10979</v>
      </c>
      <c r="G90" s="92" t="s">
        <v>11028</v>
      </c>
      <c r="H90" s="91" t="s">
        <v>11010</v>
      </c>
      <c r="I90" s="93" t="s">
        <v>11043</v>
      </c>
      <c r="J90" s="91" t="s">
        <v>10974</v>
      </c>
      <c r="K90" s="92" t="s">
        <v>12103</v>
      </c>
      <c r="L90" s="128" t="s">
        <v>12436</v>
      </c>
      <c r="M90" s="128" t="s">
        <v>12415</v>
      </c>
      <c r="N90" s="159"/>
      <c r="O90" s="128" t="str">
        <f t="shared" si="11"/>
        <v>제04장 근로시간&gt;08&gt;1&gt;</v>
      </c>
      <c r="P90" s="128" t="str">
        <f t="shared" si="12"/>
        <v>제04장 근로시간&gt;제05절 휴일과 휴일근로&gt;01</v>
      </c>
      <c r="Q90" s="128" t="str">
        <f t="shared" si="13"/>
        <v>1&gt;모의&gt;4.05&gt;2</v>
      </c>
      <c r="R90" s="128" t="str">
        <f t="shared" si="14"/>
        <v>1&gt;모의&gt;4.05&gt;1</v>
      </c>
    </row>
    <row r="91" spans="2:18" ht="14.45" hidden="1" customHeight="1" x14ac:dyDescent="0.2">
      <c r="B91" s="96">
        <f t="shared" si="10"/>
        <v>88</v>
      </c>
      <c r="C91" s="161">
        <v>4.05</v>
      </c>
      <c r="D91" s="91" t="s">
        <v>56</v>
      </c>
      <c r="E91" s="91" t="s">
        <v>61</v>
      </c>
      <c r="F91" s="91" t="s">
        <v>10979</v>
      </c>
      <c r="G91" s="92" t="s">
        <v>11028</v>
      </c>
      <c r="H91" s="91" t="s">
        <v>11014</v>
      </c>
      <c r="I91" s="93" t="s">
        <v>11043</v>
      </c>
      <c r="J91" s="91" t="s">
        <v>10977</v>
      </c>
      <c r="K91" s="92" t="s">
        <v>12104</v>
      </c>
      <c r="L91" s="128" t="s">
        <v>12437</v>
      </c>
      <c r="M91" s="128" t="s">
        <v>12415</v>
      </c>
      <c r="N91" s="159"/>
      <c r="O91" s="128" t="str">
        <f t="shared" si="11"/>
        <v>제04장 근로시간&gt;09&gt;2&gt;</v>
      </c>
      <c r="P91" s="128" t="str">
        <f t="shared" si="12"/>
        <v>제04장 근로시간&gt;제05절 휴일과 휴일근로&gt;02</v>
      </c>
      <c r="Q91" s="128" t="str">
        <f t="shared" si="13"/>
        <v>1&gt;모의&gt;4.05&gt;1</v>
      </c>
      <c r="R91" s="128" t="str">
        <f t="shared" si="14"/>
        <v>1&gt;모의&gt;4.05&gt;2</v>
      </c>
    </row>
    <row r="92" spans="2:18" ht="14.45" hidden="1" customHeight="1" x14ac:dyDescent="0.2">
      <c r="B92" s="96">
        <f t="shared" si="10"/>
        <v>89</v>
      </c>
      <c r="C92" s="161">
        <v>4.04</v>
      </c>
      <c r="D92" s="91" t="s">
        <v>61</v>
      </c>
      <c r="E92" s="91" t="s">
        <v>56</v>
      </c>
      <c r="F92" s="91" t="s">
        <v>10979</v>
      </c>
      <c r="G92" s="92" t="s">
        <v>11028</v>
      </c>
      <c r="H92" s="91" t="s">
        <v>10996</v>
      </c>
      <c r="I92" s="93" t="s">
        <v>11044</v>
      </c>
      <c r="J92" s="91" t="s">
        <v>10974</v>
      </c>
      <c r="K92" s="92" t="s">
        <v>12102</v>
      </c>
      <c r="L92" s="128" t="s">
        <v>12434</v>
      </c>
      <c r="M92" s="128" t="s">
        <v>12415</v>
      </c>
      <c r="N92" s="159"/>
      <c r="O92" s="128" t="str">
        <f t="shared" si="11"/>
        <v>제04장 근로시간&gt;06&gt;1&gt;</v>
      </c>
      <c r="P92" s="128" t="str">
        <f t="shared" si="12"/>
        <v>제04장 근로시간&gt;제04절 휴게시간&gt;01</v>
      </c>
      <c r="Q92" s="128" t="str">
        <f t="shared" si="13"/>
        <v>1&gt;모의&gt;4.04&gt;2</v>
      </c>
      <c r="R92" s="128" t="str">
        <f t="shared" si="14"/>
        <v>1&gt;모의&gt;4.04&gt;1</v>
      </c>
    </row>
    <row r="93" spans="2:18" ht="14.45" hidden="1" customHeight="1" x14ac:dyDescent="0.2">
      <c r="B93" s="96">
        <f t="shared" si="10"/>
        <v>90</v>
      </c>
      <c r="C93" s="161">
        <v>4.04</v>
      </c>
      <c r="D93" s="91" t="s">
        <v>56</v>
      </c>
      <c r="E93" s="91" t="s">
        <v>61</v>
      </c>
      <c r="F93" s="91" t="s">
        <v>10979</v>
      </c>
      <c r="G93" s="92" t="s">
        <v>11028</v>
      </c>
      <c r="H93" s="91" t="s">
        <v>11002</v>
      </c>
      <c r="I93" s="93" t="s">
        <v>11044</v>
      </c>
      <c r="J93" s="91" t="s">
        <v>10977</v>
      </c>
      <c r="K93" s="92" t="s">
        <v>12119</v>
      </c>
      <c r="L93" s="128" t="s">
        <v>12435</v>
      </c>
      <c r="M93" s="128" t="s">
        <v>12415</v>
      </c>
      <c r="N93" s="159"/>
      <c r="O93" s="128" t="str">
        <f t="shared" si="11"/>
        <v>제04장 근로시간&gt;07&gt;2&gt;</v>
      </c>
      <c r="P93" s="128" t="str">
        <f t="shared" si="12"/>
        <v>제04장 근로시간&gt;제04절 휴게시간&gt;02</v>
      </c>
      <c r="Q93" s="128" t="str">
        <f t="shared" si="13"/>
        <v>1&gt;모의&gt;4.04&gt;1</v>
      </c>
      <c r="R93" s="128" t="str">
        <f t="shared" si="14"/>
        <v>1&gt;모의&gt;4.04&gt;2</v>
      </c>
    </row>
    <row r="94" spans="2:18" ht="14.45" hidden="1" customHeight="1" x14ac:dyDescent="0.2">
      <c r="B94" s="96">
        <f t="shared" si="10"/>
        <v>91</v>
      </c>
      <c r="C94" s="161">
        <v>4.01</v>
      </c>
      <c r="D94" s="91" t="s">
        <v>61</v>
      </c>
      <c r="E94" s="91" t="s">
        <v>56</v>
      </c>
      <c r="F94" s="91" t="s">
        <v>10979</v>
      </c>
      <c r="G94" s="92" t="s">
        <v>11028</v>
      </c>
      <c r="H94" s="91" t="s">
        <v>10990</v>
      </c>
      <c r="I94" s="93" t="s">
        <v>11045</v>
      </c>
      <c r="J94" s="91" t="s">
        <v>10974</v>
      </c>
      <c r="K94" s="92" t="s">
        <v>129</v>
      </c>
      <c r="L94" s="128" t="s">
        <v>12432</v>
      </c>
      <c r="M94" s="128" t="s">
        <v>12415</v>
      </c>
      <c r="N94" s="159"/>
      <c r="O94" s="128" t="str">
        <f t="shared" si="11"/>
        <v>제04장 근로시간&gt;04&gt;1&gt;</v>
      </c>
      <c r="P94" s="128" t="str">
        <f t="shared" si="12"/>
        <v>제04장 근로시간&gt;제01절 근로시간&gt;01</v>
      </c>
      <c r="Q94" s="128" t="str">
        <f t="shared" si="13"/>
        <v>1&gt;모의&gt;4.01&gt;2</v>
      </c>
      <c r="R94" s="128" t="str">
        <f t="shared" si="14"/>
        <v>1&gt;모의&gt;4.01&gt;1</v>
      </c>
    </row>
    <row r="95" spans="2:18" ht="14.45" hidden="1" customHeight="1" x14ac:dyDescent="0.2">
      <c r="B95" s="96">
        <f t="shared" si="10"/>
        <v>92</v>
      </c>
      <c r="C95" s="161">
        <v>4.01</v>
      </c>
      <c r="D95" s="91" t="s">
        <v>56</v>
      </c>
      <c r="E95" s="91" t="s">
        <v>61</v>
      </c>
      <c r="F95" s="91" t="s">
        <v>10979</v>
      </c>
      <c r="G95" s="92" t="s">
        <v>11028</v>
      </c>
      <c r="H95" s="91" t="s">
        <v>10991</v>
      </c>
      <c r="I95" s="93" t="s">
        <v>11045</v>
      </c>
      <c r="J95" s="91" t="s">
        <v>10977</v>
      </c>
      <c r="K95" s="92" t="s">
        <v>130</v>
      </c>
      <c r="L95" s="128" t="s">
        <v>12433</v>
      </c>
      <c r="M95" s="128" t="s">
        <v>12415</v>
      </c>
      <c r="N95" s="159"/>
      <c r="O95" s="128" t="str">
        <f t="shared" si="11"/>
        <v>제04장 근로시간&gt;05&gt;2&gt;</v>
      </c>
      <c r="P95" s="128" t="str">
        <f t="shared" si="12"/>
        <v>제04장 근로시간&gt;제01절 근로시간&gt;02</v>
      </c>
      <c r="Q95" s="128" t="str">
        <f t="shared" si="13"/>
        <v>1&gt;모의&gt;4.01&gt;1</v>
      </c>
      <c r="R95" s="128" t="str">
        <f t="shared" si="14"/>
        <v>1&gt;모의&gt;4.01&gt;2</v>
      </c>
    </row>
    <row r="96" spans="2:18" ht="14.45" hidden="1" customHeight="1" x14ac:dyDescent="0.2">
      <c r="B96" s="96">
        <f t="shared" si="10"/>
        <v>93</v>
      </c>
      <c r="C96" s="161">
        <v>3.06</v>
      </c>
      <c r="D96" s="91" t="s">
        <v>61</v>
      </c>
      <c r="E96" s="91" t="s">
        <v>56</v>
      </c>
      <c r="F96" s="91" t="s">
        <v>10979</v>
      </c>
      <c r="G96" s="92" t="s">
        <v>10985</v>
      </c>
      <c r="H96" s="91" t="s">
        <v>11082</v>
      </c>
      <c r="I96" s="93" t="s">
        <v>11046</v>
      </c>
      <c r="J96" s="91" t="s">
        <v>10974</v>
      </c>
      <c r="K96" s="92" t="s">
        <v>127</v>
      </c>
      <c r="L96" s="128" t="s">
        <v>12430</v>
      </c>
      <c r="M96" s="128" t="s">
        <v>12415</v>
      </c>
      <c r="N96" s="159"/>
      <c r="O96" s="128" t="str">
        <f t="shared" si="11"/>
        <v>제03장 임금&gt;15&gt;1&gt;</v>
      </c>
      <c r="P96" s="128" t="str">
        <f t="shared" si="12"/>
        <v>제03장 임금&gt;제06절 임금채권의 우선변제&gt;01</v>
      </c>
      <c r="Q96" s="128" t="str">
        <f t="shared" si="13"/>
        <v>1&gt;모의&gt;3.06&gt;2</v>
      </c>
      <c r="R96" s="128" t="str">
        <f t="shared" si="14"/>
        <v>1&gt;모의&gt;3.06&gt;1</v>
      </c>
    </row>
    <row r="97" spans="2:18" ht="14.45" hidden="1" customHeight="1" x14ac:dyDescent="0.2">
      <c r="B97" s="96">
        <f t="shared" si="10"/>
        <v>94</v>
      </c>
      <c r="C97" s="161">
        <v>3.06</v>
      </c>
      <c r="D97" s="91" t="s">
        <v>56</v>
      </c>
      <c r="E97" s="91" t="s">
        <v>61</v>
      </c>
      <c r="F97" s="91" t="s">
        <v>10979</v>
      </c>
      <c r="G97" s="92" t="s">
        <v>10985</v>
      </c>
      <c r="H97" s="91" t="s">
        <v>11084</v>
      </c>
      <c r="I97" s="93" t="s">
        <v>11046</v>
      </c>
      <c r="J97" s="91" t="s">
        <v>10977</v>
      </c>
      <c r="K97" s="92" t="s">
        <v>128</v>
      </c>
      <c r="L97" s="128" t="s">
        <v>12431</v>
      </c>
      <c r="M97" s="128" t="s">
        <v>12415</v>
      </c>
      <c r="N97" s="159"/>
      <c r="O97" s="128" t="str">
        <f t="shared" si="11"/>
        <v>제03장 임금&gt;16&gt;2&gt;</v>
      </c>
      <c r="P97" s="128" t="str">
        <f t="shared" si="12"/>
        <v>제03장 임금&gt;제06절 임금채권의 우선변제&gt;02</v>
      </c>
      <c r="Q97" s="128" t="str">
        <f t="shared" si="13"/>
        <v>1&gt;모의&gt;3.06&gt;1</v>
      </c>
      <c r="R97" s="128" t="str">
        <f t="shared" si="14"/>
        <v>1&gt;모의&gt;3.06&gt;2</v>
      </c>
    </row>
    <row r="98" spans="2:18" ht="14.45" hidden="1" customHeight="1" x14ac:dyDescent="0.2">
      <c r="B98" s="96">
        <f t="shared" si="10"/>
        <v>95</v>
      </c>
      <c r="C98" s="161">
        <v>3.05</v>
      </c>
      <c r="D98" s="91" t="s">
        <v>11931</v>
      </c>
      <c r="E98" s="91" t="s">
        <v>11932</v>
      </c>
      <c r="F98" s="91" t="s">
        <v>11931</v>
      </c>
      <c r="G98" s="92" t="s">
        <v>11933</v>
      </c>
      <c r="H98" s="91" t="s">
        <v>11034</v>
      </c>
      <c r="I98" s="93" t="s">
        <v>11934</v>
      </c>
      <c r="J98" s="91" t="s">
        <v>11935</v>
      </c>
      <c r="K98" s="92" t="s">
        <v>11946</v>
      </c>
      <c r="L98" s="128" t="s">
        <v>12428</v>
      </c>
      <c r="M98" s="128" t="s">
        <v>12415</v>
      </c>
      <c r="N98" s="159"/>
      <c r="O98" s="128" t="str">
        <f t="shared" si="11"/>
        <v>제03장 임금&gt;13&gt;1&gt;</v>
      </c>
      <c r="P98" s="128" t="str">
        <f t="shared" si="12"/>
        <v>제03장 임금&gt;제05절 휴업수당&gt;01</v>
      </c>
      <c r="Q98" s="128" t="str">
        <f t="shared" si="13"/>
        <v>1&gt;모의&gt;3.05&gt;2</v>
      </c>
      <c r="R98" s="128" t="str">
        <f t="shared" si="14"/>
        <v>1&gt;모의&gt;3.05&gt;1</v>
      </c>
    </row>
    <row r="99" spans="2:18" ht="14.45" hidden="1" customHeight="1" x14ac:dyDescent="0.2">
      <c r="B99" s="96">
        <f t="shared" si="10"/>
        <v>96</v>
      </c>
      <c r="C99" s="161">
        <v>3.05</v>
      </c>
      <c r="D99" s="91" t="s">
        <v>11932</v>
      </c>
      <c r="E99" s="91" t="s">
        <v>11931</v>
      </c>
      <c r="F99" s="91" t="s">
        <v>11931</v>
      </c>
      <c r="G99" s="92" t="s">
        <v>11933</v>
      </c>
      <c r="H99" s="91" t="s">
        <v>11037</v>
      </c>
      <c r="I99" s="93" t="s">
        <v>11934</v>
      </c>
      <c r="J99" s="91" t="s">
        <v>11936</v>
      </c>
      <c r="K99" s="92" t="s">
        <v>11947</v>
      </c>
      <c r="L99" s="128" t="s">
        <v>12429</v>
      </c>
      <c r="M99" s="128" t="s">
        <v>12415</v>
      </c>
      <c r="N99" s="159"/>
      <c r="O99" s="128" t="str">
        <f t="shared" si="11"/>
        <v>제03장 임금&gt;14&gt;2&gt;</v>
      </c>
      <c r="P99" s="128" t="str">
        <f t="shared" si="12"/>
        <v>제03장 임금&gt;제05절 휴업수당&gt;02</v>
      </c>
      <c r="Q99" s="128" t="str">
        <f t="shared" si="13"/>
        <v>1&gt;모의&gt;3.05&gt;1</v>
      </c>
      <c r="R99" s="128" t="str">
        <f t="shared" si="14"/>
        <v>1&gt;모의&gt;3.05&gt;2</v>
      </c>
    </row>
    <row r="100" spans="2:18" ht="14.45" hidden="1" customHeight="1" x14ac:dyDescent="0.2">
      <c r="B100" s="96">
        <f t="shared" ref="B100:B131" si="15">ROW()-3</f>
        <v>97</v>
      </c>
      <c r="C100" s="161">
        <v>3.03</v>
      </c>
      <c r="D100" s="91" t="s">
        <v>12034</v>
      </c>
      <c r="E100" s="91" t="s">
        <v>12035</v>
      </c>
      <c r="F100" s="91" t="s">
        <v>12034</v>
      </c>
      <c r="G100" s="92" t="s">
        <v>12036</v>
      </c>
      <c r="H100" s="91" t="s">
        <v>12041</v>
      </c>
      <c r="I100" s="93" t="s">
        <v>12037</v>
      </c>
      <c r="J100" s="91" t="s">
        <v>12044</v>
      </c>
      <c r="K100" s="92" t="s">
        <v>12039</v>
      </c>
      <c r="L100" s="128" t="s">
        <v>12426</v>
      </c>
      <c r="M100" s="128" t="s">
        <v>12415</v>
      </c>
      <c r="N100" s="159"/>
      <c r="O100" s="128" t="str">
        <f t="shared" ref="O100:O131" si="16">G100&amp;"&gt;"&amp;H100&amp;"&gt;"&amp;D100&amp;"&gt;"&amp;N100</f>
        <v>제03장 임금&gt;10&gt;1&gt;</v>
      </c>
      <c r="P100" s="128" t="str">
        <f t="shared" ref="P100:P131" si="17">G100&amp;"&gt;"&amp;I100&amp;"&gt;"&amp;J100</f>
        <v>제03장 임금&gt;제03절 통상임금&gt;05</v>
      </c>
      <c r="Q100" s="128" t="str">
        <f t="shared" ref="Q100:Q131" si="18">F100&amp;"&gt;"&amp;M100&amp;"&gt;"&amp;C100&amp;"&gt;"&amp;E100</f>
        <v>1&gt;모의&gt;3.03&gt;2</v>
      </c>
      <c r="R100" s="128" t="str">
        <f t="shared" ref="R100:R131" si="19">F100&amp;"&gt;"&amp;M100&amp;"&gt;"&amp;C100&amp;"&gt;"&amp;D100</f>
        <v>1&gt;모의&gt;3.03&gt;1</v>
      </c>
    </row>
    <row r="101" spans="2:18" ht="14.45" hidden="1" customHeight="1" x14ac:dyDescent="0.2">
      <c r="B101" s="96">
        <f t="shared" si="15"/>
        <v>98</v>
      </c>
      <c r="C101" s="161">
        <v>3.03</v>
      </c>
      <c r="D101" s="91" t="s">
        <v>12035</v>
      </c>
      <c r="E101" s="91" t="s">
        <v>12034</v>
      </c>
      <c r="F101" s="91" t="s">
        <v>12034</v>
      </c>
      <c r="G101" s="92" t="s">
        <v>12036</v>
      </c>
      <c r="H101" s="91" t="s">
        <v>12043</v>
      </c>
      <c r="I101" s="93" t="s">
        <v>12037</v>
      </c>
      <c r="J101" s="91" t="s">
        <v>12045</v>
      </c>
      <c r="K101" s="92" t="s">
        <v>12040</v>
      </c>
      <c r="L101" s="128" t="s">
        <v>12427</v>
      </c>
      <c r="M101" s="128" t="s">
        <v>12415</v>
      </c>
      <c r="N101" s="159"/>
      <c r="O101" s="128" t="str">
        <f t="shared" si="16"/>
        <v>제03장 임금&gt;12&gt;2&gt;</v>
      </c>
      <c r="P101" s="128" t="str">
        <f t="shared" si="17"/>
        <v>제03장 임금&gt;제03절 통상임금&gt;06</v>
      </c>
      <c r="Q101" s="128" t="str">
        <f t="shared" si="18"/>
        <v>1&gt;모의&gt;3.03&gt;1</v>
      </c>
      <c r="R101" s="128" t="str">
        <f t="shared" si="19"/>
        <v>1&gt;모의&gt;3.03&gt;2</v>
      </c>
    </row>
    <row r="102" spans="2:18" ht="14.45" hidden="1" customHeight="1" x14ac:dyDescent="0.2">
      <c r="B102" s="96">
        <f t="shared" si="15"/>
        <v>99</v>
      </c>
      <c r="C102" s="161">
        <v>3.02</v>
      </c>
      <c r="D102" s="91" t="s">
        <v>61</v>
      </c>
      <c r="E102" s="91" t="s">
        <v>56</v>
      </c>
      <c r="F102" s="91" t="s">
        <v>10979</v>
      </c>
      <c r="G102" s="92" t="s">
        <v>10985</v>
      </c>
      <c r="H102" s="91" t="s">
        <v>11010</v>
      </c>
      <c r="I102" s="93" t="s">
        <v>11047</v>
      </c>
      <c r="J102" s="91" t="s">
        <v>10974</v>
      </c>
      <c r="K102" s="92" t="s">
        <v>12100</v>
      </c>
      <c r="L102" s="128" t="s">
        <v>12424</v>
      </c>
      <c r="M102" s="128" t="s">
        <v>12415</v>
      </c>
      <c r="N102" s="159"/>
      <c r="O102" s="128" t="str">
        <f t="shared" si="16"/>
        <v>제03장 임금&gt;08&gt;1&gt;</v>
      </c>
      <c r="P102" s="128" t="str">
        <f t="shared" si="17"/>
        <v>제03장 임금&gt;제02절 평균임금&gt;01</v>
      </c>
      <c r="Q102" s="128" t="str">
        <f t="shared" si="18"/>
        <v>1&gt;모의&gt;3.02&gt;2</v>
      </c>
      <c r="R102" s="128" t="str">
        <f t="shared" si="19"/>
        <v>1&gt;모의&gt;3.02&gt;1</v>
      </c>
    </row>
    <row r="103" spans="2:18" ht="14.45" hidden="1" customHeight="1" x14ac:dyDescent="0.2">
      <c r="B103" s="96">
        <f t="shared" si="15"/>
        <v>100</v>
      </c>
      <c r="C103" s="161">
        <v>3.02</v>
      </c>
      <c r="D103" s="91" t="s">
        <v>56</v>
      </c>
      <c r="E103" s="91" t="s">
        <v>61</v>
      </c>
      <c r="F103" s="91" t="s">
        <v>10979</v>
      </c>
      <c r="G103" s="92" t="s">
        <v>10985</v>
      </c>
      <c r="H103" s="91" t="s">
        <v>11014</v>
      </c>
      <c r="I103" s="93" t="s">
        <v>11047</v>
      </c>
      <c r="J103" s="91" t="s">
        <v>10977</v>
      </c>
      <c r="K103" s="92" t="s">
        <v>126</v>
      </c>
      <c r="L103" s="128" t="s">
        <v>12425</v>
      </c>
      <c r="M103" s="128" t="s">
        <v>12415</v>
      </c>
      <c r="N103" s="159"/>
      <c r="O103" s="128" t="str">
        <f t="shared" si="16"/>
        <v>제03장 임금&gt;09&gt;2&gt;</v>
      </c>
      <c r="P103" s="128" t="str">
        <f t="shared" si="17"/>
        <v>제03장 임금&gt;제02절 평균임금&gt;02</v>
      </c>
      <c r="Q103" s="128" t="str">
        <f t="shared" si="18"/>
        <v>1&gt;모의&gt;3.02&gt;1</v>
      </c>
      <c r="R103" s="128" t="str">
        <f t="shared" si="19"/>
        <v>1&gt;모의&gt;3.02&gt;2</v>
      </c>
    </row>
    <row r="104" spans="2:18" ht="14.45" hidden="1" customHeight="1" x14ac:dyDescent="0.2">
      <c r="B104" s="96">
        <f t="shared" si="15"/>
        <v>101</v>
      </c>
      <c r="C104" s="161">
        <v>2.04</v>
      </c>
      <c r="D104" s="91" t="s">
        <v>61</v>
      </c>
      <c r="E104" s="91" t="s">
        <v>11008</v>
      </c>
      <c r="F104" s="91" t="s">
        <v>10979</v>
      </c>
      <c r="G104" s="92" t="s">
        <v>11015</v>
      </c>
      <c r="H104" s="91" t="s">
        <v>10996</v>
      </c>
      <c r="I104" s="93" t="s">
        <v>11048</v>
      </c>
      <c r="J104" s="91" t="s">
        <v>10974</v>
      </c>
      <c r="K104" s="92" t="s">
        <v>150</v>
      </c>
      <c r="L104" s="128" t="s">
        <v>12421</v>
      </c>
      <c r="M104" s="128" t="s">
        <v>12415</v>
      </c>
      <c r="N104" s="159"/>
      <c r="O104" s="128" t="str">
        <f t="shared" si="16"/>
        <v>제02장 근로관계의 성립&gt;06&gt;1&gt;</v>
      </c>
      <c r="P104" s="128" t="str">
        <f t="shared" si="17"/>
        <v>제02장 근로관계의 성립&gt;제04절 근로계약과 당사자의 권리 및 의무&gt;01</v>
      </c>
      <c r="Q104" s="128" t="str">
        <f t="shared" si="18"/>
        <v>1&gt;모의&gt;2.04&gt;3</v>
      </c>
      <c r="R104" s="128" t="str">
        <f t="shared" si="19"/>
        <v>1&gt;모의&gt;2.04&gt;1</v>
      </c>
    </row>
    <row r="105" spans="2:18" ht="14.45" hidden="1" customHeight="1" x14ac:dyDescent="0.2">
      <c r="B105" s="96">
        <f t="shared" si="15"/>
        <v>102</v>
      </c>
      <c r="C105" s="161">
        <v>2.04</v>
      </c>
      <c r="D105" s="91" t="s">
        <v>56</v>
      </c>
      <c r="E105" s="91" t="s">
        <v>56</v>
      </c>
      <c r="F105" s="91" t="s">
        <v>10979</v>
      </c>
      <c r="G105" s="92" t="s">
        <v>11015</v>
      </c>
      <c r="H105" s="91" t="s">
        <v>11002</v>
      </c>
      <c r="I105" s="93" t="s">
        <v>11048</v>
      </c>
      <c r="J105" s="91" t="s">
        <v>10977</v>
      </c>
      <c r="K105" s="92" t="s">
        <v>151</v>
      </c>
      <c r="L105" s="128" t="s">
        <v>12422</v>
      </c>
      <c r="M105" s="128" t="s">
        <v>12415</v>
      </c>
      <c r="N105" s="159"/>
      <c r="O105" s="128" t="str">
        <f t="shared" si="16"/>
        <v>제02장 근로관계의 성립&gt;07&gt;2&gt;</v>
      </c>
      <c r="P105" s="128" t="str">
        <f t="shared" si="17"/>
        <v>제02장 근로관계의 성립&gt;제04절 근로계약과 당사자의 권리 및 의무&gt;02</v>
      </c>
      <c r="Q105" s="128" t="str">
        <f t="shared" si="18"/>
        <v>1&gt;모의&gt;2.04&gt;2</v>
      </c>
      <c r="R105" s="128" t="str">
        <f t="shared" si="19"/>
        <v>1&gt;모의&gt;2.04&gt;2</v>
      </c>
    </row>
    <row r="106" spans="2:18" ht="14.45" hidden="1" customHeight="1" x14ac:dyDescent="0.2">
      <c r="B106" s="96">
        <f t="shared" si="15"/>
        <v>103</v>
      </c>
      <c r="C106" s="161">
        <v>2.04</v>
      </c>
      <c r="D106" s="91" t="s">
        <v>11008</v>
      </c>
      <c r="E106" s="91" t="s">
        <v>61</v>
      </c>
      <c r="F106" s="91" t="s">
        <v>10979</v>
      </c>
      <c r="G106" s="92" t="s">
        <v>11015</v>
      </c>
      <c r="H106" s="91" t="s">
        <v>11010</v>
      </c>
      <c r="I106" s="93" t="s">
        <v>11048</v>
      </c>
      <c r="J106" s="91" t="s">
        <v>10986</v>
      </c>
      <c r="K106" s="92" t="s">
        <v>152</v>
      </c>
      <c r="L106" s="128" t="s">
        <v>12423</v>
      </c>
      <c r="M106" s="128" t="s">
        <v>12415</v>
      </c>
      <c r="N106" s="159"/>
      <c r="O106" s="128" t="str">
        <f t="shared" si="16"/>
        <v>제02장 근로관계의 성립&gt;08&gt;3&gt;</v>
      </c>
      <c r="P106" s="128" t="str">
        <f t="shared" si="17"/>
        <v>제02장 근로관계의 성립&gt;제04절 근로계약과 당사자의 권리 및 의무&gt;03</v>
      </c>
      <c r="Q106" s="128" t="str">
        <f t="shared" si="18"/>
        <v>1&gt;모의&gt;2.04&gt;1</v>
      </c>
      <c r="R106" s="128" t="str">
        <f t="shared" si="19"/>
        <v>1&gt;모의&gt;2.04&gt;3</v>
      </c>
    </row>
    <row r="107" spans="2:18" ht="14.45" hidden="1" customHeight="1" x14ac:dyDescent="0.2">
      <c r="B107" s="96">
        <f t="shared" si="15"/>
        <v>104</v>
      </c>
      <c r="C107" s="161">
        <v>10.039999999999999</v>
      </c>
      <c r="D107" s="91" t="s">
        <v>11931</v>
      </c>
      <c r="E107" s="91" t="s">
        <v>11932</v>
      </c>
      <c r="F107" s="91" t="s">
        <v>11931</v>
      </c>
      <c r="G107" s="92" t="s">
        <v>11941</v>
      </c>
      <c r="H107" s="91" t="s">
        <v>11942</v>
      </c>
      <c r="I107" s="93" t="s">
        <v>11944</v>
      </c>
      <c r="J107" s="91" t="s">
        <v>11935</v>
      </c>
      <c r="K107" s="92" t="s">
        <v>11948</v>
      </c>
      <c r="L107" s="128" t="s">
        <v>12448</v>
      </c>
      <c r="M107" s="128" t="s">
        <v>12415</v>
      </c>
      <c r="N107" s="159"/>
      <c r="O107" s="128" t="str">
        <f t="shared" si="16"/>
        <v>제10장 업무상재해 등&gt;07&gt;1&gt;</v>
      </c>
      <c r="P107" s="128" t="str">
        <f t="shared" si="17"/>
        <v>제10장 업무상재해 등&gt;제04절 출퇴근 재해&gt;01</v>
      </c>
      <c r="Q107" s="128" t="str">
        <f t="shared" si="18"/>
        <v>1&gt;모의&gt;10.04&gt;2</v>
      </c>
      <c r="R107" s="128" t="str">
        <f t="shared" si="19"/>
        <v>1&gt;모의&gt;10.04&gt;1</v>
      </c>
    </row>
    <row r="108" spans="2:18" ht="14.45" hidden="1" customHeight="1" x14ac:dyDescent="0.2">
      <c r="B108" s="96">
        <f t="shared" si="15"/>
        <v>105</v>
      </c>
      <c r="C108" s="161">
        <v>10.039999999999999</v>
      </c>
      <c r="D108" s="91" t="s">
        <v>11932</v>
      </c>
      <c r="E108" s="91" t="s">
        <v>11931</v>
      </c>
      <c r="F108" s="91" t="s">
        <v>11931</v>
      </c>
      <c r="G108" s="92" t="s">
        <v>11941</v>
      </c>
      <c r="H108" s="91" t="s">
        <v>11943</v>
      </c>
      <c r="I108" s="93" t="s">
        <v>11944</v>
      </c>
      <c r="J108" s="91" t="s">
        <v>11936</v>
      </c>
      <c r="K108" s="92" t="s">
        <v>11949</v>
      </c>
      <c r="L108" s="128" t="s">
        <v>12449</v>
      </c>
      <c r="M108" s="128" t="s">
        <v>12415</v>
      </c>
      <c r="N108" s="159"/>
      <c r="O108" s="128" t="str">
        <f t="shared" si="16"/>
        <v>제10장 업무상재해 등&gt;08&gt;2&gt;</v>
      </c>
      <c r="P108" s="128" t="str">
        <f t="shared" si="17"/>
        <v>제10장 업무상재해 등&gt;제04절 출퇴근 재해&gt;02</v>
      </c>
      <c r="Q108" s="128" t="str">
        <f t="shared" si="18"/>
        <v>1&gt;모의&gt;10.04&gt;1</v>
      </c>
      <c r="R108" s="128" t="str">
        <f t="shared" si="19"/>
        <v>1&gt;모의&gt;10.04&gt;2</v>
      </c>
    </row>
    <row r="109" spans="2:18" ht="14.45" hidden="1" customHeight="1" x14ac:dyDescent="0.2">
      <c r="B109" s="96">
        <f t="shared" si="15"/>
        <v>106</v>
      </c>
      <c r="C109" s="161">
        <v>10.029999999999999</v>
      </c>
      <c r="D109" s="91" t="s">
        <v>61</v>
      </c>
      <c r="E109" s="91" t="s">
        <v>56</v>
      </c>
      <c r="F109" s="91" t="s">
        <v>10979</v>
      </c>
      <c r="G109" s="92" t="s">
        <v>11000</v>
      </c>
      <c r="H109" s="91" t="s">
        <v>10991</v>
      </c>
      <c r="I109" s="93" t="s">
        <v>11040</v>
      </c>
      <c r="J109" s="91" t="s">
        <v>10974</v>
      </c>
      <c r="K109" s="92" t="s">
        <v>12111</v>
      </c>
      <c r="L109" s="128" t="s">
        <v>12446</v>
      </c>
      <c r="M109" s="128" t="s">
        <v>12415</v>
      </c>
      <c r="N109" s="159"/>
      <c r="O109" s="128" t="str">
        <f t="shared" si="16"/>
        <v>제10장 업무상재해 등&gt;05&gt;1&gt;</v>
      </c>
      <c r="P109" s="128" t="str">
        <f t="shared" si="17"/>
        <v>제10장 업무상재해 등&gt;제03절 업무상 질병&gt;01</v>
      </c>
      <c r="Q109" s="128" t="str">
        <f t="shared" si="18"/>
        <v>1&gt;모의&gt;10.03&gt;2</v>
      </c>
      <c r="R109" s="128" t="str">
        <f t="shared" si="19"/>
        <v>1&gt;모의&gt;10.03&gt;1</v>
      </c>
    </row>
    <row r="110" spans="2:18" ht="14.45" hidden="1" customHeight="1" x14ac:dyDescent="0.2">
      <c r="B110" s="96">
        <f t="shared" si="15"/>
        <v>107</v>
      </c>
      <c r="C110" s="161">
        <v>10.029999999999999</v>
      </c>
      <c r="D110" s="91" t="s">
        <v>56</v>
      </c>
      <c r="E110" s="91" t="s">
        <v>61</v>
      </c>
      <c r="F110" s="91" t="s">
        <v>10979</v>
      </c>
      <c r="G110" s="92" t="s">
        <v>11000</v>
      </c>
      <c r="H110" s="91" t="s">
        <v>10996</v>
      </c>
      <c r="I110" s="93" t="s">
        <v>11040</v>
      </c>
      <c r="J110" s="91" t="s">
        <v>10977</v>
      </c>
      <c r="K110" s="92" t="s">
        <v>12112</v>
      </c>
      <c r="L110" s="128" t="s">
        <v>12447</v>
      </c>
      <c r="M110" s="128" t="s">
        <v>12415</v>
      </c>
      <c r="N110" s="159"/>
      <c r="O110" s="128" t="str">
        <f t="shared" si="16"/>
        <v>제10장 업무상재해 등&gt;06&gt;2&gt;</v>
      </c>
      <c r="P110" s="128" t="str">
        <f t="shared" si="17"/>
        <v>제10장 업무상재해 등&gt;제03절 업무상 질병&gt;02</v>
      </c>
      <c r="Q110" s="128" t="str">
        <f t="shared" si="18"/>
        <v>1&gt;모의&gt;10.03&gt;1</v>
      </c>
      <c r="R110" s="128" t="str">
        <f t="shared" si="19"/>
        <v>1&gt;모의&gt;10.03&gt;2</v>
      </c>
    </row>
    <row r="111" spans="2:18" ht="14.45" hidden="1" customHeight="1" x14ac:dyDescent="0.2">
      <c r="B111" s="96">
        <f t="shared" si="15"/>
        <v>108</v>
      </c>
      <c r="C111" s="161">
        <v>10.02</v>
      </c>
      <c r="D111" s="91" t="s">
        <v>61</v>
      </c>
      <c r="E111" s="91" t="s">
        <v>56</v>
      </c>
      <c r="F111" s="91" t="s">
        <v>10979</v>
      </c>
      <c r="G111" s="92" t="s">
        <v>11000</v>
      </c>
      <c r="H111" s="91" t="s">
        <v>10986</v>
      </c>
      <c r="I111" s="93" t="s">
        <v>11041</v>
      </c>
      <c r="J111" s="91" t="s">
        <v>10974</v>
      </c>
      <c r="K111" s="92" t="s">
        <v>12109</v>
      </c>
      <c r="L111" s="128" t="s">
        <v>12444</v>
      </c>
      <c r="M111" s="128" t="s">
        <v>12415</v>
      </c>
      <c r="N111" s="159"/>
      <c r="O111" s="128" t="str">
        <f t="shared" si="16"/>
        <v>제10장 업무상재해 등&gt;03&gt;1&gt;</v>
      </c>
      <c r="P111" s="128" t="str">
        <f t="shared" si="17"/>
        <v>제10장 업무상재해 등&gt;제02절 업무상 사고&gt;01</v>
      </c>
      <c r="Q111" s="128" t="str">
        <f t="shared" si="18"/>
        <v>1&gt;모의&gt;10.02&gt;2</v>
      </c>
      <c r="R111" s="128" t="str">
        <f t="shared" si="19"/>
        <v>1&gt;모의&gt;10.02&gt;1</v>
      </c>
    </row>
    <row r="112" spans="2:18" ht="14.45" hidden="1" customHeight="1" x14ac:dyDescent="0.2">
      <c r="B112" s="96">
        <f t="shared" si="15"/>
        <v>109</v>
      </c>
      <c r="C112" s="161">
        <v>10.02</v>
      </c>
      <c r="D112" s="91" t="s">
        <v>56</v>
      </c>
      <c r="E112" s="91" t="s">
        <v>61</v>
      </c>
      <c r="F112" s="91" t="s">
        <v>10979</v>
      </c>
      <c r="G112" s="92" t="s">
        <v>11000</v>
      </c>
      <c r="H112" s="91" t="s">
        <v>10990</v>
      </c>
      <c r="I112" s="93" t="s">
        <v>11041</v>
      </c>
      <c r="J112" s="91" t="s">
        <v>10977</v>
      </c>
      <c r="K112" s="92" t="s">
        <v>12110</v>
      </c>
      <c r="L112" s="128" t="s">
        <v>12445</v>
      </c>
      <c r="M112" s="128" t="s">
        <v>12415</v>
      </c>
      <c r="N112" s="159"/>
      <c r="O112" s="128" t="str">
        <f t="shared" si="16"/>
        <v>제10장 업무상재해 등&gt;04&gt;2&gt;</v>
      </c>
      <c r="P112" s="128" t="str">
        <f t="shared" si="17"/>
        <v>제10장 업무상재해 등&gt;제02절 업무상 사고&gt;02</v>
      </c>
      <c r="Q112" s="128" t="str">
        <f t="shared" si="18"/>
        <v>1&gt;모의&gt;10.02&gt;1</v>
      </c>
      <c r="R112" s="128" t="str">
        <f t="shared" si="19"/>
        <v>1&gt;모의&gt;10.02&gt;2</v>
      </c>
    </row>
    <row r="113" spans="2:18" ht="14.45" hidden="1" customHeight="1" x14ac:dyDescent="0.2">
      <c r="B113" s="96">
        <f t="shared" si="15"/>
        <v>110</v>
      </c>
      <c r="C113" s="161">
        <v>1.03</v>
      </c>
      <c r="D113" s="91" t="s">
        <v>12152</v>
      </c>
      <c r="E113" s="91" t="s">
        <v>12160</v>
      </c>
      <c r="F113" s="91" t="s">
        <v>12152</v>
      </c>
      <c r="G113" s="92" t="s">
        <v>11009</v>
      </c>
      <c r="H113" s="91" t="s">
        <v>12161</v>
      </c>
      <c r="I113" s="93" t="s">
        <v>12157</v>
      </c>
      <c r="J113" s="91" t="s">
        <v>12158</v>
      </c>
      <c r="K113" s="92" t="s">
        <v>12163</v>
      </c>
      <c r="L113" s="128" t="s">
        <v>12419</v>
      </c>
      <c r="M113" s="128" t="s">
        <v>12415</v>
      </c>
      <c r="N113" s="159"/>
      <c r="O113" s="128" t="str">
        <f t="shared" si="16"/>
        <v>제01장 총론&gt;07&gt;1&gt;</v>
      </c>
      <c r="P113" s="128" t="str">
        <f t="shared" si="17"/>
        <v>제01장 총론&gt;제03절 근로기준법의 적용범위&gt;01</v>
      </c>
      <c r="Q113" s="128" t="str">
        <f t="shared" si="18"/>
        <v>1&gt;모의&gt;1.03&gt;2</v>
      </c>
      <c r="R113" s="128" t="str">
        <f t="shared" si="19"/>
        <v>1&gt;모의&gt;1.03&gt;1</v>
      </c>
    </row>
    <row r="114" spans="2:18" ht="14.45" hidden="1" customHeight="1" x14ac:dyDescent="0.2">
      <c r="B114" s="96">
        <f t="shared" si="15"/>
        <v>111</v>
      </c>
      <c r="C114" s="161">
        <v>1.03</v>
      </c>
      <c r="D114" s="91" t="s">
        <v>12160</v>
      </c>
      <c r="E114" s="91" t="s">
        <v>12152</v>
      </c>
      <c r="F114" s="91" t="s">
        <v>12152</v>
      </c>
      <c r="G114" s="92" t="s">
        <v>11009</v>
      </c>
      <c r="H114" s="91" t="s">
        <v>12162</v>
      </c>
      <c r="I114" s="93" t="s">
        <v>12157</v>
      </c>
      <c r="J114" s="91" t="s">
        <v>12159</v>
      </c>
      <c r="K114" s="92" t="s">
        <v>12165</v>
      </c>
      <c r="L114" s="128" t="s">
        <v>12420</v>
      </c>
      <c r="M114" s="128" t="s">
        <v>12415</v>
      </c>
      <c r="N114" s="159"/>
      <c r="O114" s="128" t="str">
        <f t="shared" si="16"/>
        <v>제01장 총론&gt;08&gt;2&gt;</v>
      </c>
      <c r="P114" s="128" t="str">
        <f t="shared" si="17"/>
        <v>제01장 총론&gt;제03절 근로기준법의 적용범위&gt;02</v>
      </c>
      <c r="Q114" s="128" t="str">
        <f t="shared" si="18"/>
        <v>1&gt;모의&gt;1.03&gt;1</v>
      </c>
      <c r="R114" s="128" t="str">
        <f t="shared" si="19"/>
        <v>1&gt;모의&gt;1.03&gt;2</v>
      </c>
    </row>
    <row r="115" spans="2:18" ht="14.45" hidden="1" customHeight="1" x14ac:dyDescent="0.2">
      <c r="B115" s="96">
        <f t="shared" si="15"/>
        <v>112</v>
      </c>
      <c r="C115" s="161">
        <v>1.02</v>
      </c>
      <c r="D115" s="91" t="s">
        <v>61</v>
      </c>
      <c r="E115" s="91" t="s">
        <v>56</v>
      </c>
      <c r="F115" s="91" t="s">
        <v>61</v>
      </c>
      <c r="G115" s="92" t="s">
        <v>11009</v>
      </c>
      <c r="H115" s="91" t="s">
        <v>12095</v>
      </c>
      <c r="I115" s="93" t="s">
        <v>11049</v>
      </c>
      <c r="J115" s="91" t="s">
        <v>10974</v>
      </c>
      <c r="K115" s="92" t="s">
        <v>12098</v>
      </c>
      <c r="L115" s="128" t="s">
        <v>12417</v>
      </c>
      <c r="M115" s="128" t="s">
        <v>12415</v>
      </c>
      <c r="N115" s="159"/>
      <c r="O115" s="128" t="str">
        <f t="shared" si="16"/>
        <v>제01장 총론&gt;05&gt;1&gt;</v>
      </c>
      <c r="P115" s="128" t="str">
        <f t="shared" si="17"/>
        <v>제01장 총론&gt;제02절 법원의 경합&gt;01</v>
      </c>
      <c r="Q115" s="128" t="str">
        <f t="shared" si="18"/>
        <v>1&gt;모의&gt;1.02&gt;2</v>
      </c>
      <c r="R115" s="128" t="str">
        <f t="shared" si="19"/>
        <v>1&gt;모의&gt;1.02&gt;1</v>
      </c>
    </row>
    <row r="116" spans="2:18" ht="14.45" hidden="1" customHeight="1" x14ac:dyDescent="0.2">
      <c r="B116" s="96">
        <f t="shared" si="15"/>
        <v>113</v>
      </c>
      <c r="C116" s="161">
        <v>1.02</v>
      </c>
      <c r="D116" s="91" t="s">
        <v>56</v>
      </c>
      <c r="E116" s="91" t="s">
        <v>61</v>
      </c>
      <c r="F116" s="91" t="s">
        <v>10979</v>
      </c>
      <c r="G116" s="92" t="s">
        <v>11009</v>
      </c>
      <c r="H116" s="91" t="s">
        <v>12096</v>
      </c>
      <c r="I116" s="93" t="s">
        <v>11049</v>
      </c>
      <c r="J116" s="91" t="s">
        <v>10977</v>
      </c>
      <c r="K116" s="92" t="s">
        <v>12097</v>
      </c>
      <c r="L116" s="128" t="s">
        <v>12418</v>
      </c>
      <c r="M116" s="128" t="s">
        <v>12415</v>
      </c>
      <c r="N116" s="159"/>
      <c r="O116" s="128" t="str">
        <f t="shared" si="16"/>
        <v>제01장 총론&gt;06&gt;2&gt;</v>
      </c>
      <c r="P116" s="128" t="str">
        <f t="shared" si="17"/>
        <v>제01장 총론&gt;제02절 법원의 경합&gt;02</v>
      </c>
      <c r="Q116" s="128" t="str">
        <f t="shared" si="18"/>
        <v>1&gt;모의&gt;1.02&gt;1</v>
      </c>
      <c r="R116" s="128" t="str">
        <f t="shared" si="19"/>
        <v>1&gt;모의&gt;1.02&gt;2</v>
      </c>
    </row>
    <row r="117" spans="2:18" ht="14.45" customHeight="1" x14ac:dyDescent="0.2">
      <c r="B117" s="96">
        <f t="shared" si="15"/>
        <v>114</v>
      </c>
      <c r="C117" s="160">
        <v>2025</v>
      </c>
      <c r="D117" s="91" t="s">
        <v>10971</v>
      </c>
      <c r="E117" s="91" t="s">
        <v>10972</v>
      </c>
      <c r="F117" s="91" t="s">
        <v>10979</v>
      </c>
      <c r="G117" s="92" t="s">
        <v>11950</v>
      </c>
      <c r="H117" s="91" t="s">
        <v>10974</v>
      </c>
      <c r="I117" s="93" t="s">
        <v>10975</v>
      </c>
      <c r="J117" s="91" t="s">
        <v>10974</v>
      </c>
      <c r="K117" s="92" t="s">
        <v>11718</v>
      </c>
      <c r="L117" s="128" t="s">
        <v>11890</v>
      </c>
      <c r="M117" s="128" t="s">
        <v>11926</v>
      </c>
      <c r="N117" s="159"/>
      <c r="O117" s="128" t="str">
        <f t="shared" si="16"/>
        <v>제08장 근로관계의 종료&gt;01&gt;1-1&gt;</v>
      </c>
      <c r="P117" s="128" t="str">
        <f t="shared" si="17"/>
        <v>제08장 근로관계의 종료&gt;제02절 해고의 실체적 정당성&gt;01</v>
      </c>
      <c r="Q117" s="128" t="str">
        <f t="shared" si="18"/>
        <v>1&gt;기출&gt;2025&gt;3</v>
      </c>
      <c r="R117" s="128" t="str">
        <f t="shared" si="19"/>
        <v>1&gt;기출&gt;2025&gt;1-1</v>
      </c>
    </row>
    <row r="118" spans="2:18" ht="14.45" customHeight="1" x14ac:dyDescent="0.2">
      <c r="B118" s="96">
        <f t="shared" si="15"/>
        <v>115</v>
      </c>
      <c r="C118" s="160">
        <v>2025</v>
      </c>
      <c r="D118" s="91" t="s">
        <v>10976</v>
      </c>
      <c r="E118" s="91" t="s">
        <v>55</v>
      </c>
      <c r="F118" s="91" t="s">
        <v>10979</v>
      </c>
      <c r="G118" s="92" t="s">
        <v>10973</v>
      </c>
      <c r="H118" s="91" t="s">
        <v>10977</v>
      </c>
      <c r="I118" s="93" t="s">
        <v>10978</v>
      </c>
      <c r="J118" s="91" t="s">
        <v>10977</v>
      </c>
      <c r="K118" s="92" t="s">
        <v>11836</v>
      </c>
      <c r="L118" s="128" t="s">
        <v>12486</v>
      </c>
      <c r="M118" s="128" t="s">
        <v>11926</v>
      </c>
      <c r="N118" s="159"/>
      <c r="O118" s="128" t="str">
        <f t="shared" si="16"/>
        <v>제08장 근로관계의 종료&gt;02&gt;1-2&gt;</v>
      </c>
      <c r="P118" s="128" t="str">
        <f t="shared" si="17"/>
        <v>제08장 근로관계의 종료&gt;제02절 해고의 실체적 정당성&gt;02</v>
      </c>
      <c r="Q118" s="128" t="str">
        <f t="shared" si="18"/>
        <v>1&gt;기출&gt;2025&gt;2</v>
      </c>
      <c r="R118" s="128" t="str">
        <f t="shared" si="19"/>
        <v>1&gt;기출&gt;2025&gt;1-2</v>
      </c>
    </row>
    <row r="119" spans="2:18" ht="14.45" customHeight="1" x14ac:dyDescent="0.2">
      <c r="B119" s="96">
        <f t="shared" si="15"/>
        <v>116</v>
      </c>
      <c r="C119" s="160">
        <v>2025</v>
      </c>
      <c r="D119" s="91" t="s">
        <v>55</v>
      </c>
      <c r="E119" s="91" t="s">
        <v>10979</v>
      </c>
      <c r="F119" s="91" t="s">
        <v>10979</v>
      </c>
      <c r="G119" s="92" t="s">
        <v>10980</v>
      </c>
      <c r="H119" s="91" t="s">
        <v>10974</v>
      </c>
      <c r="I119" s="93" t="s">
        <v>12142</v>
      </c>
      <c r="J119" s="91" t="s">
        <v>10974</v>
      </c>
      <c r="K119" s="92" t="s">
        <v>11831</v>
      </c>
      <c r="L119" s="128" t="s">
        <v>11829</v>
      </c>
      <c r="M119" s="128" t="s">
        <v>11926</v>
      </c>
      <c r="N119" s="159"/>
      <c r="O119" s="128" t="str">
        <f t="shared" si="16"/>
        <v>제16장 부속법령&gt;01&gt;2&gt;</v>
      </c>
      <c r="P119" s="128" t="str">
        <f t="shared" si="17"/>
        <v>제16장 부속법령&gt;제04절 산안법&gt;01</v>
      </c>
      <c r="Q119" s="128" t="str">
        <f t="shared" si="18"/>
        <v>1&gt;기출&gt;2025&gt;1</v>
      </c>
      <c r="R119" s="128" t="str">
        <f t="shared" si="19"/>
        <v>1&gt;기출&gt;2025&gt;2</v>
      </c>
    </row>
    <row r="120" spans="2:18" ht="14.45" customHeight="1" x14ac:dyDescent="0.2">
      <c r="B120" s="96">
        <f t="shared" si="15"/>
        <v>117</v>
      </c>
      <c r="C120" s="160">
        <v>2024</v>
      </c>
      <c r="D120" s="91" t="s">
        <v>10971</v>
      </c>
      <c r="E120" s="91" t="s">
        <v>10972</v>
      </c>
      <c r="F120" s="91" t="s">
        <v>10979</v>
      </c>
      <c r="G120" s="92" t="s">
        <v>10981</v>
      </c>
      <c r="H120" s="91" t="s">
        <v>10974</v>
      </c>
      <c r="I120" s="93" t="s">
        <v>10982</v>
      </c>
      <c r="J120" s="91" t="s">
        <v>10974</v>
      </c>
      <c r="K120" s="92" t="s">
        <v>11738</v>
      </c>
      <c r="L120" s="128" t="s">
        <v>11898</v>
      </c>
      <c r="M120" s="128" t="s">
        <v>11926</v>
      </c>
      <c r="N120" s="159"/>
      <c r="O120" s="128" t="str">
        <f t="shared" si="16"/>
        <v>제09장 비정규근로자&gt;01&gt;1-1&gt;</v>
      </c>
      <c r="P120" s="128" t="str">
        <f t="shared" si="17"/>
        <v>제09장 비정규근로자&gt;제01절 기간제근로자&gt;01</v>
      </c>
      <c r="Q120" s="128" t="str">
        <f t="shared" si="18"/>
        <v>1&gt;기출&gt;2024&gt;3</v>
      </c>
      <c r="R120" s="128" t="str">
        <f t="shared" si="19"/>
        <v>1&gt;기출&gt;2024&gt;1-1</v>
      </c>
    </row>
    <row r="121" spans="2:18" ht="14.45" customHeight="1" x14ac:dyDescent="0.2">
      <c r="B121" s="96">
        <f t="shared" si="15"/>
        <v>118</v>
      </c>
      <c r="C121" s="160">
        <v>2024</v>
      </c>
      <c r="D121" s="91" t="s">
        <v>10976</v>
      </c>
      <c r="E121" s="91" t="s">
        <v>55</v>
      </c>
      <c r="F121" s="91" t="s">
        <v>10979</v>
      </c>
      <c r="G121" s="92" t="s">
        <v>10983</v>
      </c>
      <c r="H121" s="91" t="s">
        <v>10974</v>
      </c>
      <c r="I121" s="93" t="s">
        <v>10984</v>
      </c>
      <c r="J121" s="91" t="s">
        <v>10974</v>
      </c>
      <c r="K121" s="92" t="s">
        <v>11712</v>
      </c>
      <c r="L121" s="128" t="s">
        <v>11888</v>
      </c>
      <c r="M121" s="128" t="s">
        <v>11926</v>
      </c>
      <c r="N121" s="159"/>
      <c r="O121" s="128" t="str">
        <f t="shared" si="16"/>
        <v>제07장 근로관계의 이전&gt;01&gt;1-2&gt;</v>
      </c>
      <c r="P121" s="128" t="str">
        <f t="shared" si="17"/>
        <v>제07장 근로관계의 이전&gt;제01절 영업양도&gt;01</v>
      </c>
      <c r="Q121" s="128" t="str">
        <f t="shared" si="18"/>
        <v>1&gt;기출&gt;2024&gt;2</v>
      </c>
      <c r="R121" s="128" t="str">
        <f t="shared" si="19"/>
        <v>1&gt;기출&gt;2024&gt;1-2</v>
      </c>
    </row>
    <row r="122" spans="2:18" ht="14.45" customHeight="1" x14ac:dyDescent="0.2">
      <c r="B122" s="96">
        <f t="shared" si="15"/>
        <v>119</v>
      </c>
      <c r="C122" s="160">
        <v>2024</v>
      </c>
      <c r="D122" s="91" t="s">
        <v>55</v>
      </c>
      <c r="E122" s="91" t="s">
        <v>10979</v>
      </c>
      <c r="F122" s="91" t="s">
        <v>10979</v>
      </c>
      <c r="G122" s="92" t="s">
        <v>11076</v>
      </c>
      <c r="H122" s="91" t="s">
        <v>10986</v>
      </c>
      <c r="I122" s="93" t="s">
        <v>11951</v>
      </c>
      <c r="J122" s="91" t="s">
        <v>10974</v>
      </c>
      <c r="K122" s="92" t="s">
        <v>12386</v>
      </c>
      <c r="L122" s="128" t="s">
        <v>12388</v>
      </c>
      <c r="M122" s="128" t="s">
        <v>11926</v>
      </c>
      <c r="N122" s="159"/>
      <c r="O122" s="128" t="str">
        <f t="shared" si="16"/>
        <v>제08장 근로관계의 종료&gt;03&gt;2&gt;</v>
      </c>
      <c r="P122" s="128" t="str">
        <f t="shared" si="17"/>
        <v>제08장 근로관계의 종료&gt;제04절 부당해고의 구제&gt;01</v>
      </c>
      <c r="Q122" s="128" t="str">
        <f t="shared" si="18"/>
        <v>1&gt;기출&gt;2024&gt;1</v>
      </c>
      <c r="R122" s="128" t="str">
        <f t="shared" si="19"/>
        <v>1&gt;기출&gt;2024&gt;2</v>
      </c>
    </row>
    <row r="123" spans="2:18" ht="14.45" customHeight="1" x14ac:dyDescent="0.2">
      <c r="B123" s="96">
        <f t="shared" si="15"/>
        <v>120</v>
      </c>
      <c r="C123" s="160">
        <v>2023</v>
      </c>
      <c r="D123" s="91" t="s">
        <v>10971</v>
      </c>
      <c r="E123" s="91" t="s">
        <v>10972</v>
      </c>
      <c r="F123" s="91" t="s">
        <v>10979</v>
      </c>
      <c r="G123" s="92" t="s">
        <v>10973</v>
      </c>
      <c r="H123" s="91" t="s">
        <v>10990</v>
      </c>
      <c r="I123" s="93" t="s">
        <v>10975</v>
      </c>
      <c r="J123" s="91" t="s">
        <v>10986</v>
      </c>
      <c r="K123" s="92" t="s">
        <v>11723</v>
      </c>
      <c r="L123" s="128" t="s">
        <v>11891</v>
      </c>
      <c r="M123" s="128" t="s">
        <v>11926</v>
      </c>
      <c r="N123" s="159"/>
      <c r="O123" s="128" t="str">
        <f t="shared" si="16"/>
        <v>제08장 근로관계의 종료&gt;04&gt;1-1&gt;</v>
      </c>
      <c r="P123" s="128" t="str">
        <f t="shared" si="17"/>
        <v>제08장 근로관계의 종료&gt;제02절 해고의 실체적 정당성&gt;03</v>
      </c>
      <c r="Q123" s="128" t="str">
        <f t="shared" si="18"/>
        <v>1&gt;기출&gt;2023&gt;3</v>
      </c>
      <c r="R123" s="128" t="str">
        <f t="shared" si="19"/>
        <v>1&gt;기출&gt;2023&gt;1-1</v>
      </c>
    </row>
    <row r="124" spans="2:18" ht="14.45" customHeight="1" x14ac:dyDescent="0.2">
      <c r="B124" s="96">
        <f t="shared" si="15"/>
        <v>121</v>
      </c>
      <c r="C124" s="160">
        <v>2023</v>
      </c>
      <c r="D124" s="91" t="s">
        <v>10976</v>
      </c>
      <c r="E124" s="91" t="s">
        <v>55</v>
      </c>
      <c r="F124" s="91" t="s">
        <v>10979</v>
      </c>
      <c r="G124" s="92" t="s">
        <v>10987</v>
      </c>
      <c r="H124" s="91" t="s">
        <v>10974</v>
      </c>
      <c r="I124" s="93" t="s">
        <v>10988</v>
      </c>
      <c r="J124" s="91" t="s">
        <v>10974</v>
      </c>
      <c r="K124" s="92" t="s">
        <v>11706</v>
      </c>
      <c r="L124" s="128" t="s">
        <v>11886</v>
      </c>
      <c r="M124" s="128" t="s">
        <v>11926</v>
      </c>
      <c r="N124" s="159"/>
      <c r="O124" s="128" t="str">
        <f t="shared" si="16"/>
        <v>제06장 인사처분&gt;01&gt;1-2&gt;</v>
      </c>
      <c r="P124" s="128" t="str">
        <f t="shared" si="17"/>
        <v>제06장 인사처분&gt;제05절 징계&gt;01</v>
      </c>
      <c r="Q124" s="128" t="str">
        <f t="shared" si="18"/>
        <v>1&gt;기출&gt;2023&gt;2</v>
      </c>
      <c r="R124" s="128" t="str">
        <f t="shared" si="19"/>
        <v>1&gt;기출&gt;2023&gt;1-2</v>
      </c>
    </row>
    <row r="125" spans="2:18" ht="14.45" customHeight="1" x14ac:dyDescent="0.2">
      <c r="B125" s="96">
        <f t="shared" si="15"/>
        <v>122</v>
      </c>
      <c r="C125" s="160">
        <v>2023</v>
      </c>
      <c r="D125" s="91" t="s">
        <v>55</v>
      </c>
      <c r="E125" s="91" t="s">
        <v>10979</v>
      </c>
      <c r="F125" s="91" t="s">
        <v>10979</v>
      </c>
      <c r="G125" s="92" t="s">
        <v>10981</v>
      </c>
      <c r="H125" s="91" t="s">
        <v>10977</v>
      </c>
      <c r="I125" s="93" t="s">
        <v>10989</v>
      </c>
      <c r="J125" s="91" t="s">
        <v>10974</v>
      </c>
      <c r="K125" s="92" t="s">
        <v>11742</v>
      </c>
      <c r="L125" s="128" t="s">
        <v>11900</v>
      </c>
      <c r="M125" s="128" t="s">
        <v>11926</v>
      </c>
      <c r="N125" s="159"/>
      <c r="O125" s="128" t="str">
        <f t="shared" si="16"/>
        <v>제09장 비정규근로자&gt;02&gt;2&gt;</v>
      </c>
      <c r="P125" s="128" t="str">
        <f t="shared" si="17"/>
        <v>제09장 비정규근로자&gt;제03절 파견근로자&gt;01</v>
      </c>
      <c r="Q125" s="128" t="str">
        <f t="shared" si="18"/>
        <v>1&gt;기출&gt;2023&gt;1</v>
      </c>
      <c r="R125" s="128" t="str">
        <f t="shared" si="19"/>
        <v>1&gt;기출&gt;2023&gt;2</v>
      </c>
    </row>
    <row r="126" spans="2:18" ht="14.45" customHeight="1" x14ac:dyDescent="0.2">
      <c r="B126" s="96">
        <f t="shared" si="15"/>
        <v>123</v>
      </c>
      <c r="C126" s="160">
        <v>2022</v>
      </c>
      <c r="D126" s="91" t="s">
        <v>10971</v>
      </c>
      <c r="E126" s="91" t="s">
        <v>10972</v>
      </c>
      <c r="F126" s="91" t="s">
        <v>10979</v>
      </c>
      <c r="G126" s="92" t="s">
        <v>10973</v>
      </c>
      <c r="H126" s="91" t="s">
        <v>10991</v>
      </c>
      <c r="I126" s="93" t="s">
        <v>10978</v>
      </c>
      <c r="J126" s="91" t="s">
        <v>10990</v>
      </c>
      <c r="K126" s="92" t="s">
        <v>12342</v>
      </c>
      <c r="L126" s="128" t="s">
        <v>12343</v>
      </c>
      <c r="M126" s="128" t="s">
        <v>11926</v>
      </c>
      <c r="N126" s="159"/>
      <c r="O126" s="128" t="str">
        <f t="shared" si="16"/>
        <v>제08장 근로관계의 종료&gt;05&gt;1-1&gt;</v>
      </c>
      <c r="P126" s="128" t="str">
        <f t="shared" si="17"/>
        <v>제08장 근로관계의 종료&gt;제02절 해고의 실체적 정당성&gt;04</v>
      </c>
      <c r="Q126" s="128" t="str">
        <f t="shared" si="18"/>
        <v>1&gt;기출&gt;2022&gt;3</v>
      </c>
      <c r="R126" s="128" t="str">
        <f t="shared" si="19"/>
        <v>1&gt;기출&gt;2022&gt;1-1</v>
      </c>
    </row>
    <row r="127" spans="2:18" ht="14.45" customHeight="1" x14ac:dyDescent="0.2">
      <c r="B127" s="96">
        <f t="shared" si="15"/>
        <v>124</v>
      </c>
      <c r="C127" s="160">
        <v>2022</v>
      </c>
      <c r="D127" s="91" t="s">
        <v>10976</v>
      </c>
      <c r="E127" s="91" t="s">
        <v>55</v>
      </c>
      <c r="F127" s="91" t="s">
        <v>10979</v>
      </c>
      <c r="G127" s="92" t="s">
        <v>10973</v>
      </c>
      <c r="H127" s="91" t="s">
        <v>10996</v>
      </c>
      <c r="I127" s="93" t="s">
        <v>10992</v>
      </c>
      <c r="J127" s="91" t="s">
        <v>10974</v>
      </c>
      <c r="K127" s="92" t="s">
        <v>12339</v>
      </c>
      <c r="L127" s="128" t="s">
        <v>12341</v>
      </c>
      <c r="M127" s="128" t="s">
        <v>11926</v>
      </c>
      <c r="N127" s="159"/>
      <c r="O127" s="128" t="str">
        <f t="shared" si="16"/>
        <v>제08장 근로관계의 종료&gt;06&gt;1-2&gt;</v>
      </c>
      <c r="P127" s="128" t="str">
        <f t="shared" si="17"/>
        <v>제08장 근로관계의 종료&gt;제03절 해고의 절차적 정당성&gt;01</v>
      </c>
      <c r="Q127" s="128" t="str">
        <f t="shared" si="18"/>
        <v>1&gt;기출&gt;2022&gt;2</v>
      </c>
      <c r="R127" s="128" t="str">
        <f t="shared" si="19"/>
        <v>1&gt;기출&gt;2022&gt;1-2</v>
      </c>
    </row>
    <row r="128" spans="2:18" ht="14.45" customHeight="1" x14ac:dyDescent="0.2">
      <c r="B128" s="96">
        <f t="shared" si="15"/>
        <v>125</v>
      </c>
      <c r="C128" s="160">
        <v>2022</v>
      </c>
      <c r="D128" s="91" t="s">
        <v>55</v>
      </c>
      <c r="E128" s="91" t="s">
        <v>10979</v>
      </c>
      <c r="F128" s="91" t="s">
        <v>10979</v>
      </c>
      <c r="G128" s="92" t="s">
        <v>10985</v>
      </c>
      <c r="H128" s="91" t="s">
        <v>10974</v>
      </c>
      <c r="I128" s="93" t="s">
        <v>10993</v>
      </c>
      <c r="J128" s="91" t="s">
        <v>10974</v>
      </c>
      <c r="K128" s="92" t="s">
        <v>11676</v>
      </c>
      <c r="L128" s="128" t="s">
        <v>11875</v>
      </c>
      <c r="M128" s="128" t="s">
        <v>11926</v>
      </c>
      <c r="N128" s="159"/>
      <c r="O128" s="128" t="str">
        <f t="shared" si="16"/>
        <v>제03장 임금&gt;01&gt;2&gt;</v>
      </c>
      <c r="P128" s="128" t="str">
        <f t="shared" si="17"/>
        <v>제03장 임금&gt;제03절 통상임금&gt;01</v>
      </c>
      <c r="Q128" s="128" t="str">
        <f t="shared" si="18"/>
        <v>1&gt;기출&gt;2022&gt;1</v>
      </c>
      <c r="R128" s="128" t="str">
        <f t="shared" si="19"/>
        <v>1&gt;기출&gt;2022&gt;2</v>
      </c>
    </row>
    <row r="129" spans="2:18" ht="14.45" customHeight="1" x14ac:dyDescent="0.2">
      <c r="B129" s="96">
        <f t="shared" si="15"/>
        <v>126</v>
      </c>
      <c r="C129" s="160">
        <v>2021</v>
      </c>
      <c r="D129" s="91" t="s">
        <v>10971</v>
      </c>
      <c r="E129" s="91" t="s">
        <v>10972</v>
      </c>
      <c r="F129" s="91" t="s">
        <v>10979</v>
      </c>
      <c r="G129" s="92" t="s">
        <v>10994</v>
      </c>
      <c r="H129" s="91" t="s">
        <v>10974</v>
      </c>
      <c r="I129" s="93" t="s">
        <v>10995</v>
      </c>
      <c r="J129" s="91" t="s">
        <v>10974</v>
      </c>
      <c r="K129" s="92" t="s">
        <v>11689</v>
      </c>
      <c r="L129" s="128" t="s">
        <v>11880</v>
      </c>
      <c r="M129" s="128" t="s">
        <v>11926</v>
      </c>
      <c r="N129" s="159"/>
      <c r="O129" s="128" t="str">
        <f t="shared" si="16"/>
        <v>제05장 취업규칙&gt;01&gt;1-1&gt;</v>
      </c>
      <c r="P129" s="128" t="str">
        <f t="shared" si="17"/>
        <v>제05장 취업규칙&gt;제02절 취업규칙의 변경&gt;01</v>
      </c>
      <c r="Q129" s="128" t="str">
        <f t="shared" si="18"/>
        <v>1&gt;기출&gt;2021&gt;3</v>
      </c>
      <c r="R129" s="128" t="str">
        <f t="shared" si="19"/>
        <v>1&gt;기출&gt;2021&gt;1-1</v>
      </c>
    </row>
    <row r="130" spans="2:18" ht="14.45" customHeight="1" x14ac:dyDescent="0.2">
      <c r="B130" s="96">
        <f t="shared" si="15"/>
        <v>127</v>
      </c>
      <c r="C130" s="160">
        <v>2021</v>
      </c>
      <c r="D130" s="91" t="s">
        <v>10976</v>
      </c>
      <c r="E130" s="91" t="s">
        <v>55</v>
      </c>
      <c r="F130" s="91" t="s">
        <v>10979</v>
      </c>
      <c r="G130" s="92" t="s">
        <v>10994</v>
      </c>
      <c r="H130" s="91" t="s">
        <v>10977</v>
      </c>
      <c r="I130" s="93" t="s">
        <v>10995</v>
      </c>
      <c r="J130" s="91" t="s">
        <v>10977</v>
      </c>
      <c r="K130" s="92" t="s">
        <v>11692</v>
      </c>
      <c r="L130" s="128" t="s">
        <v>11881</v>
      </c>
      <c r="M130" s="128" t="s">
        <v>11926</v>
      </c>
      <c r="N130" s="159"/>
      <c r="O130" s="128" t="str">
        <f t="shared" si="16"/>
        <v>제05장 취업규칙&gt;02&gt;1-2&gt;</v>
      </c>
      <c r="P130" s="128" t="str">
        <f t="shared" si="17"/>
        <v>제05장 취업규칙&gt;제02절 취업규칙의 변경&gt;02</v>
      </c>
      <c r="Q130" s="128" t="str">
        <f t="shared" si="18"/>
        <v>1&gt;기출&gt;2021&gt;2</v>
      </c>
      <c r="R130" s="128" t="str">
        <f t="shared" si="19"/>
        <v>1&gt;기출&gt;2021&gt;1-2</v>
      </c>
    </row>
    <row r="131" spans="2:18" ht="14.45" customHeight="1" x14ac:dyDescent="0.2">
      <c r="B131" s="96">
        <f t="shared" si="15"/>
        <v>128</v>
      </c>
      <c r="C131" s="160">
        <v>2021</v>
      </c>
      <c r="D131" s="91" t="s">
        <v>55</v>
      </c>
      <c r="E131" s="91" t="s">
        <v>10979</v>
      </c>
      <c r="F131" s="91" t="s">
        <v>10979</v>
      </c>
      <c r="G131" s="92" t="s">
        <v>10973</v>
      </c>
      <c r="H131" s="91" t="s">
        <v>11002</v>
      </c>
      <c r="I131" s="93" t="s">
        <v>10997</v>
      </c>
      <c r="J131" s="91" t="s">
        <v>10977</v>
      </c>
      <c r="K131" s="92" t="s">
        <v>11736</v>
      </c>
      <c r="L131" s="128" t="s">
        <v>11897</v>
      </c>
      <c r="M131" s="128" t="s">
        <v>11926</v>
      </c>
      <c r="N131" s="159"/>
      <c r="O131" s="128" t="str">
        <f t="shared" si="16"/>
        <v>제08장 근로관계의 종료&gt;07&gt;2&gt;</v>
      </c>
      <c r="P131" s="128" t="str">
        <f t="shared" si="17"/>
        <v>제08장 근로관계의 종료&gt;제04절 부당해고의 구제&gt;02</v>
      </c>
      <c r="Q131" s="128" t="str">
        <f t="shared" si="18"/>
        <v>1&gt;기출&gt;2021&gt;1</v>
      </c>
      <c r="R131" s="128" t="str">
        <f t="shared" si="19"/>
        <v>1&gt;기출&gt;2021&gt;2</v>
      </c>
    </row>
    <row r="132" spans="2:18" ht="14.45" customHeight="1" x14ac:dyDescent="0.2">
      <c r="B132" s="96">
        <f t="shared" ref="B132:B163" si="20">ROW()-3</f>
        <v>129</v>
      </c>
      <c r="C132" s="160">
        <v>2020</v>
      </c>
      <c r="D132" s="91" t="s">
        <v>10971</v>
      </c>
      <c r="E132" s="91" t="s">
        <v>10998</v>
      </c>
      <c r="F132" s="91" t="s">
        <v>10979</v>
      </c>
      <c r="G132" s="92" t="s">
        <v>10999</v>
      </c>
      <c r="H132" s="91" t="s">
        <v>10977</v>
      </c>
      <c r="I132" s="93" t="s">
        <v>12155</v>
      </c>
      <c r="J132" s="91" t="s">
        <v>10974</v>
      </c>
      <c r="K132" s="92" t="s">
        <v>11613</v>
      </c>
      <c r="L132" s="128" t="s">
        <v>11872</v>
      </c>
      <c r="M132" s="128" t="s">
        <v>11926</v>
      </c>
      <c r="N132" s="159"/>
      <c r="O132" s="128" t="str">
        <f t="shared" ref="O132:O163" si="21">G132&amp;"&gt;"&amp;H132&amp;"&gt;"&amp;D132&amp;"&gt;"&amp;N132</f>
        <v>제01장 총론&gt;02&gt;1-1&gt;</v>
      </c>
      <c r="P132" s="128" t="str">
        <f t="shared" ref="P132:P163" si="22">G132&amp;"&gt;"&amp;I132&amp;"&gt;"&amp;J132</f>
        <v>제01장 총론&gt;제06절 근로기준법상 사용자&gt;01</v>
      </c>
      <c r="Q132" s="128" t="str">
        <f t="shared" ref="Q132:Q163" si="23">F132&amp;"&gt;"&amp;M132&amp;"&gt;"&amp;C132&amp;"&gt;"&amp;E132</f>
        <v>1&gt;기출&gt;2020&gt;4</v>
      </c>
      <c r="R132" s="128" t="str">
        <f t="shared" ref="R132:R163" si="24">F132&amp;"&gt;"&amp;M132&amp;"&gt;"&amp;C132&amp;"&gt;"&amp;D132</f>
        <v>1&gt;기출&gt;2020&gt;1-1</v>
      </c>
    </row>
    <row r="133" spans="2:18" ht="14.45" customHeight="1" x14ac:dyDescent="0.2">
      <c r="B133" s="96">
        <f t="shared" si="20"/>
        <v>130</v>
      </c>
      <c r="C133" s="160">
        <v>2020</v>
      </c>
      <c r="D133" s="91" t="s">
        <v>10971</v>
      </c>
      <c r="E133" s="91" t="s">
        <v>10972</v>
      </c>
      <c r="F133" s="91" t="s">
        <v>10979</v>
      </c>
      <c r="G133" s="92" t="s">
        <v>10981</v>
      </c>
      <c r="H133" s="91" t="s">
        <v>10986</v>
      </c>
      <c r="I133" s="93" t="s">
        <v>10989</v>
      </c>
      <c r="J133" s="91" t="s">
        <v>10977</v>
      </c>
      <c r="K133" s="92" t="s">
        <v>11613</v>
      </c>
      <c r="L133" s="128" t="s">
        <v>11872</v>
      </c>
      <c r="M133" s="128" t="s">
        <v>11926</v>
      </c>
      <c r="N133" s="159"/>
      <c r="O133" s="128" t="str">
        <f t="shared" si="21"/>
        <v>제09장 비정규근로자&gt;03&gt;1-1&gt;</v>
      </c>
      <c r="P133" s="128" t="str">
        <f t="shared" si="22"/>
        <v>제09장 비정규근로자&gt;제03절 파견근로자&gt;02</v>
      </c>
      <c r="Q133" s="128" t="str">
        <f t="shared" si="23"/>
        <v>1&gt;기출&gt;2020&gt;3</v>
      </c>
      <c r="R133" s="128" t="str">
        <f t="shared" si="24"/>
        <v>1&gt;기출&gt;2020&gt;1-1</v>
      </c>
    </row>
    <row r="134" spans="2:18" ht="14.45" customHeight="1" x14ac:dyDescent="0.2">
      <c r="B134" s="96">
        <f t="shared" si="20"/>
        <v>131</v>
      </c>
      <c r="C134" s="160">
        <v>2020</v>
      </c>
      <c r="D134" s="91" t="s">
        <v>10976</v>
      </c>
      <c r="E134" s="91" t="s">
        <v>55</v>
      </c>
      <c r="F134" s="91" t="s">
        <v>10979</v>
      </c>
      <c r="G134" s="92" t="s">
        <v>10981</v>
      </c>
      <c r="H134" s="91" t="s">
        <v>10990</v>
      </c>
      <c r="I134" s="93" t="s">
        <v>10989</v>
      </c>
      <c r="J134" s="91" t="s">
        <v>10986</v>
      </c>
      <c r="K134" s="92" t="s">
        <v>12389</v>
      </c>
      <c r="L134" s="128" t="s">
        <v>12390</v>
      </c>
      <c r="M134" s="128" t="s">
        <v>11926</v>
      </c>
      <c r="N134" s="159"/>
      <c r="O134" s="128" t="str">
        <f t="shared" si="21"/>
        <v>제09장 비정규근로자&gt;04&gt;1-2&gt;</v>
      </c>
      <c r="P134" s="128" t="str">
        <f t="shared" si="22"/>
        <v>제09장 비정규근로자&gt;제03절 파견근로자&gt;03</v>
      </c>
      <c r="Q134" s="128" t="str">
        <f t="shared" si="23"/>
        <v>1&gt;기출&gt;2020&gt;2</v>
      </c>
      <c r="R134" s="128" t="str">
        <f t="shared" si="24"/>
        <v>1&gt;기출&gt;2020&gt;1-2</v>
      </c>
    </row>
    <row r="135" spans="2:18" ht="14.45" customHeight="1" x14ac:dyDescent="0.2">
      <c r="B135" s="96">
        <f t="shared" si="20"/>
        <v>132</v>
      </c>
      <c r="C135" s="160">
        <v>2020</v>
      </c>
      <c r="D135" s="91" t="s">
        <v>55</v>
      </c>
      <c r="E135" s="91" t="s">
        <v>10979</v>
      </c>
      <c r="F135" s="91" t="s">
        <v>10979</v>
      </c>
      <c r="G135" s="92" t="s">
        <v>11000</v>
      </c>
      <c r="H135" s="91" t="s">
        <v>10974</v>
      </c>
      <c r="I135" s="93" t="s">
        <v>11001</v>
      </c>
      <c r="J135" s="91" t="s">
        <v>10974</v>
      </c>
      <c r="K135" s="92" t="s">
        <v>12370</v>
      </c>
      <c r="L135" s="128" t="s">
        <v>12372</v>
      </c>
      <c r="M135" s="128" t="s">
        <v>11926</v>
      </c>
      <c r="N135" s="159"/>
      <c r="O135" s="128" t="str">
        <f t="shared" si="21"/>
        <v>제10장 업무상재해 등&gt;01&gt;2&gt;</v>
      </c>
      <c r="P135" s="128" t="str">
        <f t="shared" si="22"/>
        <v>제10장 업무상재해 등&gt;제01절 업무상 재해&gt;01</v>
      </c>
      <c r="Q135" s="128" t="str">
        <f t="shared" si="23"/>
        <v>1&gt;기출&gt;2020&gt;1</v>
      </c>
      <c r="R135" s="128" t="str">
        <f t="shared" si="24"/>
        <v>1&gt;기출&gt;2020&gt;2</v>
      </c>
    </row>
    <row r="136" spans="2:18" ht="14.45" customHeight="1" x14ac:dyDescent="0.2">
      <c r="B136" s="96">
        <f t="shared" si="20"/>
        <v>133</v>
      </c>
      <c r="C136" s="160">
        <v>2019</v>
      </c>
      <c r="D136" s="91" t="s">
        <v>10971</v>
      </c>
      <c r="E136" s="91" t="s">
        <v>10998</v>
      </c>
      <c r="F136" s="91" t="s">
        <v>10979</v>
      </c>
      <c r="G136" s="92" t="s">
        <v>10973</v>
      </c>
      <c r="H136" s="91" t="s">
        <v>11010</v>
      </c>
      <c r="I136" s="93" t="s">
        <v>10978</v>
      </c>
      <c r="J136" s="91" t="s">
        <v>10991</v>
      </c>
      <c r="K136" s="92" t="s">
        <v>11725</v>
      </c>
      <c r="L136" s="128" t="s">
        <v>11892</v>
      </c>
      <c r="M136" s="128" t="s">
        <v>11926</v>
      </c>
      <c r="N136" s="159"/>
      <c r="O136" s="128" t="str">
        <f t="shared" si="21"/>
        <v>제08장 근로관계의 종료&gt;08&gt;1-1&gt;</v>
      </c>
      <c r="P136" s="128" t="str">
        <f t="shared" si="22"/>
        <v>제08장 근로관계의 종료&gt;제02절 해고의 실체적 정당성&gt;05</v>
      </c>
      <c r="Q136" s="128" t="str">
        <f t="shared" si="23"/>
        <v>1&gt;기출&gt;2019&gt;4</v>
      </c>
      <c r="R136" s="128" t="str">
        <f t="shared" si="24"/>
        <v>1&gt;기출&gt;2019&gt;1-1</v>
      </c>
    </row>
    <row r="137" spans="2:18" ht="14.45" customHeight="1" x14ac:dyDescent="0.2">
      <c r="B137" s="96">
        <f t="shared" si="20"/>
        <v>134</v>
      </c>
      <c r="C137" s="160">
        <v>2019</v>
      </c>
      <c r="D137" s="91" t="s">
        <v>10976</v>
      </c>
      <c r="E137" s="91" t="s">
        <v>10972</v>
      </c>
      <c r="F137" s="91" t="s">
        <v>10979</v>
      </c>
      <c r="G137" s="92" t="s">
        <v>11003</v>
      </c>
      <c r="H137" s="91" t="s">
        <v>10974</v>
      </c>
      <c r="I137" s="93" t="s">
        <v>11004</v>
      </c>
      <c r="J137" s="91" t="s">
        <v>10974</v>
      </c>
      <c r="K137" s="92" t="s">
        <v>11671</v>
      </c>
      <c r="L137" s="128" t="s">
        <v>11873</v>
      </c>
      <c r="M137" s="128" t="s">
        <v>11926</v>
      </c>
      <c r="N137" s="159"/>
      <c r="O137" s="128" t="str">
        <f t="shared" si="21"/>
        <v>제02장 근로관계의 성립&gt;01&gt;1-2&gt;</v>
      </c>
      <c r="P137" s="128" t="str">
        <f t="shared" si="22"/>
        <v>제02장 근로관계의 성립&gt;제02절 근로계약의 체결&gt;01</v>
      </c>
      <c r="Q137" s="128" t="str">
        <f t="shared" si="23"/>
        <v>1&gt;기출&gt;2019&gt;3</v>
      </c>
      <c r="R137" s="128" t="str">
        <f t="shared" si="24"/>
        <v>1&gt;기출&gt;2019&gt;1-2</v>
      </c>
    </row>
    <row r="138" spans="2:18" ht="14.45" customHeight="1" x14ac:dyDescent="0.2">
      <c r="B138" s="96">
        <f t="shared" si="20"/>
        <v>135</v>
      </c>
      <c r="C138" s="160">
        <v>2019</v>
      </c>
      <c r="D138" s="91" t="s">
        <v>55</v>
      </c>
      <c r="E138" s="91" t="s">
        <v>10979</v>
      </c>
      <c r="F138" s="91" t="s">
        <v>10979</v>
      </c>
      <c r="G138" s="92" t="s">
        <v>11005</v>
      </c>
      <c r="H138" s="91" t="s">
        <v>10977</v>
      </c>
      <c r="I138" s="93" t="s">
        <v>11006</v>
      </c>
      <c r="J138" s="91" t="s">
        <v>10974</v>
      </c>
      <c r="K138" s="92" t="s">
        <v>11683</v>
      </c>
      <c r="L138" s="128" t="s">
        <v>11878</v>
      </c>
      <c r="M138" s="128" t="s">
        <v>11926</v>
      </c>
      <c r="N138" s="159"/>
      <c r="O138" s="128" t="str">
        <f t="shared" si="21"/>
        <v>제03장 임금&gt;02&gt;2&gt;</v>
      </c>
      <c r="P138" s="128" t="str">
        <f t="shared" si="22"/>
        <v>제03장 임금&gt;제04절 임금지급의 원칙&gt;01</v>
      </c>
      <c r="Q138" s="128" t="str">
        <f t="shared" si="23"/>
        <v>1&gt;기출&gt;2019&gt;1</v>
      </c>
      <c r="R138" s="128" t="str">
        <f t="shared" si="24"/>
        <v>1&gt;기출&gt;2019&gt;2</v>
      </c>
    </row>
    <row r="139" spans="2:18" ht="14.45" customHeight="1" x14ac:dyDescent="0.2">
      <c r="B139" s="96">
        <f t="shared" si="20"/>
        <v>136</v>
      </c>
      <c r="C139" s="160">
        <v>2018</v>
      </c>
      <c r="D139" s="91" t="s">
        <v>11007</v>
      </c>
      <c r="E139" s="91" t="s">
        <v>11008</v>
      </c>
      <c r="F139" s="91" t="s">
        <v>10979</v>
      </c>
      <c r="G139" s="92" t="s">
        <v>11009</v>
      </c>
      <c r="H139" s="91" t="s">
        <v>10990</v>
      </c>
      <c r="I139" s="93" t="s">
        <v>12153</v>
      </c>
      <c r="J139" s="91" t="s">
        <v>10974</v>
      </c>
      <c r="K139" s="92" t="s">
        <v>12017</v>
      </c>
      <c r="L139" s="128" t="s">
        <v>12019</v>
      </c>
      <c r="M139" s="128" t="s">
        <v>11926</v>
      </c>
      <c r="N139" s="159"/>
      <c r="O139" s="128" t="str">
        <f t="shared" si="21"/>
        <v>제01장 총론&gt;04&gt;1-1&gt;</v>
      </c>
      <c r="P139" s="128" t="str">
        <f t="shared" si="22"/>
        <v>제01장 총론&gt;제04절 근로기준법상 근로자&gt;01</v>
      </c>
      <c r="Q139" s="128" t="str">
        <f t="shared" si="23"/>
        <v>1&gt;기출&gt;2018&gt;3</v>
      </c>
      <c r="R139" s="128" t="str">
        <f t="shared" si="24"/>
        <v>1&gt;기출&gt;2018&gt;1-1</v>
      </c>
    </row>
    <row r="140" spans="2:18" ht="14.45" customHeight="1" x14ac:dyDescent="0.2">
      <c r="B140" s="96">
        <f t="shared" si="20"/>
        <v>137</v>
      </c>
      <c r="C140" s="160">
        <v>2018</v>
      </c>
      <c r="D140" s="91" t="s">
        <v>10976</v>
      </c>
      <c r="E140" s="91" t="s">
        <v>55</v>
      </c>
      <c r="F140" s="91" t="s">
        <v>10979</v>
      </c>
      <c r="G140" s="92" t="s">
        <v>11005</v>
      </c>
      <c r="H140" s="91" t="s">
        <v>10986</v>
      </c>
      <c r="I140" s="93" t="s">
        <v>10993</v>
      </c>
      <c r="J140" s="91" t="s">
        <v>10977</v>
      </c>
      <c r="K140" s="92" t="s">
        <v>11677</v>
      </c>
      <c r="L140" s="128" t="s">
        <v>11876</v>
      </c>
      <c r="M140" s="128" t="s">
        <v>11926</v>
      </c>
      <c r="N140" s="159"/>
      <c r="O140" s="128" t="str">
        <f t="shared" si="21"/>
        <v>제03장 임금&gt;03&gt;1-2&gt;</v>
      </c>
      <c r="P140" s="128" t="str">
        <f t="shared" si="22"/>
        <v>제03장 임금&gt;제03절 통상임금&gt;02</v>
      </c>
      <c r="Q140" s="128" t="str">
        <f t="shared" si="23"/>
        <v>1&gt;기출&gt;2018&gt;2</v>
      </c>
      <c r="R140" s="128" t="str">
        <f t="shared" si="24"/>
        <v>1&gt;기출&gt;2018&gt;1-2</v>
      </c>
    </row>
    <row r="141" spans="2:18" ht="14.45" customHeight="1" x14ac:dyDescent="0.2">
      <c r="B141" s="96">
        <f t="shared" si="20"/>
        <v>138</v>
      </c>
      <c r="C141" s="160">
        <v>2018</v>
      </c>
      <c r="D141" s="91" t="s">
        <v>55</v>
      </c>
      <c r="E141" s="91" t="s">
        <v>10979</v>
      </c>
      <c r="F141" s="91" t="s">
        <v>10979</v>
      </c>
      <c r="G141" s="92" t="s">
        <v>10981</v>
      </c>
      <c r="H141" s="91" t="s">
        <v>10991</v>
      </c>
      <c r="I141" s="93" t="s">
        <v>10982</v>
      </c>
      <c r="J141" s="91" t="s">
        <v>10977</v>
      </c>
      <c r="K141" s="92" t="s">
        <v>11740</v>
      </c>
      <c r="L141" s="128" t="s">
        <v>11899</v>
      </c>
      <c r="M141" s="128" t="s">
        <v>11926</v>
      </c>
      <c r="N141" s="159"/>
      <c r="O141" s="128" t="str">
        <f t="shared" si="21"/>
        <v>제09장 비정규근로자&gt;05&gt;2&gt;</v>
      </c>
      <c r="P141" s="128" t="str">
        <f t="shared" si="22"/>
        <v>제09장 비정규근로자&gt;제01절 기간제근로자&gt;02</v>
      </c>
      <c r="Q141" s="128" t="str">
        <f t="shared" si="23"/>
        <v>1&gt;기출&gt;2018&gt;1</v>
      </c>
      <c r="R141" s="128" t="str">
        <f t="shared" si="24"/>
        <v>1&gt;기출&gt;2018&gt;2</v>
      </c>
    </row>
    <row r="142" spans="2:18" ht="14.45" customHeight="1" x14ac:dyDescent="0.2">
      <c r="B142" s="96">
        <f t="shared" si="20"/>
        <v>139</v>
      </c>
      <c r="C142" s="160">
        <v>2017</v>
      </c>
      <c r="D142" s="91" t="s">
        <v>10971</v>
      </c>
      <c r="E142" s="91" t="s">
        <v>10972</v>
      </c>
      <c r="F142" s="91" t="s">
        <v>10979</v>
      </c>
      <c r="G142" s="92" t="s">
        <v>10973</v>
      </c>
      <c r="H142" s="91" t="s">
        <v>11014</v>
      </c>
      <c r="I142" s="93" t="s">
        <v>10978</v>
      </c>
      <c r="J142" s="91" t="s">
        <v>10996</v>
      </c>
      <c r="K142" s="92" t="s">
        <v>11728</v>
      </c>
      <c r="L142" s="128" t="s">
        <v>11893</v>
      </c>
      <c r="M142" s="128" t="s">
        <v>11926</v>
      </c>
      <c r="N142" s="159"/>
      <c r="O142" s="128" t="str">
        <f t="shared" si="21"/>
        <v>제08장 근로관계의 종료&gt;09&gt;1-1&gt;</v>
      </c>
      <c r="P142" s="128" t="str">
        <f t="shared" si="22"/>
        <v>제08장 근로관계의 종료&gt;제02절 해고의 실체적 정당성&gt;06</v>
      </c>
      <c r="Q142" s="128" t="str">
        <f t="shared" si="23"/>
        <v>1&gt;기출&gt;2017&gt;3</v>
      </c>
      <c r="R142" s="128" t="str">
        <f t="shared" si="24"/>
        <v>1&gt;기출&gt;2017&gt;1-1</v>
      </c>
    </row>
    <row r="143" spans="2:18" ht="14.45" customHeight="1" x14ac:dyDescent="0.2">
      <c r="B143" s="96">
        <f t="shared" si="20"/>
        <v>140</v>
      </c>
      <c r="C143" s="160">
        <v>2017</v>
      </c>
      <c r="D143" s="91" t="s">
        <v>10976</v>
      </c>
      <c r="E143" s="91" t="s">
        <v>55</v>
      </c>
      <c r="F143" s="91" t="s">
        <v>10979</v>
      </c>
      <c r="G143" s="92" t="s">
        <v>10980</v>
      </c>
      <c r="H143" s="91" t="s">
        <v>10986</v>
      </c>
      <c r="I143" s="137" t="s">
        <v>12145</v>
      </c>
      <c r="J143" s="91" t="s">
        <v>10974</v>
      </c>
      <c r="K143" s="138" t="s">
        <v>11832</v>
      </c>
      <c r="L143" s="128" t="s">
        <v>11833</v>
      </c>
      <c r="M143" s="128" t="s">
        <v>11926</v>
      </c>
      <c r="N143" s="159"/>
      <c r="O143" s="128" t="str">
        <f t="shared" si="21"/>
        <v>제16장 부속법령&gt;03&gt;1-2&gt;</v>
      </c>
      <c r="P143" s="128" t="str">
        <f t="shared" si="22"/>
        <v>제16장 부속법령&gt;제12절 근퇴법&gt;01</v>
      </c>
      <c r="Q143" s="128" t="str">
        <f t="shared" si="23"/>
        <v>1&gt;기출&gt;2017&gt;2</v>
      </c>
      <c r="R143" s="128" t="str">
        <f t="shared" si="24"/>
        <v>1&gt;기출&gt;2017&gt;1-2</v>
      </c>
    </row>
    <row r="144" spans="2:18" ht="14.45" customHeight="1" x14ac:dyDescent="0.2">
      <c r="B144" s="96">
        <f t="shared" si="20"/>
        <v>141</v>
      </c>
      <c r="C144" s="160">
        <v>2017</v>
      </c>
      <c r="D144" s="91" t="s">
        <v>55</v>
      </c>
      <c r="E144" s="91" t="s">
        <v>10979</v>
      </c>
      <c r="F144" s="91" t="s">
        <v>10979</v>
      </c>
      <c r="G144" s="92" t="s">
        <v>10981</v>
      </c>
      <c r="H144" s="91" t="s">
        <v>10996</v>
      </c>
      <c r="I144" s="93" t="s">
        <v>11011</v>
      </c>
      <c r="J144" s="91" t="s">
        <v>10974</v>
      </c>
      <c r="K144" s="92" t="s">
        <v>11837</v>
      </c>
      <c r="L144" s="128" t="s">
        <v>11515</v>
      </c>
      <c r="M144" s="128" t="s">
        <v>11926</v>
      </c>
      <c r="N144" s="159"/>
      <c r="O144" s="128" t="str">
        <f t="shared" si="21"/>
        <v>제09장 비정규근로자&gt;06&gt;2&gt;</v>
      </c>
      <c r="P144" s="128" t="str">
        <f t="shared" si="22"/>
        <v>제09장 비정규근로자&gt;제04절 차별시정&gt;01</v>
      </c>
      <c r="Q144" s="128" t="str">
        <f t="shared" si="23"/>
        <v>1&gt;기출&gt;2017&gt;1</v>
      </c>
      <c r="R144" s="128" t="str">
        <f t="shared" si="24"/>
        <v>1&gt;기출&gt;2017&gt;2</v>
      </c>
    </row>
    <row r="145" spans="2:18" ht="14.45" customHeight="1" x14ac:dyDescent="0.2">
      <c r="B145" s="96">
        <f t="shared" si="20"/>
        <v>142</v>
      </c>
      <c r="C145" s="160">
        <v>2016</v>
      </c>
      <c r="D145" s="91" t="s">
        <v>10971</v>
      </c>
      <c r="E145" s="91" t="s">
        <v>10998</v>
      </c>
      <c r="F145" s="91" t="s">
        <v>10979</v>
      </c>
      <c r="G145" s="92" t="s">
        <v>11012</v>
      </c>
      <c r="H145" s="91" t="s">
        <v>10974</v>
      </c>
      <c r="I145" s="93" t="s">
        <v>11013</v>
      </c>
      <c r="J145" s="91" t="s">
        <v>10974</v>
      </c>
      <c r="K145" s="92" t="s">
        <v>12335</v>
      </c>
      <c r="L145" s="128" t="s">
        <v>12338</v>
      </c>
      <c r="M145" s="128" t="s">
        <v>11926</v>
      </c>
      <c r="N145" s="159"/>
      <c r="O145" s="128" t="str">
        <f t="shared" si="21"/>
        <v>제04장 근로시간&gt;01&gt;1-1&gt;</v>
      </c>
      <c r="P145" s="128" t="str">
        <f t="shared" si="22"/>
        <v>제04장 근로시간&gt;제06절 연차유급휴가&gt;01</v>
      </c>
      <c r="Q145" s="128" t="str">
        <f t="shared" si="23"/>
        <v>1&gt;기출&gt;2016&gt;4</v>
      </c>
      <c r="R145" s="128" t="str">
        <f t="shared" si="24"/>
        <v>1&gt;기출&gt;2016&gt;1-1</v>
      </c>
    </row>
    <row r="146" spans="2:18" ht="14.45" customHeight="1" x14ac:dyDescent="0.2">
      <c r="B146" s="96">
        <f t="shared" si="20"/>
        <v>143</v>
      </c>
      <c r="C146" s="160">
        <v>2016</v>
      </c>
      <c r="D146" s="91" t="s">
        <v>10976</v>
      </c>
      <c r="E146" s="91" t="s">
        <v>10972</v>
      </c>
      <c r="F146" s="91" t="s">
        <v>10979</v>
      </c>
      <c r="G146" s="92" t="s">
        <v>10973</v>
      </c>
      <c r="H146" s="91" t="s">
        <v>11017</v>
      </c>
      <c r="I146" s="93" t="s">
        <v>10978</v>
      </c>
      <c r="J146" s="91" t="s">
        <v>11002</v>
      </c>
      <c r="K146" s="92" t="s">
        <v>11731</v>
      </c>
      <c r="L146" s="128" t="s">
        <v>11894</v>
      </c>
      <c r="M146" s="128" t="s">
        <v>11926</v>
      </c>
      <c r="N146" s="159"/>
      <c r="O146" s="128" t="str">
        <f t="shared" si="21"/>
        <v>제08장 근로관계의 종료&gt;10&gt;1-2&gt;</v>
      </c>
      <c r="P146" s="128" t="str">
        <f t="shared" si="22"/>
        <v>제08장 근로관계의 종료&gt;제02절 해고의 실체적 정당성&gt;07</v>
      </c>
      <c r="Q146" s="128" t="str">
        <f t="shared" si="23"/>
        <v>1&gt;기출&gt;2016&gt;3</v>
      </c>
      <c r="R146" s="128" t="str">
        <f t="shared" si="24"/>
        <v>1&gt;기출&gt;2016&gt;1-2</v>
      </c>
    </row>
    <row r="147" spans="2:18" ht="14.45" customHeight="1" x14ac:dyDescent="0.2">
      <c r="B147" s="96">
        <f t="shared" si="20"/>
        <v>144</v>
      </c>
      <c r="C147" s="160">
        <v>2016</v>
      </c>
      <c r="D147" s="91" t="s">
        <v>55</v>
      </c>
      <c r="E147" s="91" t="s">
        <v>55</v>
      </c>
      <c r="F147" s="91" t="s">
        <v>10979</v>
      </c>
      <c r="G147" s="92" t="s">
        <v>11015</v>
      </c>
      <c r="H147" s="91" t="s">
        <v>10977</v>
      </c>
      <c r="I147" s="93" t="s">
        <v>11016</v>
      </c>
      <c r="J147" s="91" t="s">
        <v>10974</v>
      </c>
      <c r="K147" s="92" t="s">
        <v>11672</v>
      </c>
      <c r="L147" s="128" t="s">
        <v>11874</v>
      </c>
      <c r="M147" s="128" t="s">
        <v>11926</v>
      </c>
      <c r="N147" s="159"/>
      <c r="O147" s="128" t="str">
        <f t="shared" si="21"/>
        <v>제02장 근로관계의 성립&gt;02&gt;2&gt;</v>
      </c>
      <c r="P147" s="128" t="str">
        <f t="shared" si="22"/>
        <v>제02장 근로관계의 성립&gt;제03절 근로계약과 근로관계&gt;01</v>
      </c>
      <c r="Q147" s="128" t="str">
        <f t="shared" si="23"/>
        <v>1&gt;기출&gt;2016&gt;2</v>
      </c>
      <c r="R147" s="128" t="str">
        <f t="shared" si="24"/>
        <v>1&gt;기출&gt;2016&gt;2</v>
      </c>
    </row>
    <row r="148" spans="2:18" ht="14.45" customHeight="1" x14ac:dyDescent="0.2">
      <c r="B148" s="96">
        <f t="shared" si="20"/>
        <v>145</v>
      </c>
      <c r="C148" s="160">
        <v>2016</v>
      </c>
      <c r="D148" s="91" t="s">
        <v>55</v>
      </c>
      <c r="E148" s="91" t="s">
        <v>10979</v>
      </c>
      <c r="F148" s="91" t="s">
        <v>10979</v>
      </c>
      <c r="G148" s="92" t="s">
        <v>10973</v>
      </c>
      <c r="H148" s="91" t="s">
        <v>11025</v>
      </c>
      <c r="I148" s="93" t="s">
        <v>11018</v>
      </c>
      <c r="J148" s="91" t="s">
        <v>10977</v>
      </c>
      <c r="K148" s="92" t="s">
        <v>11672</v>
      </c>
      <c r="L148" s="128" t="s">
        <v>11874</v>
      </c>
      <c r="M148" s="128" t="s">
        <v>11926</v>
      </c>
      <c r="N148" s="159"/>
      <c r="O148" s="128" t="str">
        <f t="shared" si="21"/>
        <v>제08장 근로관계의 종료&gt;11&gt;2&gt;</v>
      </c>
      <c r="P148" s="128" t="str">
        <f t="shared" si="22"/>
        <v>제08장 근로관계의 종료&gt;제03절 해고의 절차적 정당성&gt;02</v>
      </c>
      <c r="Q148" s="128" t="str">
        <f t="shared" si="23"/>
        <v>1&gt;기출&gt;2016&gt;1</v>
      </c>
      <c r="R148" s="128" t="str">
        <f t="shared" si="24"/>
        <v>1&gt;기출&gt;2016&gt;2</v>
      </c>
    </row>
    <row r="149" spans="2:18" ht="14.45" customHeight="1" x14ac:dyDescent="0.2">
      <c r="B149" s="96">
        <f t="shared" si="20"/>
        <v>146</v>
      </c>
      <c r="C149" s="160">
        <v>2015</v>
      </c>
      <c r="D149" s="91" t="s">
        <v>11019</v>
      </c>
      <c r="E149" s="91" t="s">
        <v>10972</v>
      </c>
      <c r="F149" s="91" t="s">
        <v>10979</v>
      </c>
      <c r="G149" s="92" t="s">
        <v>10994</v>
      </c>
      <c r="H149" s="91" t="s">
        <v>10986</v>
      </c>
      <c r="I149" s="93" t="s">
        <v>11020</v>
      </c>
      <c r="J149" s="91" t="s">
        <v>10986</v>
      </c>
      <c r="K149" s="92" t="s">
        <v>11695</v>
      </c>
      <c r="L149" s="128" t="s">
        <v>11882</v>
      </c>
      <c r="M149" s="128" t="s">
        <v>11926</v>
      </c>
      <c r="N149" s="159"/>
      <c r="O149" s="128" t="str">
        <f t="shared" si="21"/>
        <v>제05장 취업규칙&gt;03&gt;1-i&gt;</v>
      </c>
      <c r="P149" s="128" t="str">
        <f t="shared" si="22"/>
        <v>제05장 취업규칙&gt;제02절 취업규칙의 변경&gt;03</v>
      </c>
      <c r="Q149" s="128" t="str">
        <f t="shared" si="23"/>
        <v>1&gt;기출&gt;2015&gt;3</v>
      </c>
      <c r="R149" s="128" t="str">
        <f t="shared" si="24"/>
        <v>1&gt;기출&gt;2015&gt;1-i</v>
      </c>
    </row>
    <row r="150" spans="2:18" ht="14.45" customHeight="1" x14ac:dyDescent="0.2">
      <c r="B150" s="96">
        <f t="shared" si="20"/>
        <v>147</v>
      </c>
      <c r="C150" s="160">
        <v>2015</v>
      </c>
      <c r="D150" s="91" t="s">
        <v>11021</v>
      </c>
      <c r="E150" s="91" t="s">
        <v>55</v>
      </c>
      <c r="F150" s="91" t="s">
        <v>10979</v>
      </c>
      <c r="G150" s="92" t="s">
        <v>10987</v>
      </c>
      <c r="H150" s="91" t="s">
        <v>10977</v>
      </c>
      <c r="I150" s="93" t="s">
        <v>11022</v>
      </c>
      <c r="J150" s="91" t="s">
        <v>10974</v>
      </c>
      <c r="K150" s="92" t="s">
        <v>11704</v>
      </c>
      <c r="L150" s="128" t="s">
        <v>11885</v>
      </c>
      <c r="M150" s="128" t="s">
        <v>11926</v>
      </c>
      <c r="N150" s="159"/>
      <c r="O150" s="128" t="str">
        <f t="shared" si="21"/>
        <v>제06장 인사처분&gt;02&gt;1-ii&gt;</v>
      </c>
      <c r="P150" s="128" t="str">
        <f t="shared" si="22"/>
        <v>제06장 인사처분&gt;제04절 휴직&gt;01</v>
      </c>
      <c r="Q150" s="128" t="str">
        <f t="shared" si="23"/>
        <v>1&gt;기출&gt;2015&gt;2</v>
      </c>
      <c r="R150" s="128" t="str">
        <f t="shared" si="24"/>
        <v>1&gt;기출&gt;2015&gt;1-ii</v>
      </c>
    </row>
    <row r="151" spans="2:18" ht="14.45" customHeight="1" x14ac:dyDescent="0.2">
      <c r="B151" s="96">
        <f t="shared" si="20"/>
        <v>148</v>
      </c>
      <c r="C151" s="160">
        <v>2015</v>
      </c>
      <c r="D151" s="91" t="s">
        <v>55</v>
      </c>
      <c r="E151" s="91" t="s">
        <v>10979</v>
      </c>
      <c r="F151" s="91" t="s">
        <v>10979</v>
      </c>
      <c r="G151" s="92" t="s">
        <v>10983</v>
      </c>
      <c r="H151" s="91" t="s">
        <v>10977</v>
      </c>
      <c r="I151" s="93" t="s">
        <v>11023</v>
      </c>
      <c r="J151" s="91" t="s">
        <v>10974</v>
      </c>
      <c r="K151" s="92" t="s">
        <v>12381</v>
      </c>
      <c r="L151" s="128" t="s">
        <v>12383</v>
      </c>
      <c r="M151" s="128" t="s">
        <v>11926</v>
      </c>
      <c r="N151" s="159"/>
      <c r="O151" s="128" t="str">
        <f t="shared" si="21"/>
        <v>제07장 근로관계의 이전&gt;02&gt;2&gt;</v>
      </c>
      <c r="P151" s="128" t="str">
        <f t="shared" si="22"/>
        <v>제07장 근로관계의 이전&gt;제03절 분할&gt;01</v>
      </c>
      <c r="Q151" s="128" t="str">
        <f t="shared" si="23"/>
        <v>1&gt;기출&gt;2015&gt;1</v>
      </c>
      <c r="R151" s="128" t="str">
        <f t="shared" si="24"/>
        <v>1&gt;기출&gt;2015&gt;2</v>
      </c>
    </row>
    <row r="152" spans="2:18" ht="14.45" customHeight="1" x14ac:dyDescent="0.2">
      <c r="B152" s="96">
        <f t="shared" si="20"/>
        <v>149</v>
      </c>
      <c r="C152" s="160">
        <v>2014</v>
      </c>
      <c r="D152" s="91" t="s">
        <v>10971</v>
      </c>
      <c r="E152" s="91" t="s">
        <v>10972</v>
      </c>
      <c r="F152" s="91" t="s">
        <v>10979</v>
      </c>
      <c r="G152" s="92" t="s">
        <v>10987</v>
      </c>
      <c r="H152" s="91" t="s">
        <v>10986</v>
      </c>
      <c r="I152" s="93" t="s">
        <v>11024</v>
      </c>
      <c r="J152" s="91" t="s">
        <v>10974</v>
      </c>
      <c r="K152" s="92" t="s">
        <v>11709</v>
      </c>
      <c r="L152" s="128" t="s">
        <v>11887</v>
      </c>
      <c r="M152" s="128" t="s">
        <v>11926</v>
      </c>
      <c r="N152" s="159"/>
      <c r="O152" s="128" t="str">
        <f t="shared" si="21"/>
        <v>제06장 인사처분&gt;03&gt;1-1&gt;</v>
      </c>
      <c r="P152" s="128" t="str">
        <f t="shared" si="22"/>
        <v>제06장 인사처분&gt;제06절 직위해제(대기발령)&gt;01</v>
      </c>
      <c r="Q152" s="128" t="str">
        <f t="shared" si="23"/>
        <v>1&gt;기출&gt;2014&gt;3</v>
      </c>
      <c r="R152" s="128" t="str">
        <f t="shared" si="24"/>
        <v>1&gt;기출&gt;2014&gt;1-1</v>
      </c>
    </row>
    <row r="153" spans="2:18" ht="14.45" customHeight="1" x14ac:dyDescent="0.2">
      <c r="B153" s="96">
        <f t="shared" si="20"/>
        <v>150</v>
      </c>
      <c r="C153" s="160">
        <v>2014</v>
      </c>
      <c r="D153" s="91" t="s">
        <v>10976</v>
      </c>
      <c r="E153" s="91" t="s">
        <v>55</v>
      </c>
      <c r="F153" s="91" t="s">
        <v>10979</v>
      </c>
      <c r="G153" s="92" t="s">
        <v>10973</v>
      </c>
      <c r="H153" s="91" t="s">
        <v>11030</v>
      </c>
      <c r="I153" s="93" t="s">
        <v>10978</v>
      </c>
      <c r="J153" s="91" t="s">
        <v>11010</v>
      </c>
      <c r="K153" s="92" t="s">
        <v>12384</v>
      </c>
      <c r="L153" s="128" t="s">
        <v>12385</v>
      </c>
      <c r="M153" s="128" t="s">
        <v>11926</v>
      </c>
      <c r="N153" s="159"/>
      <c r="O153" s="128" t="str">
        <f t="shared" si="21"/>
        <v>제08장 근로관계의 종료&gt;12&gt;1-2&gt;</v>
      </c>
      <c r="P153" s="128" t="str">
        <f t="shared" si="22"/>
        <v>제08장 근로관계의 종료&gt;제02절 해고의 실체적 정당성&gt;08</v>
      </c>
      <c r="Q153" s="128" t="str">
        <f t="shared" si="23"/>
        <v>1&gt;기출&gt;2014&gt;2</v>
      </c>
      <c r="R153" s="128" t="str">
        <f t="shared" si="24"/>
        <v>1&gt;기출&gt;2014&gt;1-2</v>
      </c>
    </row>
    <row r="154" spans="2:18" ht="14.45" customHeight="1" x14ac:dyDescent="0.2">
      <c r="B154" s="96">
        <f t="shared" si="20"/>
        <v>151</v>
      </c>
      <c r="C154" s="160">
        <v>2014</v>
      </c>
      <c r="D154" s="91" t="s">
        <v>55</v>
      </c>
      <c r="E154" s="91" t="s">
        <v>10979</v>
      </c>
      <c r="F154" s="91" t="s">
        <v>10979</v>
      </c>
      <c r="G154" s="92" t="s">
        <v>11005</v>
      </c>
      <c r="H154" s="91" t="s">
        <v>10990</v>
      </c>
      <c r="I154" s="93" t="s">
        <v>11006</v>
      </c>
      <c r="J154" s="91" t="s">
        <v>10977</v>
      </c>
      <c r="K154" s="92" t="s">
        <v>11686</v>
      </c>
      <c r="L154" s="128" t="s">
        <v>11879</v>
      </c>
      <c r="M154" s="128" t="s">
        <v>11926</v>
      </c>
      <c r="N154" s="159"/>
      <c r="O154" s="128" t="str">
        <f t="shared" si="21"/>
        <v>제03장 임금&gt;04&gt;2&gt;</v>
      </c>
      <c r="P154" s="128" t="str">
        <f t="shared" si="22"/>
        <v>제03장 임금&gt;제04절 임금지급의 원칙&gt;02</v>
      </c>
      <c r="Q154" s="128" t="str">
        <f t="shared" si="23"/>
        <v>1&gt;기출&gt;2014&gt;1</v>
      </c>
      <c r="R154" s="128" t="str">
        <f t="shared" si="24"/>
        <v>1&gt;기출&gt;2014&gt;2</v>
      </c>
    </row>
    <row r="155" spans="2:18" ht="14.45" customHeight="1" x14ac:dyDescent="0.2">
      <c r="B155" s="96">
        <f t="shared" si="20"/>
        <v>152</v>
      </c>
      <c r="C155" s="160">
        <v>2013</v>
      </c>
      <c r="D155" s="91" t="s">
        <v>10971</v>
      </c>
      <c r="E155" s="91" t="s">
        <v>10972</v>
      </c>
      <c r="F155" s="91" t="s">
        <v>10979</v>
      </c>
      <c r="G155" s="92" t="s">
        <v>10994</v>
      </c>
      <c r="H155" s="91" t="s">
        <v>10990</v>
      </c>
      <c r="I155" s="93" t="s">
        <v>11020</v>
      </c>
      <c r="J155" s="91" t="s">
        <v>10990</v>
      </c>
      <c r="K155" s="92" t="s">
        <v>11698</v>
      </c>
      <c r="L155" s="128" t="s">
        <v>11883</v>
      </c>
      <c r="M155" s="128" t="s">
        <v>11926</v>
      </c>
      <c r="N155" s="159"/>
      <c r="O155" s="128" t="str">
        <f t="shared" si="21"/>
        <v>제05장 취업규칙&gt;04&gt;1-1&gt;</v>
      </c>
      <c r="P155" s="128" t="str">
        <f t="shared" si="22"/>
        <v>제05장 취업규칙&gt;제02절 취업규칙의 변경&gt;04</v>
      </c>
      <c r="Q155" s="128" t="str">
        <f t="shared" si="23"/>
        <v>1&gt;기출&gt;2013&gt;3</v>
      </c>
      <c r="R155" s="128" t="str">
        <f t="shared" si="24"/>
        <v>1&gt;기출&gt;2013&gt;1-1</v>
      </c>
    </row>
    <row r="156" spans="2:18" ht="14.45" customHeight="1" x14ac:dyDescent="0.2">
      <c r="B156" s="96">
        <f t="shared" si="20"/>
        <v>153</v>
      </c>
      <c r="C156" s="160">
        <v>2013</v>
      </c>
      <c r="D156" s="91" t="s">
        <v>10976</v>
      </c>
      <c r="E156" s="91" t="s">
        <v>55</v>
      </c>
      <c r="F156" s="91" t="s">
        <v>10979</v>
      </c>
      <c r="G156" s="92" t="s">
        <v>10994</v>
      </c>
      <c r="H156" s="91" t="s">
        <v>10991</v>
      </c>
      <c r="I156" s="93" t="s">
        <v>11020</v>
      </c>
      <c r="J156" s="91" t="s">
        <v>10991</v>
      </c>
      <c r="K156" s="92" t="s">
        <v>11701</v>
      </c>
      <c r="L156" s="128" t="s">
        <v>11884</v>
      </c>
      <c r="M156" s="128" t="s">
        <v>11926</v>
      </c>
      <c r="N156" s="159"/>
      <c r="O156" s="128" t="str">
        <f t="shared" si="21"/>
        <v>제05장 취업규칙&gt;05&gt;1-2&gt;</v>
      </c>
      <c r="P156" s="128" t="str">
        <f t="shared" si="22"/>
        <v>제05장 취업규칙&gt;제02절 취업규칙의 변경&gt;05</v>
      </c>
      <c r="Q156" s="128" t="str">
        <f t="shared" si="23"/>
        <v>1&gt;기출&gt;2013&gt;2</v>
      </c>
      <c r="R156" s="128" t="str">
        <f t="shared" si="24"/>
        <v>1&gt;기출&gt;2013&gt;1-2</v>
      </c>
    </row>
    <row r="157" spans="2:18" ht="14.45" customHeight="1" x14ac:dyDescent="0.2">
      <c r="B157" s="96">
        <f t="shared" si="20"/>
        <v>154</v>
      </c>
      <c r="C157" s="160">
        <v>2013</v>
      </c>
      <c r="D157" s="91" t="s">
        <v>55</v>
      </c>
      <c r="E157" s="91" t="s">
        <v>10979</v>
      </c>
      <c r="F157" s="91" t="s">
        <v>10979</v>
      </c>
      <c r="G157" s="92" t="s">
        <v>11937</v>
      </c>
      <c r="H157" s="91" t="s">
        <v>10986</v>
      </c>
      <c r="I157" s="93" t="s">
        <v>10984</v>
      </c>
      <c r="J157" s="91" t="s">
        <v>10977</v>
      </c>
      <c r="K157" s="92" t="s">
        <v>11715</v>
      </c>
      <c r="L157" s="128" t="s">
        <v>11889</v>
      </c>
      <c r="M157" s="128" t="s">
        <v>11926</v>
      </c>
      <c r="N157" s="159"/>
      <c r="O157" s="128" t="str">
        <f t="shared" si="21"/>
        <v>제07장 근로관계의 이전&gt;03&gt;2&gt;</v>
      </c>
      <c r="P157" s="128" t="str">
        <f t="shared" si="22"/>
        <v>제07장 근로관계의 이전&gt;제01절 영업양도&gt;02</v>
      </c>
      <c r="Q157" s="128" t="str">
        <f t="shared" si="23"/>
        <v>1&gt;기출&gt;2013&gt;1</v>
      </c>
      <c r="R157" s="128" t="str">
        <f t="shared" si="24"/>
        <v>1&gt;기출&gt;2013&gt;2</v>
      </c>
    </row>
    <row r="158" spans="2:18" ht="14.45" customHeight="1" x14ac:dyDescent="0.2">
      <c r="B158" s="96">
        <f t="shared" si="20"/>
        <v>155</v>
      </c>
      <c r="C158" s="160">
        <v>2012</v>
      </c>
      <c r="D158" s="91" t="s">
        <v>10971</v>
      </c>
      <c r="E158" s="91" t="s">
        <v>10972</v>
      </c>
      <c r="F158" s="91" t="s">
        <v>10979</v>
      </c>
      <c r="G158" s="92" t="s">
        <v>11005</v>
      </c>
      <c r="H158" s="91" t="s">
        <v>10991</v>
      </c>
      <c r="I158" s="93" t="s">
        <v>10993</v>
      </c>
      <c r="J158" s="91" t="s">
        <v>10986</v>
      </c>
      <c r="K158" s="92" t="s">
        <v>57</v>
      </c>
      <c r="L158" s="128" t="s">
        <v>11514</v>
      </c>
      <c r="M158" s="128" t="s">
        <v>11926</v>
      </c>
      <c r="N158" s="159"/>
      <c r="O158" s="128" t="str">
        <f t="shared" si="21"/>
        <v>제03장 임금&gt;05&gt;1-1&gt;</v>
      </c>
      <c r="P158" s="128" t="str">
        <f t="shared" si="22"/>
        <v>제03장 임금&gt;제03절 통상임금&gt;03</v>
      </c>
      <c r="Q158" s="128" t="str">
        <f t="shared" si="23"/>
        <v>1&gt;기출&gt;2012&gt;3</v>
      </c>
      <c r="R158" s="128" t="str">
        <f t="shared" si="24"/>
        <v>1&gt;기출&gt;2012&gt;1-1</v>
      </c>
    </row>
    <row r="159" spans="2:18" ht="14.45" customHeight="1" x14ac:dyDescent="0.2">
      <c r="B159" s="96">
        <f t="shared" si="20"/>
        <v>156</v>
      </c>
      <c r="C159" s="160">
        <v>2012</v>
      </c>
      <c r="D159" s="91" t="s">
        <v>10976</v>
      </c>
      <c r="E159" s="91" t="s">
        <v>55</v>
      </c>
      <c r="F159" s="91" t="s">
        <v>10979</v>
      </c>
      <c r="G159" s="92" t="s">
        <v>11005</v>
      </c>
      <c r="H159" s="91" t="s">
        <v>10996</v>
      </c>
      <c r="I159" s="93" t="s">
        <v>10993</v>
      </c>
      <c r="J159" s="91" t="s">
        <v>10990</v>
      </c>
      <c r="K159" s="92" t="s">
        <v>11680</v>
      </c>
      <c r="L159" s="128" t="s">
        <v>11877</v>
      </c>
      <c r="M159" s="128" t="s">
        <v>11926</v>
      </c>
      <c r="N159" s="159" t="s">
        <v>12496</v>
      </c>
      <c r="O159" s="128" t="str">
        <f t="shared" si="21"/>
        <v>제03장 임금&gt;06&gt;1-2&gt;보충 포함</v>
      </c>
      <c r="P159" s="128" t="str">
        <f t="shared" si="22"/>
        <v>제03장 임금&gt;제03절 통상임금&gt;04</v>
      </c>
      <c r="Q159" s="128" t="str">
        <f t="shared" si="23"/>
        <v>1&gt;기출&gt;2012&gt;2</v>
      </c>
      <c r="R159" s="128" t="str">
        <f t="shared" si="24"/>
        <v>1&gt;기출&gt;2012&gt;1-2</v>
      </c>
    </row>
    <row r="160" spans="2:18" ht="14.45" customHeight="1" x14ac:dyDescent="0.2">
      <c r="B160" s="96">
        <f t="shared" si="20"/>
        <v>157</v>
      </c>
      <c r="C160" s="160">
        <v>2012</v>
      </c>
      <c r="D160" s="91" t="s">
        <v>55</v>
      </c>
      <c r="E160" s="91" t="s">
        <v>10979</v>
      </c>
      <c r="F160" s="91" t="s">
        <v>10979</v>
      </c>
      <c r="G160" s="92" t="s">
        <v>11003</v>
      </c>
      <c r="H160" s="91" t="s">
        <v>10986</v>
      </c>
      <c r="I160" s="93" t="s">
        <v>11026</v>
      </c>
      <c r="J160" s="91" t="s">
        <v>10974</v>
      </c>
      <c r="K160" s="92" t="s">
        <v>12026</v>
      </c>
      <c r="L160" s="128" t="s">
        <v>12027</v>
      </c>
      <c r="M160" s="128" t="s">
        <v>11926</v>
      </c>
      <c r="N160" s="159"/>
      <c r="O160" s="128" t="str">
        <f t="shared" si="21"/>
        <v>제02장 근로관계의 성립&gt;03&gt;2&gt;</v>
      </c>
      <c r="P160" s="128" t="str">
        <f t="shared" si="22"/>
        <v>제02장 근로관계의 성립&gt;제01절 근로기준법의 기본원칙&gt;01</v>
      </c>
      <c r="Q160" s="128" t="str">
        <f t="shared" si="23"/>
        <v>1&gt;기출&gt;2012&gt;1</v>
      </c>
      <c r="R160" s="128" t="str">
        <f t="shared" si="24"/>
        <v>1&gt;기출&gt;2012&gt;2</v>
      </c>
    </row>
    <row r="161" spans="2:18" ht="14.45" customHeight="1" x14ac:dyDescent="0.2">
      <c r="B161" s="96">
        <f t="shared" si="20"/>
        <v>158</v>
      </c>
      <c r="C161" s="160">
        <v>2011</v>
      </c>
      <c r="D161" s="91" t="s">
        <v>10979</v>
      </c>
      <c r="E161" s="91" t="s">
        <v>11027</v>
      </c>
      <c r="F161" s="91" t="s">
        <v>10979</v>
      </c>
      <c r="G161" s="92" t="s">
        <v>11028</v>
      </c>
      <c r="H161" s="91" t="s">
        <v>10977</v>
      </c>
      <c r="I161" s="93" t="s">
        <v>11029</v>
      </c>
      <c r="J161" s="91" t="s">
        <v>10974</v>
      </c>
      <c r="K161" s="92" t="s">
        <v>12055</v>
      </c>
      <c r="L161" s="128" t="s">
        <v>12081</v>
      </c>
      <c r="M161" s="128" t="s">
        <v>11926</v>
      </c>
      <c r="N161" s="159"/>
      <c r="O161" s="128" t="str">
        <f t="shared" si="21"/>
        <v>제04장 근로시간&gt;02&gt;1&gt;</v>
      </c>
      <c r="P161" s="128" t="str">
        <f t="shared" si="22"/>
        <v>제04장 근로시간&gt;제03절 시간외근로&gt;01</v>
      </c>
      <c r="Q161" s="128" t="str">
        <f t="shared" si="23"/>
        <v>1&gt;기출&gt;2011&gt;4</v>
      </c>
      <c r="R161" s="128" t="str">
        <f t="shared" si="24"/>
        <v>1&gt;기출&gt;2011&gt;1</v>
      </c>
    </row>
    <row r="162" spans="2:18" ht="14.45" customHeight="1" x14ac:dyDescent="0.2">
      <c r="B162" s="96">
        <f t="shared" si="20"/>
        <v>159</v>
      </c>
      <c r="C162" s="160">
        <v>2011</v>
      </c>
      <c r="D162" s="91" t="s">
        <v>56</v>
      </c>
      <c r="E162" s="91" t="s">
        <v>11008</v>
      </c>
      <c r="F162" s="91" t="s">
        <v>10979</v>
      </c>
      <c r="G162" s="92" t="s">
        <v>10973</v>
      </c>
      <c r="H162" s="91" t="s">
        <v>11037</v>
      </c>
      <c r="I162" s="93" t="s">
        <v>11018</v>
      </c>
      <c r="J162" s="91" t="s">
        <v>10990</v>
      </c>
      <c r="K162" s="92" t="s">
        <v>11734</v>
      </c>
      <c r="L162" s="128" t="s">
        <v>11896</v>
      </c>
      <c r="M162" s="128" t="s">
        <v>11926</v>
      </c>
      <c r="N162" s="159"/>
      <c r="O162" s="128" t="str">
        <f t="shared" si="21"/>
        <v>제08장 근로관계의 종료&gt;14&gt;2&gt;</v>
      </c>
      <c r="P162" s="128" t="str">
        <f t="shared" si="22"/>
        <v>제08장 근로관계의 종료&gt;제03절 해고의 절차적 정당성&gt;04</v>
      </c>
      <c r="Q162" s="128" t="str">
        <f t="shared" si="23"/>
        <v>1&gt;기출&gt;2011&gt;3</v>
      </c>
      <c r="R162" s="128" t="str">
        <f t="shared" si="24"/>
        <v>1&gt;기출&gt;2011&gt;2</v>
      </c>
    </row>
    <row r="163" spans="2:18" ht="14.45" customHeight="1" x14ac:dyDescent="0.2">
      <c r="B163" s="96">
        <f t="shared" si="20"/>
        <v>160</v>
      </c>
      <c r="C163" s="160">
        <v>2011</v>
      </c>
      <c r="D163" s="91" t="s">
        <v>56</v>
      </c>
      <c r="E163" s="91" t="s">
        <v>56</v>
      </c>
      <c r="F163" s="91" t="s">
        <v>10979</v>
      </c>
      <c r="G163" s="92" t="s">
        <v>11031</v>
      </c>
      <c r="H163" s="91" t="s">
        <v>11002</v>
      </c>
      <c r="I163" s="93" t="s">
        <v>10982</v>
      </c>
      <c r="J163" s="91" t="s">
        <v>10986</v>
      </c>
      <c r="K163" s="92" t="s">
        <v>11734</v>
      </c>
      <c r="L163" s="128" t="s">
        <v>11896</v>
      </c>
      <c r="M163" s="128" t="s">
        <v>11926</v>
      </c>
      <c r="N163" s="159"/>
      <c r="O163" s="128" t="str">
        <f t="shared" si="21"/>
        <v>제09장 비정규근로자&gt;07&gt;2&gt;</v>
      </c>
      <c r="P163" s="128" t="str">
        <f t="shared" si="22"/>
        <v>제09장 비정규근로자&gt;제01절 기간제근로자&gt;03</v>
      </c>
      <c r="Q163" s="128" t="str">
        <f t="shared" si="23"/>
        <v>1&gt;기출&gt;2011&gt;2</v>
      </c>
      <c r="R163" s="128" t="str">
        <f t="shared" si="24"/>
        <v>1&gt;기출&gt;2011&gt;2</v>
      </c>
    </row>
    <row r="164" spans="2:18" ht="14.45" customHeight="1" x14ac:dyDescent="0.2">
      <c r="B164" s="96">
        <f t="shared" ref="B164:B173" si="25">ROW()-3</f>
        <v>161</v>
      </c>
      <c r="C164" s="160">
        <v>2011</v>
      </c>
      <c r="D164" s="91" t="s">
        <v>56</v>
      </c>
      <c r="E164" s="91" t="s">
        <v>61</v>
      </c>
      <c r="F164" s="91" t="s">
        <v>61</v>
      </c>
      <c r="G164" s="92" t="s">
        <v>10199</v>
      </c>
      <c r="H164" s="91" t="s">
        <v>12136</v>
      </c>
      <c r="I164" s="93" t="s">
        <v>11032</v>
      </c>
      <c r="J164" s="91" t="s">
        <v>10974</v>
      </c>
      <c r="K164" s="92" t="s">
        <v>11734</v>
      </c>
      <c r="L164" s="128" t="s">
        <v>12304</v>
      </c>
      <c r="M164" s="128" t="s">
        <v>11926</v>
      </c>
      <c r="N164" s="159" t="s">
        <v>12302</v>
      </c>
      <c r="O164" s="128" t="str">
        <f t="shared" ref="O164:O173" si="26">G164&amp;"&gt;"&amp;H164&amp;"&gt;"&amp;D164&amp;"&gt;"&amp;N164</f>
        <v>제15장 부당노동행위&gt;12&gt;2&gt;보충(Ⅳ목차) 참조</v>
      </c>
      <c r="P164" s="128" t="str">
        <f t="shared" ref="P164:P173" si="27">G164&amp;"&gt;"&amp;I164&amp;"&gt;"&amp;J164</f>
        <v>제15장 부당노동행위&gt;제06절 부당노동행위에 대한 구제&gt;01</v>
      </c>
      <c r="Q164" s="128" t="str">
        <f t="shared" ref="Q164:Q173" si="28">F164&amp;"&gt;"&amp;M164&amp;"&gt;"&amp;C164&amp;"&gt;"&amp;E164</f>
        <v>1&gt;기출&gt;2011&gt;1</v>
      </c>
      <c r="R164" s="128" t="str">
        <f t="shared" ref="R164:R173" si="29">F164&amp;"&gt;"&amp;M164&amp;"&gt;"&amp;C164&amp;"&gt;"&amp;D164</f>
        <v>1&gt;기출&gt;2011&gt;2</v>
      </c>
    </row>
    <row r="165" spans="2:18" ht="14.45" customHeight="1" x14ac:dyDescent="0.2">
      <c r="B165" s="96">
        <f t="shared" si="25"/>
        <v>162</v>
      </c>
      <c r="C165" s="160">
        <v>2010</v>
      </c>
      <c r="D165" s="91" t="s">
        <v>61</v>
      </c>
      <c r="E165" s="91" t="s">
        <v>10972</v>
      </c>
      <c r="F165" s="91" t="s">
        <v>10979</v>
      </c>
      <c r="G165" s="92" t="s">
        <v>11003</v>
      </c>
      <c r="H165" s="91" t="s">
        <v>10990</v>
      </c>
      <c r="I165" s="93" t="s">
        <v>11004</v>
      </c>
      <c r="J165" s="91" t="s">
        <v>10977</v>
      </c>
      <c r="K165" s="92" t="s">
        <v>296</v>
      </c>
      <c r="L165" s="128" t="s">
        <v>11513</v>
      </c>
      <c r="M165" s="128" t="s">
        <v>11926</v>
      </c>
      <c r="N165" s="159"/>
      <c r="O165" s="128" t="str">
        <f t="shared" si="26"/>
        <v>제02장 근로관계의 성립&gt;04&gt;1&gt;</v>
      </c>
      <c r="P165" s="128" t="str">
        <f t="shared" si="27"/>
        <v>제02장 근로관계의 성립&gt;제02절 근로계약의 체결&gt;02</v>
      </c>
      <c r="Q165" s="128" t="str">
        <f t="shared" si="28"/>
        <v>1&gt;기출&gt;2010&gt;3</v>
      </c>
      <c r="R165" s="128" t="str">
        <f t="shared" si="29"/>
        <v>1&gt;기출&gt;2010&gt;1</v>
      </c>
    </row>
    <row r="166" spans="2:18" ht="14.45" customHeight="1" x14ac:dyDescent="0.2">
      <c r="B166" s="96">
        <f t="shared" si="25"/>
        <v>163</v>
      </c>
      <c r="C166" s="160">
        <v>2010</v>
      </c>
      <c r="D166" s="91" t="s">
        <v>61</v>
      </c>
      <c r="E166" s="91" t="s">
        <v>55</v>
      </c>
      <c r="F166" s="91" t="s">
        <v>10979</v>
      </c>
      <c r="G166" s="92" t="s">
        <v>11005</v>
      </c>
      <c r="H166" s="91" t="s">
        <v>11002</v>
      </c>
      <c r="I166" s="93" t="s">
        <v>11006</v>
      </c>
      <c r="J166" s="91" t="s">
        <v>10986</v>
      </c>
      <c r="K166" s="92" t="s">
        <v>296</v>
      </c>
      <c r="L166" s="128" t="s">
        <v>11513</v>
      </c>
      <c r="M166" s="128" t="s">
        <v>11926</v>
      </c>
      <c r="N166" s="159"/>
      <c r="O166" s="128" t="str">
        <f t="shared" si="26"/>
        <v>제03장 임금&gt;07&gt;1&gt;</v>
      </c>
      <c r="P166" s="128" t="str">
        <f t="shared" si="27"/>
        <v>제03장 임금&gt;제04절 임금지급의 원칙&gt;03</v>
      </c>
      <c r="Q166" s="128" t="str">
        <f t="shared" si="28"/>
        <v>1&gt;기출&gt;2010&gt;2</v>
      </c>
      <c r="R166" s="128" t="str">
        <f t="shared" si="29"/>
        <v>1&gt;기출&gt;2010&gt;1</v>
      </c>
    </row>
    <row r="167" spans="2:18" ht="14.45" customHeight="1" x14ac:dyDescent="0.2">
      <c r="B167" s="96">
        <f t="shared" si="25"/>
        <v>164</v>
      </c>
      <c r="C167" s="160">
        <v>2010</v>
      </c>
      <c r="D167" s="91" t="s">
        <v>55</v>
      </c>
      <c r="E167" s="91" t="s">
        <v>10979</v>
      </c>
      <c r="F167" s="91" t="s">
        <v>10979</v>
      </c>
      <c r="G167" s="92" t="s">
        <v>10987</v>
      </c>
      <c r="H167" s="91" t="s">
        <v>10990</v>
      </c>
      <c r="I167" s="93" t="s">
        <v>11033</v>
      </c>
      <c r="J167" s="91" t="s">
        <v>10974</v>
      </c>
      <c r="K167" s="92" t="s">
        <v>12053</v>
      </c>
      <c r="L167" s="128" t="s">
        <v>12054</v>
      </c>
      <c r="M167" s="128" t="s">
        <v>11926</v>
      </c>
      <c r="N167" s="159"/>
      <c r="O167" s="128" t="str">
        <f t="shared" si="26"/>
        <v>제06장 인사처분&gt;04&gt;2&gt;</v>
      </c>
      <c r="P167" s="128" t="str">
        <f t="shared" si="27"/>
        <v>제06장 인사처분&gt;제03절 전적&gt;01</v>
      </c>
      <c r="Q167" s="128" t="str">
        <f t="shared" si="28"/>
        <v>1&gt;기출&gt;2010&gt;1</v>
      </c>
      <c r="R167" s="128" t="str">
        <f t="shared" si="29"/>
        <v>1&gt;기출&gt;2010&gt;2</v>
      </c>
    </row>
    <row r="168" spans="2:18" ht="14.45" customHeight="1" x14ac:dyDescent="0.2">
      <c r="B168" s="96">
        <f t="shared" si="25"/>
        <v>165</v>
      </c>
      <c r="C168" s="160">
        <v>2009</v>
      </c>
      <c r="D168" s="91" t="s">
        <v>10979</v>
      </c>
      <c r="E168" s="91" t="s">
        <v>10972</v>
      </c>
      <c r="F168" s="91" t="s">
        <v>10979</v>
      </c>
      <c r="G168" s="92" t="s">
        <v>10973</v>
      </c>
      <c r="H168" s="91" t="s">
        <v>11082</v>
      </c>
      <c r="I168" s="93" t="s">
        <v>10992</v>
      </c>
      <c r="J168" s="91" t="s">
        <v>10991</v>
      </c>
      <c r="K168" s="92" t="s">
        <v>12368</v>
      </c>
      <c r="L168" s="128" t="s">
        <v>12369</v>
      </c>
      <c r="M168" s="128" t="s">
        <v>11926</v>
      </c>
      <c r="N168" s="159"/>
      <c r="O168" s="128" t="str">
        <f t="shared" si="26"/>
        <v>제08장 근로관계의 종료&gt;15&gt;1&gt;</v>
      </c>
      <c r="P168" s="128" t="str">
        <f t="shared" si="27"/>
        <v>제08장 근로관계의 종료&gt;제03절 해고의 절차적 정당성&gt;05</v>
      </c>
      <c r="Q168" s="128" t="str">
        <f t="shared" si="28"/>
        <v>1&gt;기출&gt;2009&gt;3</v>
      </c>
      <c r="R168" s="128" t="str">
        <f t="shared" si="29"/>
        <v>1&gt;기출&gt;2009&gt;1</v>
      </c>
    </row>
    <row r="169" spans="2:18" ht="14.45" customHeight="1" x14ac:dyDescent="0.2">
      <c r="B169" s="96">
        <f t="shared" si="25"/>
        <v>166</v>
      </c>
      <c r="C169" s="160">
        <v>2009</v>
      </c>
      <c r="D169" s="91" t="s">
        <v>11035</v>
      </c>
      <c r="E169" s="91" t="s">
        <v>55</v>
      </c>
      <c r="F169" s="91" t="s">
        <v>10979</v>
      </c>
      <c r="G169" s="92" t="s">
        <v>11003</v>
      </c>
      <c r="H169" s="91" t="s">
        <v>10991</v>
      </c>
      <c r="I169" s="93" t="s">
        <v>11004</v>
      </c>
      <c r="J169" s="91" t="s">
        <v>10986</v>
      </c>
      <c r="K169" s="92" t="s">
        <v>12028</v>
      </c>
      <c r="L169" s="128" t="s">
        <v>12080</v>
      </c>
      <c r="M169" s="128" t="s">
        <v>11926</v>
      </c>
      <c r="N169" s="159"/>
      <c r="O169" s="128" t="str">
        <f t="shared" si="26"/>
        <v>제02장 근로관계의 성립&gt;05&gt;2-1&gt;</v>
      </c>
      <c r="P169" s="128" t="str">
        <f t="shared" si="27"/>
        <v>제02장 근로관계의 성립&gt;제02절 근로계약의 체결&gt;03</v>
      </c>
      <c r="Q169" s="128" t="str">
        <f t="shared" si="28"/>
        <v>1&gt;기출&gt;2009&gt;2</v>
      </c>
      <c r="R169" s="128" t="str">
        <f t="shared" si="29"/>
        <v>1&gt;기출&gt;2009&gt;2-1</v>
      </c>
    </row>
    <row r="170" spans="2:18" ht="14.45" customHeight="1" x14ac:dyDescent="0.2">
      <c r="B170" s="96">
        <f t="shared" si="25"/>
        <v>167</v>
      </c>
      <c r="C170" s="160">
        <v>2009</v>
      </c>
      <c r="D170" s="91" t="s">
        <v>11036</v>
      </c>
      <c r="E170" s="91" t="s">
        <v>10979</v>
      </c>
      <c r="F170" s="91" t="s">
        <v>10979</v>
      </c>
      <c r="G170" s="92" t="s">
        <v>10980</v>
      </c>
      <c r="H170" s="91" t="s">
        <v>10990</v>
      </c>
      <c r="I170" s="93" t="s">
        <v>12143</v>
      </c>
      <c r="J170" s="91" t="s">
        <v>10974</v>
      </c>
      <c r="K170" s="92" t="s">
        <v>12075</v>
      </c>
      <c r="L170" s="128" t="s">
        <v>12076</v>
      </c>
      <c r="M170" s="128" t="s">
        <v>11926</v>
      </c>
      <c r="N170" s="159"/>
      <c r="O170" s="128" t="str">
        <f t="shared" si="26"/>
        <v>제16장 부속법령&gt;04&gt;2-2&gt;</v>
      </c>
      <c r="P170" s="128" t="str">
        <f t="shared" si="27"/>
        <v>제16장 부속법령&gt;제06절 고보법&gt;01</v>
      </c>
      <c r="Q170" s="128" t="str">
        <f t="shared" si="28"/>
        <v>1&gt;기출&gt;2009&gt;1</v>
      </c>
      <c r="R170" s="128" t="str">
        <f t="shared" si="29"/>
        <v>1&gt;기출&gt;2009&gt;2-2</v>
      </c>
    </row>
    <row r="171" spans="2:18" ht="14.45" customHeight="1" x14ac:dyDescent="0.2">
      <c r="B171" s="96">
        <f t="shared" si="25"/>
        <v>168</v>
      </c>
      <c r="C171" s="160">
        <v>2008</v>
      </c>
      <c r="D171" s="91" t="s">
        <v>10979</v>
      </c>
      <c r="E171" s="91" t="s">
        <v>10972</v>
      </c>
      <c r="F171" s="91" t="s">
        <v>10979</v>
      </c>
      <c r="G171" s="92" t="s">
        <v>10973</v>
      </c>
      <c r="H171" s="91" t="s">
        <v>11084</v>
      </c>
      <c r="I171" s="93" t="s">
        <v>10978</v>
      </c>
      <c r="J171" s="91" t="s">
        <v>11014</v>
      </c>
      <c r="K171" s="92" t="s">
        <v>12059</v>
      </c>
      <c r="L171" s="128" t="s">
        <v>12060</v>
      </c>
      <c r="M171" s="128" t="s">
        <v>11926</v>
      </c>
      <c r="N171" s="159"/>
      <c r="O171" s="128" t="str">
        <f t="shared" si="26"/>
        <v>제08장 근로관계의 종료&gt;16&gt;1&gt;</v>
      </c>
      <c r="P171" s="128" t="str">
        <f t="shared" si="27"/>
        <v>제08장 근로관계의 종료&gt;제02절 해고의 실체적 정당성&gt;09</v>
      </c>
      <c r="Q171" s="128" t="str">
        <f t="shared" si="28"/>
        <v>1&gt;기출&gt;2008&gt;3</v>
      </c>
      <c r="R171" s="128" t="str">
        <f t="shared" si="29"/>
        <v>1&gt;기출&gt;2008&gt;1</v>
      </c>
    </row>
    <row r="172" spans="2:18" ht="14.45" customHeight="1" x14ac:dyDescent="0.2">
      <c r="B172" s="96">
        <f t="shared" si="25"/>
        <v>169</v>
      </c>
      <c r="C172" s="160">
        <v>2008</v>
      </c>
      <c r="D172" s="91" t="s">
        <v>11035</v>
      </c>
      <c r="E172" s="91" t="s">
        <v>55</v>
      </c>
      <c r="F172" s="91" t="s">
        <v>10979</v>
      </c>
      <c r="G172" s="92" t="s">
        <v>11038</v>
      </c>
      <c r="H172" s="91" t="s">
        <v>10977</v>
      </c>
      <c r="I172" s="93" t="s">
        <v>11128</v>
      </c>
      <c r="J172" s="91" t="s">
        <v>10977</v>
      </c>
      <c r="K172" s="92" t="s">
        <v>11126</v>
      </c>
      <c r="L172" s="128" t="s">
        <v>11516</v>
      </c>
      <c r="M172" s="128" t="s">
        <v>11926</v>
      </c>
      <c r="N172" s="159"/>
      <c r="O172" s="128" t="str">
        <f t="shared" si="26"/>
        <v>제10장 업무상재해 등&gt;02&gt;2-1&gt;</v>
      </c>
      <c r="P172" s="128" t="str">
        <f t="shared" si="27"/>
        <v>제10장 업무상재해 등&gt;제01절 업무상 재해&gt;02</v>
      </c>
      <c r="Q172" s="128" t="str">
        <f t="shared" si="28"/>
        <v>1&gt;기출&gt;2008&gt;2</v>
      </c>
      <c r="R172" s="128" t="str">
        <f t="shared" si="29"/>
        <v>1&gt;기출&gt;2008&gt;2-1</v>
      </c>
    </row>
    <row r="173" spans="2:18" ht="14.45" customHeight="1" x14ac:dyDescent="0.2">
      <c r="B173" s="96">
        <f t="shared" si="25"/>
        <v>170</v>
      </c>
      <c r="C173" s="160">
        <v>2008</v>
      </c>
      <c r="D173" s="91" t="s">
        <v>11036</v>
      </c>
      <c r="E173" s="91" t="s">
        <v>10979</v>
      </c>
      <c r="F173" s="91" t="s">
        <v>10979</v>
      </c>
      <c r="G173" s="92" t="s">
        <v>11028</v>
      </c>
      <c r="H173" s="91" t="s">
        <v>10986</v>
      </c>
      <c r="I173" s="93" t="s">
        <v>11039</v>
      </c>
      <c r="J173" s="91" t="s">
        <v>10974</v>
      </c>
      <c r="K173" s="92" t="s">
        <v>12032</v>
      </c>
      <c r="L173" s="128" t="s">
        <v>12033</v>
      </c>
      <c r="M173" s="128" t="s">
        <v>11926</v>
      </c>
      <c r="N173" s="159"/>
      <c r="O173" s="128" t="str">
        <f t="shared" si="26"/>
        <v>제04장 근로시간&gt;03&gt;2-2&gt;</v>
      </c>
      <c r="P173" s="128" t="str">
        <f t="shared" si="27"/>
        <v>제04장 근로시간&gt;제02절 근로시간의 보호&gt;01</v>
      </c>
      <c r="Q173" s="128" t="str">
        <f t="shared" si="28"/>
        <v>1&gt;기출&gt;2008&gt;1</v>
      </c>
      <c r="R173" s="128" t="str">
        <f t="shared" si="29"/>
        <v>1&gt;기출&gt;2008&gt;2-2</v>
      </c>
    </row>
  </sheetData>
  <autoFilter ref="B3:R173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R173">
      <sortCondition descending="1" ref="Q3:Q17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9"/>
  <sheetViews>
    <sheetView showGridLines="0" tabSelected="1" zoomScaleNormal="100" workbookViewId="0">
      <pane ySplit="3" topLeftCell="A34" activePane="bottomLeft" state="frozen"/>
      <selection pane="bottomLeft" activeCell="I52" sqref="I52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492" t="s">
        <v>31</v>
      </c>
      <c r="C2" s="503"/>
      <c r="D2" s="504" t="s">
        <v>87</v>
      </c>
      <c r="E2" s="505"/>
      <c r="F2" s="505"/>
      <c r="G2" s="505"/>
      <c r="H2" s="506"/>
      <c r="I2" s="505" t="s">
        <v>408</v>
      </c>
      <c r="J2" s="506"/>
      <c r="K2" s="104" t="s">
        <v>449</v>
      </c>
      <c r="L2" s="104" t="s">
        <v>10968</v>
      </c>
      <c r="M2" s="104" t="s">
        <v>12373</v>
      </c>
      <c r="N2" s="504" t="s">
        <v>12121</v>
      </c>
      <c r="O2" s="506"/>
    </row>
    <row r="3" spans="2:15" ht="14.45" customHeight="1" thickBot="1" x14ac:dyDescent="0.25">
      <c r="B3" s="231" t="s">
        <v>28</v>
      </c>
      <c r="C3" s="232" t="s">
        <v>29</v>
      </c>
      <c r="D3" s="233" t="s">
        <v>161</v>
      </c>
      <c r="E3" s="232" t="s">
        <v>11179</v>
      </c>
      <c r="F3" s="234"/>
      <c r="G3" s="235"/>
      <c r="H3" s="236" t="s">
        <v>11180</v>
      </c>
      <c r="I3" s="237" t="s">
        <v>11869</v>
      </c>
      <c r="J3" s="236" t="s">
        <v>407</v>
      </c>
      <c r="K3" s="238"/>
      <c r="L3" s="238"/>
      <c r="M3" s="238"/>
      <c r="N3" s="231" t="s">
        <v>273</v>
      </c>
      <c r="O3" s="236" t="s">
        <v>274</v>
      </c>
    </row>
    <row r="4" spans="2:15" ht="14.45" customHeight="1" x14ac:dyDescent="0.2">
      <c r="B4" s="239" t="s">
        <v>12226</v>
      </c>
      <c r="C4" s="240" t="s">
        <v>12227</v>
      </c>
      <c r="D4" s="241" t="s">
        <v>162</v>
      </c>
      <c r="E4" s="242" t="s">
        <v>248</v>
      </c>
      <c r="F4" s="243" t="s">
        <v>12398</v>
      </c>
      <c r="G4" s="243" t="s">
        <v>61</v>
      </c>
      <c r="H4" s="244" t="s">
        <v>163</v>
      </c>
      <c r="I4" s="245" t="s">
        <v>11521</v>
      </c>
      <c r="J4" s="246">
        <v>1495</v>
      </c>
      <c r="K4" s="247" t="s">
        <v>12123</v>
      </c>
      <c r="L4" s="248"/>
      <c r="M4" s="249" t="str">
        <f t="shared" ref="M4:M67" si="0">B4&amp;"-"&amp;C4&amp;"-"&amp;F4</f>
        <v>제01장 노동법 총론-제01절 노동법의 법원-01</v>
      </c>
      <c r="N4" s="250"/>
      <c r="O4" s="251"/>
    </row>
    <row r="5" spans="2:15" ht="14.45" customHeight="1" x14ac:dyDescent="0.2">
      <c r="B5" s="252" t="s">
        <v>12226</v>
      </c>
      <c r="C5" s="253" t="s">
        <v>12169</v>
      </c>
      <c r="D5" s="254" t="s">
        <v>162</v>
      </c>
      <c r="E5" s="255" t="s">
        <v>248</v>
      </c>
      <c r="F5" s="256" t="s">
        <v>12398</v>
      </c>
      <c r="G5" s="256" t="s">
        <v>61</v>
      </c>
      <c r="H5" s="257" t="s">
        <v>53</v>
      </c>
      <c r="I5" s="258" t="s">
        <v>11522</v>
      </c>
      <c r="J5" s="259">
        <v>1973</v>
      </c>
      <c r="K5" s="260" t="s">
        <v>12123</v>
      </c>
      <c r="L5" s="261"/>
      <c r="M5" s="262" t="str">
        <f t="shared" si="0"/>
        <v>제01장 노동법 총론-제02절 법원의 경합-01</v>
      </c>
      <c r="N5" s="263"/>
      <c r="O5" s="264"/>
    </row>
    <row r="6" spans="2:15" ht="14.45" customHeight="1" x14ac:dyDescent="0.2">
      <c r="B6" s="252" t="s">
        <v>12226</v>
      </c>
      <c r="C6" s="265" t="s">
        <v>12169</v>
      </c>
      <c r="D6" s="266" t="s">
        <v>12415</v>
      </c>
      <c r="E6" s="267" t="s">
        <v>12307</v>
      </c>
      <c r="F6" s="268" t="s">
        <v>12399</v>
      </c>
      <c r="G6" s="269" t="s">
        <v>61</v>
      </c>
      <c r="H6" s="270" t="s">
        <v>12098</v>
      </c>
      <c r="I6" s="271" t="s">
        <v>12417</v>
      </c>
      <c r="J6" s="272">
        <v>1629</v>
      </c>
      <c r="K6" s="273" t="s">
        <v>12123</v>
      </c>
      <c r="L6" s="274"/>
      <c r="M6" s="275" t="str">
        <f t="shared" si="0"/>
        <v>제01장 노동법 총론-제02절 법원의 경합-02</v>
      </c>
      <c r="N6" s="276"/>
      <c r="O6" s="277"/>
    </row>
    <row r="7" spans="2:15" ht="14.45" customHeight="1" x14ac:dyDescent="0.2">
      <c r="B7" s="252" t="s">
        <v>12226</v>
      </c>
      <c r="C7" s="265" t="s">
        <v>12169</v>
      </c>
      <c r="D7" s="266" t="s">
        <v>12415</v>
      </c>
      <c r="E7" s="267" t="s">
        <v>12308</v>
      </c>
      <c r="F7" s="268" t="s">
        <v>12400</v>
      </c>
      <c r="G7" s="269" t="s">
        <v>61</v>
      </c>
      <c r="H7" s="270" t="s">
        <v>12097</v>
      </c>
      <c r="I7" s="271" t="s">
        <v>12418</v>
      </c>
      <c r="J7" s="272">
        <v>2191</v>
      </c>
      <c r="K7" s="273" t="s">
        <v>12123</v>
      </c>
      <c r="L7" s="274"/>
      <c r="M7" s="275" t="str">
        <f t="shared" si="0"/>
        <v>제01장 노동법 총론-제02절 법원의 경합-03</v>
      </c>
      <c r="N7" s="276"/>
      <c r="O7" s="277"/>
    </row>
    <row r="8" spans="2:15" ht="14.45" customHeight="1" x14ac:dyDescent="0.2">
      <c r="B8" s="252" t="s">
        <v>12226</v>
      </c>
      <c r="C8" s="278" t="s">
        <v>12169</v>
      </c>
      <c r="D8" s="279" t="s">
        <v>343</v>
      </c>
      <c r="E8" s="280" t="s">
        <v>12253</v>
      </c>
      <c r="F8" s="281" t="s">
        <v>12401</v>
      </c>
      <c r="G8" s="282" t="s">
        <v>61</v>
      </c>
      <c r="H8" s="283" t="s">
        <v>369</v>
      </c>
      <c r="I8" s="284" t="s">
        <v>11971</v>
      </c>
      <c r="J8" s="285">
        <v>5182</v>
      </c>
      <c r="K8" s="286" t="s">
        <v>12123</v>
      </c>
      <c r="L8" s="287"/>
      <c r="M8" s="288" t="str">
        <f t="shared" si="0"/>
        <v>제01장 노동법 총론-제02절 법원의 경합-04</v>
      </c>
      <c r="N8" s="289"/>
      <c r="O8" s="290"/>
    </row>
    <row r="9" spans="2:15" ht="14.45" customHeight="1" x14ac:dyDescent="0.2">
      <c r="B9" s="252" t="s">
        <v>12226</v>
      </c>
      <c r="C9" s="253" t="s">
        <v>12170</v>
      </c>
      <c r="D9" s="254" t="s">
        <v>162</v>
      </c>
      <c r="E9" s="291" t="s">
        <v>248</v>
      </c>
      <c r="F9" s="292" t="s">
        <v>12398</v>
      </c>
      <c r="G9" s="256" t="s">
        <v>61</v>
      </c>
      <c r="H9" s="257" t="s">
        <v>365</v>
      </c>
      <c r="I9" s="258" t="s">
        <v>12164</v>
      </c>
      <c r="J9" s="259">
        <v>2282</v>
      </c>
      <c r="K9" s="260" t="s">
        <v>12086</v>
      </c>
      <c r="L9" s="261"/>
      <c r="M9" s="262" t="str">
        <f t="shared" si="0"/>
        <v>제01장 노동법 총론-제03절 근로기준법의 적용범위-01</v>
      </c>
      <c r="N9" s="263"/>
      <c r="O9" s="264"/>
    </row>
    <row r="10" spans="2:15" ht="14.45" customHeight="1" x14ac:dyDescent="0.2">
      <c r="B10" s="252" t="s">
        <v>12226</v>
      </c>
      <c r="C10" s="265" t="s">
        <v>12170</v>
      </c>
      <c r="D10" s="266" t="s">
        <v>12415</v>
      </c>
      <c r="E10" s="267" t="s">
        <v>12333</v>
      </c>
      <c r="F10" s="268" t="s">
        <v>12399</v>
      </c>
      <c r="G10" s="269" t="s">
        <v>61</v>
      </c>
      <c r="H10" s="270" t="s">
        <v>12297</v>
      </c>
      <c r="I10" s="271" t="s">
        <v>12419</v>
      </c>
      <c r="J10" s="272">
        <v>1881</v>
      </c>
      <c r="K10" s="273" t="s">
        <v>12086</v>
      </c>
      <c r="L10" s="293"/>
      <c r="M10" s="275" t="str">
        <f t="shared" si="0"/>
        <v>제01장 노동법 총론-제03절 근로기준법의 적용범위-02</v>
      </c>
      <c r="N10" s="276"/>
      <c r="O10" s="277">
        <v>46203</v>
      </c>
    </row>
    <row r="11" spans="2:15" ht="14.45" customHeight="1" x14ac:dyDescent="0.2">
      <c r="B11" s="252" t="s">
        <v>12226</v>
      </c>
      <c r="C11" s="265" t="s">
        <v>12170</v>
      </c>
      <c r="D11" s="266" t="s">
        <v>12415</v>
      </c>
      <c r="E11" s="267" t="s">
        <v>12309</v>
      </c>
      <c r="F11" s="268" t="s">
        <v>12400</v>
      </c>
      <c r="G11" s="269" t="s">
        <v>61</v>
      </c>
      <c r="H11" s="270" t="s">
        <v>12296</v>
      </c>
      <c r="I11" s="271" t="s">
        <v>12420</v>
      </c>
      <c r="J11" s="272">
        <v>4554</v>
      </c>
      <c r="K11" s="273" t="s">
        <v>12086</v>
      </c>
      <c r="L11" s="293" t="s">
        <v>12483</v>
      </c>
      <c r="M11" s="275" t="str">
        <f t="shared" si="0"/>
        <v>제01장 노동법 총론-제03절 근로기준법의 적용범위-03</v>
      </c>
      <c r="N11" s="276"/>
      <c r="O11" s="277">
        <v>46203</v>
      </c>
    </row>
    <row r="12" spans="2:15" ht="14.45" customHeight="1" x14ac:dyDescent="0.2">
      <c r="B12" s="252" t="s">
        <v>12226</v>
      </c>
      <c r="C12" s="278" t="s">
        <v>12170</v>
      </c>
      <c r="D12" s="279" t="s">
        <v>343</v>
      </c>
      <c r="E12" s="280" t="s">
        <v>12254</v>
      </c>
      <c r="F12" s="281" t="s">
        <v>12401</v>
      </c>
      <c r="G12" s="282" t="s">
        <v>61</v>
      </c>
      <c r="H12" s="283" t="s">
        <v>12295</v>
      </c>
      <c r="I12" s="284" t="s">
        <v>11972</v>
      </c>
      <c r="J12" s="285">
        <v>6089</v>
      </c>
      <c r="K12" s="286" t="s">
        <v>12087</v>
      </c>
      <c r="L12" s="287"/>
      <c r="M12" s="288" t="str">
        <f t="shared" si="0"/>
        <v>제01장 노동법 총론-제03절 근로기준법의 적용범위-04</v>
      </c>
      <c r="N12" s="289"/>
      <c r="O12" s="290"/>
    </row>
    <row r="13" spans="2:15" ht="14.45" customHeight="1" x14ac:dyDescent="0.2">
      <c r="B13" s="252" t="s">
        <v>12226</v>
      </c>
      <c r="C13" s="253" t="s">
        <v>12153</v>
      </c>
      <c r="D13" s="254" t="s">
        <v>49</v>
      </c>
      <c r="E13" s="294" t="s">
        <v>248</v>
      </c>
      <c r="F13" s="256" t="s">
        <v>12398</v>
      </c>
      <c r="G13" s="256" t="s">
        <v>61</v>
      </c>
      <c r="H13" s="257" t="s">
        <v>164</v>
      </c>
      <c r="I13" s="258" t="s">
        <v>11523</v>
      </c>
      <c r="J13" s="259">
        <v>2677</v>
      </c>
      <c r="K13" s="260" t="s">
        <v>12123</v>
      </c>
      <c r="L13" s="261"/>
      <c r="M13" s="262" t="str">
        <f t="shared" si="0"/>
        <v>제01장 노동법 총론-제04절 근로기준법상 근로자-01</v>
      </c>
      <c r="N13" s="263"/>
      <c r="O13" s="264"/>
    </row>
    <row r="14" spans="2:15" ht="14.45" customHeight="1" x14ac:dyDescent="0.2">
      <c r="B14" s="252" t="s">
        <v>12226</v>
      </c>
      <c r="C14" s="265" t="s">
        <v>12171</v>
      </c>
      <c r="D14" s="266" t="s">
        <v>11966</v>
      </c>
      <c r="E14" s="295" t="s">
        <v>11779</v>
      </c>
      <c r="F14" s="269" t="s">
        <v>12399</v>
      </c>
      <c r="G14" s="269" t="s">
        <v>61</v>
      </c>
      <c r="H14" s="270" t="s">
        <v>12017</v>
      </c>
      <c r="I14" s="271" t="s">
        <v>12018</v>
      </c>
      <c r="J14" s="272">
        <v>2406</v>
      </c>
      <c r="K14" s="273" t="s">
        <v>12123</v>
      </c>
      <c r="L14" s="274"/>
      <c r="M14" s="275" t="str">
        <f t="shared" si="0"/>
        <v>제01장 노동법 총론-제04절 근로기준법상 근로자-02</v>
      </c>
      <c r="N14" s="276"/>
      <c r="O14" s="277"/>
    </row>
    <row r="15" spans="2:15" ht="14.45" customHeight="1" x14ac:dyDescent="0.2">
      <c r="B15" s="252" t="s">
        <v>12294</v>
      </c>
      <c r="C15" s="278" t="s">
        <v>12171</v>
      </c>
      <c r="D15" s="279" t="s">
        <v>367</v>
      </c>
      <c r="E15" s="296" t="s">
        <v>12255</v>
      </c>
      <c r="F15" s="281" t="s">
        <v>12400</v>
      </c>
      <c r="G15" s="282" t="s">
        <v>61</v>
      </c>
      <c r="H15" s="283" t="s">
        <v>368</v>
      </c>
      <c r="I15" s="284" t="s">
        <v>11973</v>
      </c>
      <c r="J15" s="285">
        <v>3097</v>
      </c>
      <c r="K15" s="286" t="s">
        <v>12123</v>
      </c>
      <c r="L15" s="287"/>
      <c r="M15" s="288" t="str">
        <f t="shared" si="0"/>
        <v>제01장 노동법 총론-제04절 근로기준법상 근로자-03</v>
      </c>
      <c r="N15" s="289"/>
      <c r="O15" s="290"/>
    </row>
    <row r="16" spans="2:15" ht="14.45" customHeight="1" x14ac:dyDescent="0.2">
      <c r="B16" s="252" t="s">
        <v>12226</v>
      </c>
      <c r="C16" s="297" t="s">
        <v>12228</v>
      </c>
      <c r="D16" s="254" t="s">
        <v>162</v>
      </c>
      <c r="E16" s="294" t="s">
        <v>248</v>
      </c>
      <c r="F16" s="256" t="s">
        <v>12398</v>
      </c>
      <c r="G16" s="256" t="s">
        <v>56</v>
      </c>
      <c r="H16" s="257" t="s">
        <v>11616</v>
      </c>
      <c r="I16" s="258" t="s">
        <v>11524</v>
      </c>
      <c r="J16" s="259">
        <v>2620</v>
      </c>
      <c r="K16" s="260" t="s">
        <v>12122</v>
      </c>
      <c r="L16" s="261"/>
      <c r="M16" s="262" t="str">
        <f t="shared" si="0"/>
        <v>제01장 노동법 총론-제05절 노동조합법상 근로자-01</v>
      </c>
      <c r="N16" s="263"/>
      <c r="O16" s="264"/>
    </row>
    <row r="17" spans="2:15" ht="14.45" customHeight="1" x14ac:dyDescent="0.2">
      <c r="B17" s="252" t="s">
        <v>12226</v>
      </c>
      <c r="C17" s="265" t="s">
        <v>12228</v>
      </c>
      <c r="D17" s="266" t="s">
        <v>11966</v>
      </c>
      <c r="E17" s="295" t="s">
        <v>11780</v>
      </c>
      <c r="F17" s="269" t="s">
        <v>12399</v>
      </c>
      <c r="G17" s="269" t="s">
        <v>56</v>
      </c>
      <c r="H17" s="270" t="s">
        <v>11610</v>
      </c>
      <c r="I17" s="271" t="s">
        <v>11611</v>
      </c>
      <c r="J17" s="272">
        <v>2591</v>
      </c>
      <c r="K17" s="273" t="s">
        <v>12122</v>
      </c>
      <c r="L17" s="274"/>
      <c r="M17" s="275" t="str">
        <f t="shared" si="0"/>
        <v>제01장 노동법 총론-제05절 노동조합법상 근로자-02</v>
      </c>
      <c r="N17" s="276"/>
      <c r="O17" s="277"/>
    </row>
    <row r="18" spans="2:15" ht="14.45" customHeight="1" x14ac:dyDescent="0.2">
      <c r="B18" s="252" t="s">
        <v>12226</v>
      </c>
      <c r="C18" s="265" t="s">
        <v>12228</v>
      </c>
      <c r="D18" s="266" t="s">
        <v>343</v>
      </c>
      <c r="E18" s="298" t="s">
        <v>12256</v>
      </c>
      <c r="F18" s="268" t="s">
        <v>12400</v>
      </c>
      <c r="G18" s="269" t="s">
        <v>56</v>
      </c>
      <c r="H18" s="270" t="s">
        <v>379</v>
      </c>
      <c r="I18" s="271" t="s">
        <v>11974</v>
      </c>
      <c r="J18" s="272">
        <v>2330</v>
      </c>
      <c r="K18" s="273" t="s">
        <v>12122</v>
      </c>
      <c r="L18" s="274"/>
      <c r="M18" s="275" t="str">
        <f t="shared" si="0"/>
        <v>제01장 노동법 총론-제05절 노동조합법상 근로자-03</v>
      </c>
      <c r="N18" s="276"/>
      <c r="O18" s="277"/>
    </row>
    <row r="19" spans="2:15" ht="14.45" customHeight="1" x14ac:dyDescent="0.2">
      <c r="B19" s="252" t="s">
        <v>12226</v>
      </c>
      <c r="C19" s="278" t="s">
        <v>12228</v>
      </c>
      <c r="D19" s="279" t="s">
        <v>343</v>
      </c>
      <c r="E19" s="296" t="s">
        <v>12257</v>
      </c>
      <c r="F19" s="281" t="s">
        <v>12401</v>
      </c>
      <c r="G19" s="282" t="s">
        <v>56</v>
      </c>
      <c r="H19" s="283" t="s">
        <v>11967</v>
      </c>
      <c r="I19" s="284" t="s">
        <v>11975</v>
      </c>
      <c r="J19" s="285">
        <v>3428</v>
      </c>
      <c r="K19" s="286" t="s">
        <v>12122</v>
      </c>
      <c r="L19" s="287"/>
      <c r="M19" s="288" t="str">
        <f t="shared" si="0"/>
        <v>제01장 노동법 총론-제05절 노동조합법상 근로자-04</v>
      </c>
      <c r="N19" s="289"/>
      <c r="O19" s="290"/>
    </row>
    <row r="20" spans="2:15" ht="14.45" customHeight="1" x14ac:dyDescent="0.2">
      <c r="B20" s="252" t="s">
        <v>12226</v>
      </c>
      <c r="C20" s="253" t="s">
        <v>12173</v>
      </c>
      <c r="D20" s="254" t="s">
        <v>162</v>
      </c>
      <c r="E20" s="294" t="s">
        <v>248</v>
      </c>
      <c r="F20" s="256" t="s">
        <v>12398</v>
      </c>
      <c r="G20" s="256" t="s">
        <v>61</v>
      </c>
      <c r="H20" s="257" t="s">
        <v>165</v>
      </c>
      <c r="I20" s="258" t="s">
        <v>11525</v>
      </c>
      <c r="J20" s="259">
        <v>3288</v>
      </c>
      <c r="K20" s="260" t="s">
        <v>12123</v>
      </c>
      <c r="L20" s="261"/>
      <c r="M20" s="262" t="str">
        <f t="shared" si="0"/>
        <v>제01장 노동법 총론-제06절 근로기준법상 사용자-01</v>
      </c>
      <c r="N20" s="263"/>
      <c r="O20" s="264"/>
    </row>
    <row r="21" spans="2:15" ht="14.45" customHeight="1" x14ac:dyDescent="0.2">
      <c r="B21" s="252" t="s">
        <v>12226</v>
      </c>
      <c r="C21" s="265" t="s">
        <v>12173</v>
      </c>
      <c r="D21" s="266" t="s">
        <v>11966</v>
      </c>
      <c r="E21" s="295" t="s">
        <v>11781</v>
      </c>
      <c r="F21" s="269" t="s">
        <v>12399</v>
      </c>
      <c r="G21" s="269" t="s">
        <v>61</v>
      </c>
      <c r="H21" s="270" t="s">
        <v>11613</v>
      </c>
      <c r="I21" s="271" t="s">
        <v>11614</v>
      </c>
      <c r="J21" s="272">
        <v>2909</v>
      </c>
      <c r="K21" s="273" t="s">
        <v>12123</v>
      </c>
      <c r="L21" s="274"/>
      <c r="M21" s="275" t="str">
        <f t="shared" si="0"/>
        <v>제01장 노동법 총론-제06절 근로기준법상 사용자-02</v>
      </c>
      <c r="N21" s="276"/>
      <c r="O21" s="277"/>
    </row>
    <row r="22" spans="2:15" ht="14.45" customHeight="1" x14ac:dyDescent="0.2">
      <c r="B22" s="252" t="s">
        <v>12226</v>
      </c>
      <c r="C22" s="278" t="s">
        <v>12173</v>
      </c>
      <c r="D22" s="279" t="s">
        <v>343</v>
      </c>
      <c r="E22" s="296" t="s">
        <v>12258</v>
      </c>
      <c r="F22" s="281" t="s">
        <v>12400</v>
      </c>
      <c r="G22" s="282" t="s">
        <v>61</v>
      </c>
      <c r="H22" s="283" t="s">
        <v>366</v>
      </c>
      <c r="I22" s="284" t="s">
        <v>11976</v>
      </c>
      <c r="J22" s="285">
        <v>4150</v>
      </c>
      <c r="K22" s="286" t="s">
        <v>12123</v>
      </c>
      <c r="L22" s="287"/>
      <c r="M22" s="288" t="str">
        <f t="shared" si="0"/>
        <v>제01장 노동법 총론-제06절 근로기준법상 사용자-03</v>
      </c>
      <c r="N22" s="289"/>
      <c r="O22" s="290"/>
    </row>
    <row r="23" spans="2:15" ht="14.45" customHeight="1" x14ac:dyDescent="0.2">
      <c r="B23" s="252" t="s">
        <v>12226</v>
      </c>
      <c r="C23" s="253" t="s">
        <v>12229</v>
      </c>
      <c r="D23" s="254" t="s">
        <v>162</v>
      </c>
      <c r="E23" s="294" t="s">
        <v>248</v>
      </c>
      <c r="F23" s="256" t="s">
        <v>12398</v>
      </c>
      <c r="G23" s="256" t="s">
        <v>56</v>
      </c>
      <c r="H23" s="257" t="s">
        <v>11615</v>
      </c>
      <c r="I23" s="258" t="s">
        <v>11526</v>
      </c>
      <c r="J23" s="259">
        <v>2050</v>
      </c>
      <c r="K23" s="260" t="s">
        <v>12123</v>
      </c>
      <c r="L23" s="261"/>
      <c r="M23" s="262" t="str">
        <f t="shared" si="0"/>
        <v>제01장 노동법 총론-제07절 노동조합법상 사용자-01</v>
      </c>
      <c r="N23" s="263"/>
      <c r="O23" s="264"/>
    </row>
    <row r="24" spans="2:15" ht="14.45" customHeight="1" thickBot="1" x14ac:dyDescent="0.25">
      <c r="B24" s="299" t="s">
        <v>12226</v>
      </c>
      <c r="C24" s="300" t="s">
        <v>12229</v>
      </c>
      <c r="D24" s="301" t="s">
        <v>11966</v>
      </c>
      <c r="E24" s="302" t="s">
        <v>11782</v>
      </c>
      <c r="F24" s="303" t="s">
        <v>12399</v>
      </c>
      <c r="G24" s="303" t="s">
        <v>56</v>
      </c>
      <c r="H24" s="304" t="s">
        <v>12377</v>
      </c>
      <c r="I24" s="305" t="s">
        <v>11512</v>
      </c>
      <c r="J24" s="306">
        <v>1707</v>
      </c>
      <c r="K24" s="307" t="s">
        <v>12086</v>
      </c>
      <c r="L24" s="308" t="s">
        <v>12378</v>
      </c>
      <c r="M24" s="309" t="str">
        <f t="shared" si="0"/>
        <v>제01장 노동법 총론-제07절 노동조합법상 사용자-02</v>
      </c>
      <c r="N24" s="310"/>
      <c r="O24" s="311"/>
    </row>
    <row r="25" spans="2:15" ht="14.45" customHeight="1" x14ac:dyDescent="0.2">
      <c r="B25" s="239" t="s">
        <v>11003</v>
      </c>
      <c r="C25" s="312" t="s">
        <v>11026</v>
      </c>
      <c r="D25" s="313" t="s">
        <v>162</v>
      </c>
      <c r="E25" s="314" t="s">
        <v>166</v>
      </c>
      <c r="F25" s="315" t="s">
        <v>12398</v>
      </c>
      <c r="G25" s="315" t="s">
        <v>61</v>
      </c>
      <c r="H25" s="316" t="s">
        <v>249</v>
      </c>
      <c r="I25" s="317" t="s">
        <v>11527</v>
      </c>
      <c r="J25" s="318">
        <v>2858</v>
      </c>
      <c r="K25" s="319" t="s">
        <v>12123</v>
      </c>
      <c r="L25" s="320"/>
      <c r="M25" s="321" t="str">
        <f t="shared" si="0"/>
        <v>제02장 근로관계의 성립-제01절 근로기준법의 기본원칙-01</v>
      </c>
      <c r="N25" s="322"/>
      <c r="O25" s="323"/>
    </row>
    <row r="26" spans="2:15" ht="14.45" customHeight="1" x14ac:dyDescent="0.2">
      <c r="B26" s="252" t="s">
        <v>11003</v>
      </c>
      <c r="C26" s="265" t="s">
        <v>11026</v>
      </c>
      <c r="D26" s="266" t="s">
        <v>11966</v>
      </c>
      <c r="E26" s="295" t="s">
        <v>11783</v>
      </c>
      <c r="F26" s="269" t="s">
        <v>12399</v>
      </c>
      <c r="G26" s="269" t="s">
        <v>61</v>
      </c>
      <c r="H26" s="270" t="s">
        <v>12024</v>
      </c>
      <c r="I26" s="271" t="s">
        <v>12025</v>
      </c>
      <c r="J26" s="272">
        <v>1801</v>
      </c>
      <c r="K26" s="273" t="s">
        <v>12123</v>
      </c>
      <c r="L26" s="274"/>
      <c r="M26" s="275" t="str">
        <f t="shared" si="0"/>
        <v>제02장 근로관계의 성립-제01절 근로기준법의 기본원칙-02</v>
      </c>
      <c r="N26" s="276"/>
      <c r="O26" s="277"/>
    </row>
    <row r="27" spans="2:15" ht="14.45" customHeight="1" x14ac:dyDescent="0.2">
      <c r="B27" s="252" t="s">
        <v>11003</v>
      </c>
      <c r="C27" s="278" t="s">
        <v>11026</v>
      </c>
      <c r="D27" s="279" t="s">
        <v>343</v>
      </c>
      <c r="E27" s="296" t="s">
        <v>12259</v>
      </c>
      <c r="F27" s="281" t="s">
        <v>12400</v>
      </c>
      <c r="G27" s="282" t="s">
        <v>61</v>
      </c>
      <c r="H27" s="283" t="s">
        <v>12093</v>
      </c>
      <c r="I27" s="284" t="s">
        <v>11977</v>
      </c>
      <c r="J27" s="285">
        <v>7092</v>
      </c>
      <c r="K27" s="286" t="s">
        <v>12123</v>
      </c>
      <c r="L27" s="287" t="s">
        <v>12391</v>
      </c>
      <c r="M27" s="288" t="str">
        <f t="shared" si="0"/>
        <v>제02장 근로관계의 성립-제01절 근로기준법의 기본원칙-03</v>
      </c>
      <c r="N27" s="289"/>
      <c r="O27" s="290"/>
    </row>
    <row r="28" spans="2:15" ht="14.45" customHeight="1" x14ac:dyDescent="0.2">
      <c r="B28" s="252" t="s">
        <v>11003</v>
      </c>
      <c r="C28" s="253" t="s">
        <v>11004</v>
      </c>
      <c r="D28" s="254" t="s">
        <v>162</v>
      </c>
      <c r="E28" s="294" t="s">
        <v>166</v>
      </c>
      <c r="F28" s="256" t="s">
        <v>12398</v>
      </c>
      <c r="G28" s="256" t="s">
        <v>61</v>
      </c>
      <c r="H28" s="257" t="s">
        <v>167</v>
      </c>
      <c r="I28" s="258" t="s">
        <v>11528</v>
      </c>
      <c r="J28" s="259">
        <v>2959</v>
      </c>
      <c r="K28" s="260" t="s">
        <v>12123</v>
      </c>
      <c r="L28" s="261"/>
      <c r="M28" s="262" t="str">
        <f t="shared" si="0"/>
        <v>제02장 근로관계의 성립-제02절 근로계약의 체결-01</v>
      </c>
      <c r="N28" s="263"/>
      <c r="O28" s="264"/>
    </row>
    <row r="29" spans="2:15" ht="14.45" customHeight="1" x14ac:dyDescent="0.2">
      <c r="B29" s="252" t="s">
        <v>11003</v>
      </c>
      <c r="C29" s="265" t="s">
        <v>11004</v>
      </c>
      <c r="D29" s="266" t="s">
        <v>11966</v>
      </c>
      <c r="E29" s="295" t="s">
        <v>89</v>
      </c>
      <c r="F29" s="269" t="s">
        <v>12399</v>
      </c>
      <c r="G29" s="269" t="s">
        <v>61</v>
      </c>
      <c r="H29" s="270" t="s">
        <v>12028</v>
      </c>
      <c r="I29" s="271" t="s">
        <v>12029</v>
      </c>
      <c r="J29" s="272">
        <v>1671</v>
      </c>
      <c r="K29" s="273" t="s">
        <v>12123</v>
      </c>
      <c r="L29" s="274"/>
      <c r="M29" s="275" t="str">
        <f t="shared" si="0"/>
        <v>제02장 근로관계의 성립-제02절 근로계약의 체결-02</v>
      </c>
      <c r="N29" s="276"/>
      <c r="O29" s="277"/>
    </row>
    <row r="30" spans="2:15" ht="14.45" customHeight="1" x14ac:dyDescent="0.2">
      <c r="B30" s="252" t="s">
        <v>11003</v>
      </c>
      <c r="C30" s="265" t="s">
        <v>11004</v>
      </c>
      <c r="D30" s="266" t="s">
        <v>11966</v>
      </c>
      <c r="E30" s="295" t="s">
        <v>271</v>
      </c>
      <c r="F30" s="269" t="s">
        <v>12400</v>
      </c>
      <c r="G30" s="269" t="s">
        <v>61</v>
      </c>
      <c r="H30" s="270" t="s">
        <v>296</v>
      </c>
      <c r="I30" s="271" t="s">
        <v>11513</v>
      </c>
      <c r="J30" s="272">
        <v>3523</v>
      </c>
      <c r="K30" s="273" t="s">
        <v>12123</v>
      </c>
      <c r="L30" s="274"/>
      <c r="M30" s="275" t="str">
        <f t="shared" si="0"/>
        <v>제02장 근로관계의 성립-제02절 근로계약의 체결-03</v>
      </c>
      <c r="N30" s="276"/>
      <c r="O30" s="277"/>
    </row>
    <row r="31" spans="2:15" ht="14.45" customHeight="1" x14ac:dyDescent="0.2">
      <c r="B31" s="252" t="s">
        <v>11003</v>
      </c>
      <c r="C31" s="278" t="s">
        <v>11004</v>
      </c>
      <c r="D31" s="279" t="s">
        <v>11966</v>
      </c>
      <c r="E31" s="324" t="s">
        <v>88</v>
      </c>
      <c r="F31" s="282" t="s">
        <v>12401</v>
      </c>
      <c r="G31" s="282" t="s">
        <v>61</v>
      </c>
      <c r="H31" s="283" t="s">
        <v>11669</v>
      </c>
      <c r="I31" s="284" t="s">
        <v>11670</v>
      </c>
      <c r="J31" s="285">
        <v>2404</v>
      </c>
      <c r="K31" s="286" t="s">
        <v>12123</v>
      </c>
      <c r="L31" s="287"/>
      <c r="M31" s="288" t="str">
        <f t="shared" si="0"/>
        <v>제02장 근로관계의 성립-제02절 근로계약의 체결-04</v>
      </c>
      <c r="N31" s="289"/>
      <c r="O31" s="290"/>
    </row>
    <row r="32" spans="2:15" ht="14.45" customHeight="1" x14ac:dyDescent="0.2">
      <c r="B32" s="252" t="s">
        <v>11003</v>
      </c>
      <c r="C32" s="253" t="s">
        <v>11016</v>
      </c>
      <c r="D32" s="254" t="s">
        <v>162</v>
      </c>
      <c r="E32" s="294" t="s">
        <v>166</v>
      </c>
      <c r="F32" s="256" t="s">
        <v>12398</v>
      </c>
      <c r="G32" s="256" t="s">
        <v>61</v>
      </c>
      <c r="H32" s="257" t="s">
        <v>168</v>
      </c>
      <c r="I32" s="258" t="s">
        <v>11529</v>
      </c>
      <c r="J32" s="259">
        <v>2147</v>
      </c>
      <c r="K32" s="260" t="s">
        <v>12086</v>
      </c>
      <c r="L32" s="261"/>
      <c r="M32" s="262" t="str">
        <f t="shared" si="0"/>
        <v>제02장 근로관계의 성립-제03절 근로계약과 근로관계-01</v>
      </c>
      <c r="N32" s="263"/>
      <c r="O32" s="264"/>
    </row>
    <row r="33" spans="2:15" ht="14.45" customHeight="1" x14ac:dyDescent="0.2">
      <c r="B33" s="252" t="s">
        <v>11003</v>
      </c>
      <c r="C33" s="265" t="s">
        <v>11016</v>
      </c>
      <c r="D33" s="266" t="s">
        <v>11966</v>
      </c>
      <c r="E33" s="295" t="s">
        <v>11733</v>
      </c>
      <c r="F33" s="269" t="s">
        <v>12399</v>
      </c>
      <c r="G33" s="269" t="s">
        <v>61</v>
      </c>
      <c r="H33" s="270" t="s">
        <v>11672</v>
      </c>
      <c r="I33" s="271" t="s">
        <v>11673</v>
      </c>
      <c r="J33" s="272">
        <v>1523</v>
      </c>
      <c r="K33" s="273" t="s">
        <v>12086</v>
      </c>
      <c r="L33" s="293"/>
      <c r="M33" s="275" t="str">
        <f t="shared" si="0"/>
        <v>제02장 근로관계의 성립-제03절 근로계약과 근로관계-02</v>
      </c>
      <c r="N33" s="276"/>
      <c r="O33" s="277">
        <v>46203</v>
      </c>
    </row>
    <row r="34" spans="2:15" ht="14.45" customHeight="1" x14ac:dyDescent="0.2">
      <c r="B34" s="252" t="s">
        <v>11003</v>
      </c>
      <c r="C34" s="265" t="s">
        <v>11016</v>
      </c>
      <c r="D34" s="266" t="s">
        <v>343</v>
      </c>
      <c r="E34" s="298" t="s">
        <v>12260</v>
      </c>
      <c r="F34" s="268" t="s">
        <v>12400</v>
      </c>
      <c r="G34" s="269" t="s">
        <v>61</v>
      </c>
      <c r="H34" s="270" t="s">
        <v>12092</v>
      </c>
      <c r="I34" s="271" t="s">
        <v>11978</v>
      </c>
      <c r="J34" s="272">
        <v>2434</v>
      </c>
      <c r="K34" s="273" t="s">
        <v>12086</v>
      </c>
      <c r="L34" s="274" t="s">
        <v>11930</v>
      </c>
      <c r="M34" s="275" t="str">
        <f t="shared" si="0"/>
        <v>제02장 근로관계의 성립-제03절 근로계약과 근로관계-03</v>
      </c>
      <c r="N34" s="276"/>
      <c r="O34" s="277"/>
    </row>
    <row r="35" spans="2:15" ht="14.45" customHeight="1" x14ac:dyDescent="0.2">
      <c r="B35" s="252" t="s">
        <v>11003</v>
      </c>
      <c r="C35" s="278" t="s">
        <v>11016</v>
      </c>
      <c r="D35" s="279" t="s">
        <v>343</v>
      </c>
      <c r="E35" s="296" t="s">
        <v>12261</v>
      </c>
      <c r="F35" s="281" t="s">
        <v>12401</v>
      </c>
      <c r="G35" s="282" t="s">
        <v>61</v>
      </c>
      <c r="H35" s="283" t="s">
        <v>389</v>
      </c>
      <c r="I35" s="284" t="s">
        <v>11979</v>
      </c>
      <c r="J35" s="285">
        <v>1733</v>
      </c>
      <c r="K35" s="286" t="s">
        <v>12086</v>
      </c>
      <c r="L35" s="287"/>
      <c r="M35" s="288" t="str">
        <f t="shared" si="0"/>
        <v>제02장 근로관계의 성립-제03절 근로계약과 근로관계-04</v>
      </c>
      <c r="N35" s="289"/>
      <c r="O35" s="290"/>
    </row>
    <row r="36" spans="2:15" ht="14.45" customHeight="1" x14ac:dyDescent="0.2">
      <c r="B36" s="252" t="s">
        <v>11003</v>
      </c>
      <c r="C36" s="253" t="s">
        <v>12175</v>
      </c>
      <c r="D36" s="254" t="s">
        <v>162</v>
      </c>
      <c r="E36" s="294" t="s">
        <v>166</v>
      </c>
      <c r="F36" s="256" t="s">
        <v>12398</v>
      </c>
      <c r="G36" s="256" t="s">
        <v>61</v>
      </c>
      <c r="H36" s="257" t="s">
        <v>169</v>
      </c>
      <c r="I36" s="258" t="s">
        <v>11530</v>
      </c>
      <c r="J36" s="259">
        <v>3579</v>
      </c>
      <c r="K36" s="260" t="s">
        <v>12086</v>
      </c>
      <c r="L36" s="261"/>
      <c r="M36" s="262" t="str">
        <f t="shared" si="0"/>
        <v>제02장 근로관계의 성립-제04절 근로계약과 당사자의 권리 및 의무-01</v>
      </c>
      <c r="N36" s="263"/>
      <c r="O36" s="264"/>
    </row>
    <row r="37" spans="2:15" ht="14.45" customHeight="1" x14ac:dyDescent="0.2">
      <c r="B37" s="252" t="s">
        <v>11003</v>
      </c>
      <c r="C37" s="265" t="s">
        <v>12175</v>
      </c>
      <c r="D37" s="266" t="s">
        <v>12415</v>
      </c>
      <c r="E37" s="295" t="s">
        <v>12310</v>
      </c>
      <c r="F37" s="269" t="s">
        <v>12399</v>
      </c>
      <c r="G37" s="269" t="s">
        <v>61</v>
      </c>
      <c r="H37" s="270" t="s">
        <v>11607</v>
      </c>
      <c r="I37" s="271" t="s">
        <v>12421</v>
      </c>
      <c r="J37" s="272">
        <v>1495</v>
      </c>
      <c r="K37" s="273" t="s">
        <v>12086</v>
      </c>
      <c r="L37" s="274"/>
      <c r="M37" s="275" t="str">
        <f t="shared" si="0"/>
        <v>제02장 근로관계의 성립-제04절 근로계약과 당사자의 권리 및 의무-02</v>
      </c>
      <c r="N37" s="276"/>
      <c r="O37" s="277">
        <v>46203</v>
      </c>
    </row>
    <row r="38" spans="2:15" ht="14.45" customHeight="1" x14ac:dyDescent="0.2">
      <c r="B38" s="252" t="s">
        <v>11003</v>
      </c>
      <c r="C38" s="265" t="s">
        <v>12175</v>
      </c>
      <c r="D38" s="266" t="s">
        <v>12415</v>
      </c>
      <c r="E38" s="295" t="s">
        <v>12311</v>
      </c>
      <c r="F38" s="269" t="s">
        <v>12400</v>
      </c>
      <c r="G38" s="269" t="s">
        <v>61</v>
      </c>
      <c r="H38" s="270" t="s">
        <v>151</v>
      </c>
      <c r="I38" s="271" t="s">
        <v>12422</v>
      </c>
      <c r="J38" s="272">
        <v>1557</v>
      </c>
      <c r="K38" s="273" t="s">
        <v>12086</v>
      </c>
      <c r="L38" s="274"/>
      <c r="M38" s="275" t="str">
        <f t="shared" si="0"/>
        <v>제02장 근로관계의 성립-제04절 근로계약과 당사자의 권리 및 의무-03</v>
      </c>
      <c r="N38" s="276"/>
      <c r="O38" s="277">
        <v>46203</v>
      </c>
    </row>
    <row r="39" spans="2:15" ht="14.45" customHeight="1" x14ac:dyDescent="0.2">
      <c r="B39" s="252" t="s">
        <v>11003</v>
      </c>
      <c r="C39" s="265" t="s">
        <v>12175</v>
      </c>
      <c r="D39" s="266" t="s">
        <v>12415</v>
      </c>
      <c r="E39" s="295" t="s">
        <v>12312</v>
      </c>
      <c r="F39" s="269" t="s">
        <v>12401</v>
      </c>
      <c r="G39" s="269" t="s">
        <v>61</v>
      </c>
      <c r="H39" s="270" t="s">
        <v>152</v>
      </c>
      <c r="I39" s="271" t="s">
        <v>12423</v>
      </c>
      <c r="J39" s="272">
        <v>1602</v>
      </c>
      <c r="K39" s="273" t="s">
        <v>12086</v>
      </c>
      <c r="L39" s="274"/>
      <c r="M39" s="275" t="str">
        <f t="shared" si="0"/>
        <v>제02장 근로관계의 성립-제04절 근로계약과 당사자의 권리 및 의무-04</v>
      </c>
      <c r="N39" s="276"/>
      <c r="O39" s="277">
        <v>46203</v>
      </c>
    </row>
    <row r="40" spans="2:15" ht="14.45" customHeight="1" thickBot="1" x14ac:dyDescent="0.25">
      <c r="B40" s="299" t="s">
        <v>11003</v>
      </c>
      <c r="C40" s="300" t="s">
        <v>12175</v>
      </c>
      <c r="D40" s="301" t="s">
        <v>343</v>
      </c>
      <c r="E40" s="325" t="s">
        <v>12262</v>
      </c>
      <c r="F40" s="326" t="s">
        <v>12402</v>
      </c>
      <c r="G40" s="303" t="s">
        <v>61</v>
      </c>
      <c r="H40" s="304" t="s">
        <v>385</v>
      </c>
      <c r="I40" s="305" t="s">
        <v>11980</v>
      </c>
      <c r="J40" s="306">
        <v>2950</v>
      </c>
      <c r="K40" s="307" t="s">
        <v>12086</v>
      </c>
      <c r="L40" s="308"/>
      <c r="M40" s="309" t="str">
        <f t="shared" si="0"/>
        <v>제02장 근로관계의 성립-제04절 근로계약과 당사자의 권리 및 의무-05</v>
      </c>
      <c r="N40" s="310"/>
      <c r="O40" s="311"/>
    </row>
    <row r="41" spans="2:15" ht="14.45" customHeight="1" x14ac:dyDescent="0.2">
      <c r="B41" s="327" t="s">
        <v>11005</v>
      </c>
      <c r="C41" s="328" t="s">
        <v>12230</v>
      </c>
      <c r="D41" s="329" t="s">
        <v>162</v>
      </c>
      <c r="E41" s="330" t="s">
        <v>170</v>
      </c>
      <c r="F41" s="331" t="s">
        <v>12398</v>
      </c>
      <c r="G41" s="331" t="s">
        <v>61</v>
      </c>
      <c r="H41" s="332" t="s">
        <v>171</v>
      </c>
      <c r="I41" s="333" t="s">
        <v>11531</v>
      </c>
      <c r="J41" s="334">
        <v>2455</v>
      </c>
      <c r="K41" s="335" t="s">
        <v>12123</v>
      </c>
      <c r="L41" s="336"/>
      <c r="M41" s="337" t="str">
        <f t="shared" si="0"/>
        <v>제03장 임금-제01절 임금의 의의-01</v>
      </c>
      <c r="N41" s="338"/>
      <c r="O41" s="339"/>
    </row>
    <row r="42" spans="2:15" ht="14.45" customHeight="1" x14ac:dyDescent="0.2">
      <c r="B42" s="252" t="s">
        <v>11005</v>
      </c>
      <c r="C42" s="278" t="s">
        <v>12230</v>
      </c>
      <c r="D42" s="279" t="s">
        <v>343</v>
      </c>
      <c r="E42" s="296" t="s">
        <v>12263</v>
      </c>
      <c r="F42" s="281" t="s">
        <v>12399</v>
      </c>
      <c r="G42" s="282" t="s">
        <v>10979</v>
      </c>
      <c r="H42" s="283" t="s">
        <v>11957</v>
      </c>
      <c r="I42" s="284" t="s">
        <v>11981</v>
      </c>
      <c r="J42" s="285">
        <v>2713</v>
      </c>
      <c r="K42" s="286" t="s">
        <v>12123</v>
      </c>
      <c r="L42" s="287"/>
      <c r="M42" s="288" t="str">
        <f t="shared" si="0"/>
        <v>제03장 임금-제01절 임금의 의의-02</v>
      </c>
      <c r="N42" s="289"/>
      <c r="O42" s="290"/>
    </row>
    <row r="43" spans="2:15" ht="14.45" customHeight="1" x14ac:dyDescent="0.2">
      <c r="B43" s="252" t="s">
        <v>11005</v>
      </c>
      <c r="C43" s="253" t="s">
        <v>12176</v>
      </c>
      <c r="D43" s="254" t="s">
        <v>162</v>
      </c>
      <c r="E43" s="294" t="s">
        <v>170</v>
      </c>
      <c r="F43" s="256" t="s">
        <v>12398</v>
      </c>
      <c r="G43" s="256" t="s">
        <v>61</v>
      </c>
      <c r="H43" s="257" t="s">
        <v>172</v>
      </c>
      <c r="I43" s="258" t="s">
        <v>11532</v>
      </c>
      <c r="J43" s="259">
        <v>2996</v>
      </c>
      <c r="K43" s="260" t="s">
        <v>12123</v>
      </c>
      <c r="L43" s="261"/>
      <c r="M43" s="262" t="str">
        <f t="shared" si="0"/>
        <v>제03장 임금-제02절 평균임금-01</v>
      </c>
      <c r="N43" s="263"/>
      <c r="O43" s="264"/>
    </row>
    <row r="44" spans="2:15" ht="14.45" customHeight="1" x14ac:dyDescent="0.2">
      <c r="B44" s="252" t="s">
        <v>11005</v>
      </c>
      <c r="C44" s="265" t="s">
        <v>12176</v>
      </c>
      <c r="D44" s="266" t="s">
        <v>12415</v>
      </c>
      <c r="E44" s="295" t="s">
        <v>12313</v>
      </c>
      <c r="F44" s="269" t="s">
        <v>12399</v>
      </c>
      <c r="G44" s="269" t="s">
        <v>61</v>
      </c>
      <c r="H44" s="270" t="s">
        <v>12099</v>
      </c>
      <c r="I44" s="271" t="s">
        <v>12424</v>
      </c>
      <c r="J44" s="272">
        <v>1938</v>
      </c>
      <c r="K44" s="273" t="s">
        <v>12123</v>
      </c>
      <c r="L44" s="274"/>
      <c r="M44" s="275" t="str">
        <f t="shared" si="0"/>
        <v>제03장 임금-제02절 평균임금-02</v>
      </c>
      <c r="N44" s="276"/>
      <c r="O44" s="277"/>
    </row>
    <row r="45" spans="2:15" ht="14.45" customHeight="1" x14ac:dyDescent="0.2">
      <c r="B45" s="252" t="s">
        <v>11005</v>
      </c>
      <c r="C45" s="278" t="s">
        <v>12176</v>
      </c>
      <c r="D45" s="279" t="s">
        <v>12415</v>
      </c>
      <c r="E45" s="324" t="s">
        <v>12314</v>
      </c>
      <c r="F45" s="282" t="s">
        <v>12400</v>
      </c>
      <c r="G45" s="282" t="s">
        <v>61</v>
      </c>
      <c r="H45" s="283" t="s">
        <v>126</v>
      </c>
      <c r="I45" s="284" t="s">
        <v>12425</v>
      </c>
      <c r="J45" s="285">
        <v>1783</v>
      </c>
      <c r="K45" s="286" t="s">
        <v>12123</v>
      </c>
      <c r="L45" s="287"/>
      <c r="M45" s="288" t="str">
        <f t="shared" si="0"/>
        <v>제03장 임금-제02절 평균임금-03</v>
      </c>
      <c r="N45" s="289"/>
      <c r="O45" s="290"/>
    </row>
    <row r="46" spans="2:15" ht="14.45" customHeight="1" x14ac:dyDescent="0.2">
      <c r="B46" s="252" t="s">
        <v>11005</v>
      </c>
      <c r="C46" s="253" t="s">
        <v>10993</v>
      </c>
      <c r="D46" s="254" t="s">
        <v>162</v>
      </c>
      <c r="E46" s="294" t="s">
        <v>170</v>
      </c>
      <c r="F46" s="256" t="s">
        <v>12398</v>
      </c>
      <c r="G46" s="256" t="s">
        <v>61</v>
      </c>
      <c r="H46" s="257" t="s">
        <v>173</v>
      </c>
      <c r="I46" s="258" t="s">
        <v>11533</v>
      </c>
      <c r="J46" s="259">
        <v>4556</v>
      </c>
      <c r="K46" s="260" t="s">
        <v>12122</v>
      </c>
      <c r="L46" s="261"/>
      <c r="M46" s="262" t="str">
        <f t="shared" si="0"/>
        <v>제03장 임금-제03절 통상임금-01</v>
      </c>
      <c r="N46" s="263"/>
      <c r="O46" s="264"/>
    </row>
    <row r="47" spans="2:15" ht="14.45" customHeight="1" x14ac:dyDescent="0.2">
      <c r="B47" s="252" t="s">
        <v>11005</v>
      </c>
      <c r="C47" s="265" t="s">
        <v>10993</v>
      </c>
      <c r="D47" s="266" t="s">
        <v>11966</v>
      </c>
      <c r="E47" s="295" t="s">
        <v>92</v>
      </c>
      <c r="F47" s="269" t="s">
        <v>12399</v>
      </c>
      <c r="G47" s="269" t="s">
        <v>61</v>
      </c>
      <c r="H47" s="270" t="s">
        <v>57</v>
      </c>
      <c r="I47" s="271" t="s">
        <v>11514</v>
      </c>
      <c r="J47" s="272">
        <v>2109</v>
      </c>
      <c r="K47" s="273" t="s">
        <v>12122</v>
      </c>
      <c r="L47" s="274"/>
      <c r="M47" s="275" t="str">
        <f t="shared" si="0"/>
        <v>제03장 임금-제03절 통상임금-02</v>
      </c>
      <c r="N47" s="276"/>
      <c r="O47" s="277"/>
    </row>
    <row r="48" spans="2:15" ht="14.45" customHeight="1" x14ac:dyDescent="0.2">
      <c r="B48" s="252" t="s">
        <v>11005</v>
      </c>
      <c r="C48" s="265" t="s">
        <v>10993</v>
      </c>
      <c r="D48" s="266" t="s">
        <v>11966</v>
      </c>
      <c r="E48" s="295" t="s">
        <v>93</v>
      </c>
      <c r="F48" s="269" t="s">
        <v>12400</v>
      </c>
      <c r="G48" s="269" t="s">
        <v>61</v>
      </c>
      <c r="H48" s="270" t="s">
        <v>11680</v>
      </c>
      <c r="I48" s="271" t="s">
        <v>11679</v>
      </c>
      <c r="J48" s="272">
        <v>4510</v>
      </c>
      <c r="K48" s="273" t="s">
        <v>12122</v>
      </c>
      <c r="L48" s="274" t="s">
        <v>12483</v>
      </c>
      <c r="M48" s="275" t="str">
        <f t="shared" si="0"/>
        <v>제03장 임금-제03절 통상임금-03</v>
      </c>
      <c r="N48" s="276"/>
      <c r="O48" s="277"/>
    </row>
    <row r="49" spans="2:15" ht="14.45" customHeight="1" x14ac:dyDescent="0.2">
      <c r="B49" s="252" t="s">
        <v>11005</v>
      </c>
      <c r="C49" s="265" t="s">
        <v>10993</v>
      </c>
      <c r="D49" s="266" t="s">
        <v>11966</v>
      </c>
      <c r="E49" s="295" t="s">
        <v>11603</v>
      </c>
      <c r="F49" s="269" t="s">
        <v>12401</v>
      </c>
      <c r="G49" s="269" t="s">
        <v>61</v>
      </c>
      <c r="H49" s="270" t="s">
        <v>11677</v>
      </c>
      <c r="I49" s="271" t="s">
        <v>11678</v>
      </c>
      <c r="J49" s="272">
        <v>1907</v>
      </c>
      <c r="K49" s="273" t="s">
        <v>12123</v>
      </c>
      <c r="L49" s="274"/>
      <c r="M49" s="275" t="str">
        <f t="shared" si="0"/>
        <v>제03장 임금-제03절 통상임금-04</v>
      </c>
      <c r="N49" s="276"/>
      <c r="O49" s="277"/>
    </row>
    <row r="50" spans="2:15" ht="14.45" customHeight="1" x14ac:dyDescent="0.2">
      <c r="B50" s="252" t="s">
        <v>11005</v>
      </c>
      <c r="C50" s="265" t="s">
        <v>10993</v>
      </c>
      <c r="D50" s="266" t="s">
        <v>11966</v>
      </c>
      <c r="E50" s="295" t="s">
        <v>11784</v>
      </c>
      <c r="F50" s="269" t="s">
        <v>12402</v>
      </c>
      <c r="G50" s="269" t="s">
        <v>61</v>
      </c>
      <c r="H50" s="270" t="s">
        <v>11674</v>
      </c>
      <c r="I50" s="271" t="s">
        <v>11675</v>
      </c>
      <c r="J50" s="272">
        <v>1934</v>
      </c>
      <c r="K50" s="273" t="s">
        <v>12122</v>
      </c>
      <c r="L50" s="274" t="s">
        <v>12484</v>
      </c>
      <c r="M50" s="275" t="str">
        <f t="shared" si="0"/>
        <v>제03장 임금-제03절 통상임금-05</v>
      </c>
      <c r="N50" s="276"/>
      <c r="O50" s="277"/>
    </row>
    <row r="51" spans="2:15" ht="14.45" customHeight="1" x14ac:dyDescent="0.2">
      <c r="B51" s="252" t="s">
        <v>11005</v>
      </c>
      <c r="C51" s="265" t="s">
        <v>10993</v>
      </c>
      <c r="D51" s="266" t="s">
        <v>12415</v>
      </c>
      <c r="E51" s="295" t="s">
        <v>12315</v>
      </c>
      <c r="F51" s="269" t="s">
        <v>12403</v>
      </c>
      <c r="G51" s="269" t="s">
        <v>61</v>
      </c>
      <c r="H51" s="270" t="s">
        <v>12148</v>
      </c>
      <c r="I51" s="271" t="s">
        <v>12426</v>
      </c>
      <c r="J51" s="272">
        <v>1328</v>
      </c>
      <c r="K51" s="273" t="s">
        <v>12086</v>
      </c>
      <c r="L51" s="293"/>
      <c r="M51" s="275" t="str">
        <f t="shared" si="0"/>
        <v>제03장 임금-제03절 통상임금-06</v>
      </c>
      <c r="N51" s="276"/>
      <c r="O51" s="277">
        <v>46207</v>
      </c>
    </row>
    <row r="52" spans="2:15" ht="14.45" customHeight="1" x14ac:dyDescent="0.2">
      <c r="B52" s="252" t="s">
        <v>11005</v>
      </c>
      <c r="C52" s="265" t="s">
        <v>10993</v>
      </c>
      <c r="D52" s="266" t="s">
        <v>12415</v>
      </c>
      <c r="E52" s="295" t="s">
        <v>12316</v>
      </c>
      <c r="F52" s="269" t="s">
        <v>12404</v>
      </c>
      <c r="G52" s="269" t="s">
        <v>61</v>
      </c>
      <c r="H52" s="270" t="s">
        <v>12149</v>
      </c>
      <c r="I52" s="271" t="s">
        <v>12427</v>
      </c>
      <c r="J52" s="272">
        <v>1371</v>
      </c>
      <c r="K52" s="273" t="s">
        <v>12086</v>
      </c>
      <c r="L52" s="293"/>
      <c r="M52" s="275" t="str">
        <f t="shared" si="0"/>
        <v>제03장 임금-제03절 통상임금-07</v>
      </c>
      <c r="N52" s="276"/>
      <c r="O52" s="277">
        <v>46207</v>
      </c>
    </row>
    <row r="53" spans="2:15" ht="14.45" customHeight="1" x14ac:dyDescent="0.2">
      <c r="B53" s="252" t="s">
        <v>11005</v>
      </c>
      <c r="C53" s="278" t="s">
        <v>10993</v>
      </c>
      <c r="D53" s="279" t="s">
        <v>343</v>
      </c>
      <c r="E53" s="296" t="s">
        <v>12264</v>
      </c>
      <c r="F53" s="281" t="s">
        <v>12405</v>
      </c>
      <c r="G53" s="282" t="s">
        <v>61</v>
      </c>
      <c r="H53" s="283" t="s">
        <v>12146</v>
      </c>
      <c r="I53" s="284" t="s">
        <v>11982</v>
      </c>
      <c r="J53" s="285">
        <v>5116</v>
      </c>
      <c r="K53" s="286" t="s">
        <v>12087</v>
      </c>
      <c r="L53" s="340"/>
      <c r="M53" s="288" t="str">
        <f t="shared" si="0"/>
        <v>제03장 임금-제03절 통상임금-08</v>
      </c>
      <c r="N53" s="289"/>
      <c r="O53" s="290">
        <v>46207</v>
      </c>
    </row>
    <row r="54" spans="2:15" ht="14.45" customHeight="1" x14ac:dyDescent="0.2">
      <c r="B54" s="252" t="s">
        <v>11005</v>
      </c>
      <c r="C54" s="253" t="s">
        <v>11006</v>
      </c>
      <c r="D54" s="254" t="s">
        <v>162</v>
      </c>
      <c r="E54" s="294" t="s">
        <v>170</v>
      </c>
      <c r="F54" s="256" t="s">
        <v>12398</v>
      </c>
      <c r="G54" s="256" t="s">
        <v>61</v>
      </c>
      <c r="H54" s="257" t="s">
        <v>174</v>
      </c>
      <c r="I54" s="258" t="s">
        <v>11534</v>
      </c>
      <c r="J54" s="259">
        <v>2996</v>
      </c>
      <c r="K54" s="260" t="s">
        <v>12123</v>
      </c>
      <c r="L54" s="261" t="s">
        <v>12334</v>
      </c>
      <c r="M54" s="262" t="str">
        <f t="shared" si="0"/>
        <v>제03장 임금-제04절 임금지급의 원칙-01</v>
      </c>
      <c r="N54" s="263"/>
      <c r="O54" s="264"/>
    </row>
    <row r="55" spans="2:15" ht="14.45" customHeight="1" x14ac:dyDescent="0.2">
      <c r="B55" s="252" t="s">
        <v>11005</v>
      </c>
      <c r="C55" s="265" t="s">
        <v>11006</v>
      </c>
      <c r="D55" s="266" t="s">
        <v>12395</v>
      </c>
      <c r="E55" s="295" t="s">
        <v>271</v>
      </c>
      <c r="F55" s="269" t="s">
        <v>12399</v>
      </c>
      <c r="G55" s="269" t="s">
        <v>61</v>
      </c>
      <c r="H55" s="270" t="s">
        <v>296</v>
      </c>
      <c r="I55" s="271" t="s">
        <v>11513</v>
      </c>
      <c r="J55" s="272">
        <v>3523</v>
      </c>
      <c r="K55" s="273" t="s">
        <v>12123</v>
      </c>
      <c r="L55" s="274" t="s">
        <v>12300</v>
      </c>
      <c r="M55" s="275" t="str">
        <f t="shared" si="0"/>
        <v>제03장 임금-제04절 임금지급의 원칙-02</v>
      </c>
      <c r="N55" s="276"/>
      <c r="O55" s="277"/>
    </row>
    <row r="56" spans="2:15" ht="14.45" customHeight="1" x14ac:dyDescent="0.2">
      <c r="B56" s="252" t="s">
        <v>11005</v>
      </c>
      <c r="C56" s="265" t="s">
        <v>11006</v>
      </c>
      <c r="D56" s="266" t="s">
        <v>11966</v>
      </c>
      <c r="E56" s="295" t="s">
        <v>11785</v>
      </c>
      <c r="F56" s="269" t="s">
        <v>12400</v>
      </c>
      <c r="G56" s="269" t="s">
        <v>61</v>
      </c>
      <c r="H56" s="270" t="s">
        <v>11684</v>
      </c>
      <c r="I56" s="271" t="s">
        <v>11685</v>
      </c>
      <c r="J56" s="272">
        <v>1367</v>
      </c>
      <c r="K56" s="273" t="s">
        <v>12123</v>
      </c>
      <c r="L56" s="274"/>
      <c r="M56" s="275" t="str">
        <f t="shared" si="0"/>
        <v>제03장 임금-제04절 임금지급의 원칙-03</v>
      </c>
      <c r="N56" s="276"/>
      <c r="O56" s="277">
        <v>46207</v>
      </c>
    </row>
    <row r="57" spans="2:15" ht="14.45" customHeight="1" x14ac:dyDescent="0.2">
      <c r="B57" s="252" t="s">
        <v>11005</v>
      </c>
      <c r="C57" s="265" t="s">
        <v>11006</v>
      </c>
      <c r="D57" s="266" t="s">
        <v>11966</v>
      </c>
      <c r="E57" s="295" t="s">
        <v>94</v>
      </c>
      <c r="F57" s="269" t="s">
        <v>12401</v>
      </c>
      <c r="G57" s="269" t="s">
        <v>61</v>
      </c>
      <c r="H57" s="270" t="s">
        <v>11681</v>
      </c>
      <c r="I57" s="271" t="s">
        <v>11682</v>
      </c>
      <c r="J57" s="272">
        <v>1503</v>
      </c>
      <c r="K57" s="273" t="s">
        <v>12123</v>
      </c>
      <c r="L57" s="274"/>
      <c r="M57" s="275" t="str">
        <f t="shared" si="0"/>
        <v>제03장 임금-제04절 임금지급의 원칙-04</v>
      </c>
      <c r="N57" s="276"/>
      <c r="O57" s="277">
        <v>46207</v>
      </c>
    </row>
    <row r="58" spans="2:15" ht="14.45" customHeight="1" x14ac:dyDescent="0.2">
      <c r="B58" s="252" t="s">
        <v>11005</v>
      </c>
      <c r="C58" s="278" t="s">
        <v>11006</v>
      </c>
      <c r="D58" s="279" t="s">
        <v>343</v>
      </c>
      <c r="E58" s="296" t="s">
        <v>12265</v>
      </c>
      <c r="F58" s="281" t="s">
        <v>12402</v>
      </c>
      <c r="G58" s="282" t="s">
        <v>61</v>
      </c>
      <c r="H58" s="283" t="s">
        <v>382</v>
      </c>
      <c r="I58" s="284" t="s">
        <v>11983</v>
      </c>
      <c r="J58" s="285">
        <v>3650</v>
      </c>
      <c r="K58" s="286" t="s">
        <v>12123</v>
      </c>
      <c r="L58" s="287"/>
      <c r="M58" s="288" t="str">
        <f t="shared" si="0"/>
        <v>제03장 임금-제04절 임금지급의 원칙-05</v>
      </c>
      <c r="N58" s="289"/>
      <c r="O58" s="290"/>
    </row>
    <row r="59" spans="2:15" ht="14.45" customHeight="1" x14ac:dyDescent="0.2">
      <c r="B59" s="252" t="s">
        <v>11005</v>
      </c>
      <c r="C59" s="253" t="s">
        <v>12177</v>
      </c>
      <c r="D59" s="254" t="s">
        <v>162</v>
      </c>
      <c r="E59" s="294" t="s">
        <v>170</v>
      </c>
      <c r="F59" s="256" t="s">
        <v>12398</v>
      </c>
      <c r="G59" s="256" t="s">
        <v>61</v>
      </c>
      <c r="H59" s="257" t="s">
        <v>175</v>
      </c>
      <c r="I59" s="258" t="s">
        <v>11535</v>
      </c>
      <c r="J59" s="259">
        <v>2983</v>
      </c>
      <c r="K59" s="260" t="s">
        <v>12123</v>
      </c>
      <c r="L59" s="261"/>
      <c r="M59" s="262" t="str">
        <f t="shared" si="0"/>
        <v>제03장 임금-제05절 휴업수당-01</v>
      </c>
      <c r="N59" s="263"/>
      <c r="O59" s="264"/>
    </row>
    <row r="60" spans="2:15" ht="14.45" customHeight="1" x14ac:dyDescent="0.2">
      <c r="B60" s="252" t="s">
        <v>11005</v>
      </c>
      <c r="C60" s="265" t="s">
        <v>12177</v>
      </c>
      <c r="D60" s="266" t="s">
        <v>12415</v>
      </c>
      <c r="E60" s="295" t="s">
        <v>12317</v>
      </c>
      <c r="F60" s="269" t="s">
        <v>12399</v>
      </c>
      <c r="G60" s="269" t="s">
        <v>61</v>
      </c>
      <c r="H60" s="270" t="s">
        <v>11945</v>
      </c>
      <c r="I60" s="271" t="s">
        <v>12428</v>
      </c>
      <c r="J60" s="272">
        <v>1384</v>
      </c>
      <c r="K60" s="273" t="s">
        <v>12123</v>
      </c>
      <c r="L60" s="274"/>
      <c r="M60" s="275" t="str">
        <f t="shared" si="0"/>
        <v>제03장 임금-제05절 휴업수당-02</v>
      </c>
      <c r="N60" s="276"/>
      <c r="O60" s="277"/>
    </row>
    <row r="61" spans="2:15" ht="14.45" customHeight="1" x14ac:dyDescent="0.2">
      <c r="B61" s="252" t="s">
        <v>11005</v>
      </c>
      <c r="C61" s="278" t="s">
        <v>12177</v>
      </c>
      <c r="D61" s="279" t="s">
        <v>12415</v>
      </c>
      <c r="E61" s="324" t="s">
        <v>12318</v>
      </c>
      <c r="F61" s="282" t="s">
        <v>12400</v>
      </c>
      <c r="G61" s="282" t="s">
        <v>61</v>
      </c>
      <c r="H61" s="283" t="s">
        <v>318</v>
      </c>
      <c r="I61" s="284" t="s">
        <v>12429</v>
      </c>
      <c r="J61" s="285">
        <v>1606</v>
      </c>
      <c r="K61" s="286" t="s">
        <v>12123</v>
      </c>
      <c r="L61" s="287"/>
      <c r="M61" s="288" t="str">
        <f t="shared" si="0"/>
        <v>제03장 임금-제05절 휴업수당-03</v>
      </c>
      <c r="N61" s="289"/>
      <c r="O61" s="290"/>
    </row>
    <row r="62" spans="2:15" ht="14.45" customHeight="1" x14ac:dyDescent="0.2">
      <c r="B62" s="252" t="s">
        <v>11005</v>
      </c>
      <c r="C62" s="341" t="s">
        <v>11046</v>
      </c>
      <c r="D62" s="254" t="s">
        <v>162</v>
      </c>
      <c r="E62" s="294" t="s">
        <v>170</v>
      </c>
      <c r="F62" s="256" t="s">
        <v>12398</v>
      </c>
      <c r="G62" s="256" t="s">
        <v>61</v>
      </c>
      <c r="H62" s="257" t="s">
        <v>176</v>
      </c>
      <c r="I62" s="258" t="s">
        <v>11536</v>
      </c>
      <c r="J62" s="259">
        <v>2049</v>
      </c>
      <c r="K62" s="260" t="s">
        <v>12123</v>
      </c>
      <c r="L62" s="261"/>
      <c r="M62" s="262" t="str">
        <f t="shared" si="0"/>
        <v>제03장 임금-제06절 임금채권의 우선변제-01</v>
      </c>
      <c r="N62" s="263"/>
      <c r="O62" s="264"/>
    </row>
    <row r="63" spans="2:15" ht="14.45" customHeight="1" x14ac:dyDescent="0.2">
      <c r="B63" s="252" t="s">
        <v>11005</v>
      </c>
      <c r="C63" s="342" t="s">
        <v>11046</v>
      </c>
      <c r="D63" s="266" t="s">
        <v>12415</v>
      </c>
      <c r="E63" s="295" t="s">
        <v>12319</v>
      </c>
      <c r="F63" s="269" t="s">
        <v>12399</v>
      </c>
      <c r="G63" s="269" t="s">
        <v>61</v>
      </c>
      <c r="H63" s="270" t="s">
        <v>11608</v>
      </c>
      <c r="I63" s="271" t="s">
        <v>12430</v>
      </c>
      <c r="J63" s="272">
        <v>1486</v>
      </c>
      <c r="K63" s="273" t="s">
        <v>12123</v>
      </c>
      <c r="L63" s="274"/>
      <c r="M63" s="275" t="str">
        <f t="shared" si="0"/>
        <v>제03장 임금-제06절 임금채권의 우선변제-02</v>
      </c>
      <c r="N63" s="276"/>
      <c r="O63" s="277"/>
    </row>
    <row r="64" spans="2:15" ht="14.45" customHeight="1" thickBot="1" x14ac:dyDescent="0.25">
      <c r="B64" s="299" t="s">
        <v>11005</v>
      </c>
      <c r="C64" s="343" t="s">
        <v>11046</v>
      </c>
      <c r="D64" s="301" t="s">
        <v>12415</v>
      </c>
      <c r="E64" s="302" t="s">
        <v>12320</v>
      </c>
      <c r="F64" s="303" t="s">
        <v>12400</v>
      </c>
      <c r="G64" s="303" t="s">
        <v>61</v>
      </c>
      <c r="H64" s="304" t="s">
        <v>128</v>
      </c>
      <c r="I64" s="305" t="s">
        <v>12431</v>
      </c>
      <c r="J64" s="306">
        <v>1545</v>
      </c>
      <c r="K64" s="307" t="s">
        <v>12123</v>
      </c>
      <c r="L64" s="308"/>
      <c r="M64" s="309" t="str">
        <f t="shared" si="0"/>
        <v>제03장 임금-제06절 임금채권의 우선변제-03</v>
      </c>
      <c r="N64" s="310"/>
      <c r="O64" s="311"/>
    </row>
    <row r="65" spans="2:15" ht="14.45" customHeight="1" x14ac:dyDescent="0.2">
      <c r="B65" s="239" t="s">
        <v>11012</v>
      </c>
      <c r="C65" s="312" t="s">
        <v>12179</v>
      </c>
      <c r="D65" s="313" t="s">
        <v>162</v>
      </c>
      <c r="E65" s="314" t="s">
        <v>177</v>
      </c>
      <c r="F65" s="315" t="s">
        <v>12398</v>
      </c>
      <c r="G65" s="315" t="s">
        <v>61</v>
      </c>
      <c r="H65" s="316" t="s">
        <v>177</v>
      </c>
      <c r="I65" s="317" t="s">
        <v>11537</v>
      </c>
      <c r="J65" s="318">
        <v>2459</v>
      </c>
      <c r="K65" s="319" t="s">
        <v>12123</v>
      </c>
      <c r="L65" s="320"/>
      <c r="M65" s="321" t="str">
        <f t="shared" si="0"/>
        <v>제04장 근로시간-제01절 근로시간-01</v>
      </c>
      <c r="N65" s="322"/>
      <c r="O65" s="323"/>
    </row>
    <row r="66" spans="2:15" ht="14.45" customHeight="1" x14ac:dyDescent="0.2">
      <c r="B66" s="252" t="s">
        <v>11012</v>
      </c>
      <c r="C66" s="265" t="s">
        <v>12179</v>
      </c>
      <c r="D66" s="266" t="s">
        <v>12415</v>
      </c>
      <c r="E66" s="295" t="s">
        <v>12321</v>
      </c>
      <c r="F66" s="269" t="s">
        <v>12399</v>
      </c>
      <c r="G66" s="269" t="s">
        <v>61</v>
      </c>
      <c r="H66" s="270" t="s">
        <v>12396</v>
      </c>
      <c r="I66" s="271" t="s">
        <v>12432</v>
      </c>
      <c r="J66" s="272">
        <v>1709</v>
      </c>
      <c r="K66" s="273" t="s">
        <v>12123</v>
      </c>
      <c r="L66" s="274"/>
      <c r="M66" s="275" t="str">
        <f t="shared" si="0"/>
        <v>제04장 근로시간-제01절 근로시간-02</v>
      </c>
      <c r="N66" s="276"/>
      <c r="O66" s="277"/>
    </row>
    <row r="67" spans="2:15" ht="14.45" customHeight="1" x14ac:dyDescent="0.2">
      <c r="B67" s="252" t="s">
        <v>11012</v>
      </c>
      <c r="C67" s="265" t="s">
        <v>12179</v>
      </c>
      <c r="D67" s="266" t="s">
        <v>12415</v>
      </c>
      <c r="E67" s="295" t="s">
        <v>12322</v>
      </c>
      <c r="F67" s="269" t="s">
        <v>12400</v>
      </c>
      <c r="G67" s="269" t="s">
        <v>61</v>
      </c>
      <c r="H67" s="270" t="s">
        <v>130</v>
      </c>
      <c r="I67" s="271" t="s">
        <v>12433</v>
      </c>
      <c r="J67" s="272">
        <v>1674</v>
      </c>
      <c r="K67" s="273" t="s">
        <v>12123</v>
      </c>
      <c r="L67" s="274"/>
      <c r="M67" s="275" t="str">
        <f t="shared" si="0"/>
        <v>제04장 근로시간-제01절 근로시간-03</v>
      </c>
      <c r="N67" s="276"/>
      <c r="O67" s="277"/>
    </row>
    <row r="68" spans="2:15" ht="14.45" customHeight="1" x14ac:dyDescent="0.2">
      <c r="B68" s="252" t="s">
        <v>11012</v>
      </c>
      <c r="C68" s="265" t="s">
        <v>12179</v>
      </c>
      <c r="D68" s="266" t="s">
        <v>343</v>
      </c>
      <c r="E68" s="298" t="s">
        <v>12266</v>
      </c>
      <c r="F68" s="268" t="s">
        <v>12401</v>
      </c>
      <c r="G68" s="269" t="s">
        <v>61</v>
      </c>
      <c r="H68" s="270" t="s">
        <v>342</v>
      </c>
      <c r="I68" s="271" t="s">
        <v>11984</v>
      </c>
      <c r="J68" s="272">
        <v>5008</v>
      </c>
      <c r="K68" s="273" t="s">
        <v>12123</v>
      </c>
      <c r="L68" s="274"/>
      <c r="M68" s="275" t="str">
        <f t="shared" ref="M68:M132" si="1">B68&amp;"-"&amp;C68&amp;"-"&amp;F68</f>
        <v>제04장 근로시간-제01절 근로시간-04</v>
      </c>
      <c r="N68" s="276"/>
      <c r="O68" s="277"/>
    </row>
    <row r="69" spans="2:15" ht="14.45" customHeight="1" x14ac:dyDescent="0.2">
      <c r="B69" s="252" t="s">
        <v>11012</v>
      </c>
      <c r="C69" s="265" t="s">
        <v>12179</v>
      </c>
      <c r="D69" s="266" t="s">
        <v>343</v>
      </c>
      <c r="E69" s="298" t="s">
        <v>12268</v>
      </c>
      <c r="F69" s="268" t="s">
        <v>12402</v>
      </c>
      <c r="G69" s="269" t="s">
        <v>61</v>
      </c>
      <c r="H69" s="270" t="s">
        <v>11968</v>
      </c>
      <c r="I69" s="271" t="s">
        <v>11986</v>
      </c>
      <c r="J69" s="272">
        <v>3515</v>
      </c>
      <c r="K69" s="273" t="s">
        <v>12123</v>
      </c>
      <c r="L69" s="274"/>
      <c r="M69" s="275" t="str">
        <f t="shared" si="1"/>
        <v>제04장 근로시간-제01절 근로시간-05</v>
      </c>
      <c r="N69" s="276"/>
      <c r="O69" s="277"/>
    </row>
    <row r="70" spans="2:15" ht="14.45" customHeight="1" x14ac:dyDescent="0.2">
      <c r="B70" s="252" t="s">
        <v>11012</v>
      </c>
      <c r="C70" s="278" t="s">
        <v>12179</v>
      </c>
      <c r="D70" s="279" t="s">
        <v>343</v>
      </c>
      <c r="E70" s="296" t="s">
        <v>12267</v>
      </c>
      <c r="F70" s="281" t="s">
        <v>12403</v>
      </c>
      <c r="G70" s="282" t="s">
        <v>61</v>
      </c>
      <c r="H70" s="283" t="s">
        <v>390</v>
      </c>
      <c r="I70" s="284" t="s">
        <v>11985</v>
      </c>
      <c r="J70" s="285">
        <v>3294</v>
      </c>
      <c r="K70" s="286" t="s">
        <v>12123</v>
      </c>
      <c r="L70" s="287"/>
      <c r="M70" s="288" t="str">
        <f t="shared" si="1"/>
        <v>제04장 근로시간-제01절 근로시간-06</v>
      </c>
      <c r="N70" s="289"/>
      <c r="O70" s="290"/>
    </row>
    <row r="71" spans="2:15" ht="14.45" customHeight="1" x14ac:dyDescent="0.2">
      <c r="B71" s="252" t="s">
        <v>11012</v>
      </c>
      <c r="C71" s="253" t="s">
        <v>11039</v>
      </c>
      <c r="D71" s="254" t="s">
        <v>162</v>
      </c>
      <c r="E71" s="294" t="s">
        <v>177</v>
      </c>
      <c r="F71" s="256" t="s">
        <v>12398</v>
      </c>
      <c r="G71" s="256" t="s">
        <v>61</v>
      </c>
      <c r="H71" s="257" t="s">
        <v>178</v>
      </c>
      <c r="I71" s="258" t="s">
        <v>11538</v>
      </c>
      <c r="J71" s="259">
        <v>2515</v>
      </c>
      <c r="K71" s="260" t="s">
        <v>12122</v>
      </c>
      <c r="L71" s="261"/>
      <c r="M71" s="262" t="str">
        <f t="shared" si="1"/>
        <v>제04장 근로시간-제02절 근로시간의 보호-01</v>
      </c>
      <c r="N71" s="263"/>
      <c r="O71" s="264"/>
    </row>
    <row r="72" spans="2:15" ht="14.45" customHeight="1" x14ac:dyDescent="0.2">
      <c r="B72" s="252" t="s">
        <v>11012</v>
      </c>
      <c r="C72" s="278" t="s">
        <v>11039</v>
      </c>
      <c r="D72" s="279" t="s">
        <v>11966</v>
      </c>
      <c r="E72" s="324" t="s">
        <v>11786</v>
      </c>
      <c r="F72" s="282" t="s">
        <v>12399</v>
      </c>
      <c r="G72" s="282" t="s">
        <v>61</v>
      </c>
      <c r="H72" s="283" t="s">
        <v>12030</v>
      </c>
      <c r="I72" s="284" t="s">
        <v>12031</v>
      </c>
      <c r="J72" s="285">
        <v>1742</v>
      </c>
      <c r="K72" s="286" t="s">
        <v>12122</v>
      </c>
      <c r="L72" s="287"/>
      <c r="M72" s="288" t="str">
        <f t="shared" si="1"/>
        <v>제04장 근로시간-제02절 근로시간의 보호-02</v>
      </c>
      <c r="N72" s="289"/>
      <c r="O72" s="290"/>
    </row>
    <row r="73" spans="2:15" ht="14.45" customHeight="1" x14ac:dyDescent="0.2">
      <c r="B73" s="252" t="s">
        <v>11012</v>
      </c>
      <c r="C73" s="253" t="s">
        <v>11029</v>
      </c>
      <c r="D73" s="254" t="s">
        <v>162</v>
      </c>
      <c r="E73" s="294" t="s">
        <v>177</v>
      </c>
      <c r="F73" s="256" t="s">
        <v>12398</v>
      </c>
      <c r="G73" s="256" t="s">
        <v>61</v>
      </c>
      <c r="H73" s="257" t="s">
        <v>179</v>
      </c>
      <c r="I73" s="258" t="s">
        <v>11539</v>
      </c>
      <c r="J73" s="259">
        <v>3602</v>
      </c>
      <c r="K73" s="260" t="s">
        <v>12122</v>
      </c>
      <c r="L73" s="261"/>
      <c r="M73" s="262" t="str">
        <f t="shared" si="1"/>
        <v>제04장 근로시간-제03절 시간외근로-01</v>
      </c>
      <c r="N73" s="263"/>
      <c r="O73" s="264"/>
    </row>
    <row r="74" spans="2:15" ht="14.45" customHeight="1" x14ac:dyDescent="0.2">
      <c r="B74" s="252" t="s">
        <v>11012</v>
      </c>
      <c r="C74" s="278" t="s">
        <v>11029</v>
      </c>
      <c r="D74" s="279" t="s">
        <v>11966</v>
      </c>
      <c r="E74" s="324" t="s">
        <v>11748</v>
      </c>
      <c r="F74" s="282" t="s">
        <v>12399</v>
      </c>
      <c r="G74" s="282" t="s">
        <v>61</v>
      </c>
      <c r="H74" s="283" t="s">
        <v>12055</v>
      </c>
      <c r="I74" s="284" t="s">
        <v>12056</v>
      </c>
      <c r="J74" s="285">
        <v>3091</v>
      </c>
      <c r="K74" s="286" t="s">
        <v>12122</v>
      </c>
      <c r="L74" s="287"/>
      <c r="M74" s="288" t="str">
        <f t="shared" si="1"/>
        <v>제04장 근로시간-제03절 시간외근로-02</v>
      </c>
      <c r="N74" s="289"/>
      <c r="O74" s="290"/>
    </row>
    <row r="75" spans="2:15" ht="14.45" customHeight="1" x14ac:dyDescent="0.2">
      <c r="B75" s="252" t="s">
        <v>11012</v>
      </c>
      <c r="C75" s="253" t="s">
        <v>12180</v>
      </c>
      <c r="D75" s="254" t="s">
        <v>162</v>
      </c>
      <c r="E75" s="294" t="s">
        <v>177</v>
      </c>
      <c r="F75" s="256" t="s">
        <v>12398</v>
      </c>
      <c r="G75" s="256" t="s">
        <v>61</v>
      </c>
      <c r="H75" s="257" t="s">
        <v>62</v>
      </c>
      <c r="I75" s="258" t="s">
        <v>11540</v>
      </c>
      <c r="J75" s="259">
        <v>2353</v>
      </c>
      <c r="K75" s="260" t="s">
        <v>12122</v>
      </c>
      <c r="L75" s="261"/>
      <c r="M75" s="262" t="str">
        <f t="shared" si="1"/>
        <v>제04장 근로시간-제04절 휴게시간-01</v>
      </c>
      <c r="N75" s="263"/>
      <c r="O75" s="264"/>
    </row>
    <row r="76" spans="2:15" ht="14.45" customHeight="1" x14ac:dyDescent="0.2">
      <c r="B76" s="252" t="s">
        <v>11012</v>
      </c>
      <c r="C76" s="265" t="s">
        <v>12180</v>
      </c>
      <c r="D76" s="266" t="s">
        <v>12415</v>
      </c>
      <c r="E76" s="295" t="s">
        <v>12323</v>
      </c>
      <c r="F76" s="269" t="s">
        <v>12399</v>
      </c>
      <c r="G76" s="269" t="s">
        <v>61</v>
      </c>
      <c r="H76" s="270" t="s">
        <v>12101</v>
      </c>
      <c r="I76" s="271" t="s">
        <v>12434</v>
      </c>
      <c r="J76" s="272">
        <v>1751</v>
      </c>
      <c r="K76" s="273" t="s">
        <v>12122</v>
      </c>
      <c r="L76" s="274"/>
      <c r="M76" s="275" t="str">
        <f t="shared" si="1"/>
        <v>제04장 근로시간-제04절 휴게시간-02</v>
      </c>
      <c r="N76" s="276"/>
      <c r="O76" s="277"/>
    </row>
    <row r="77" spans="2:15" ht="14.45" customHeight="1" x14ac:dyDescent="0.2">
      <c r="B77" s="252" t="s">
        <v>11012</v>
      </c>
      <c r="C77" s="278" t="s">
        <v>12180</v>
      </c>
      <c r="D77" s="279" t="s">
        <v>12415</v>
      </c>
      <c r="E77" s="324" t="s">
        <v>12324</v>
      </c>
      <c r="F77" s="282" t="s">
        <v>12400</v>
      </c>
      <c r="G77" s="282" t="s">
        <v>61</v>
      </c>
      <c r="H77" s="283" t="s">
        <v>12119</v>
      </c>
      <c r="I77" s="284" t="s">
        <v>12435</v>
      </c>
      <c r="J77" s="285">
        <v>1691</v>
      </c>
      <c r="K77" s="286" t="s">
        <v>12122</v>
      </c>
      <c r="L77" s="287"/>
      <c r="M77" s="288" t="str">
        <f t="shared" si="1"/>
        <v>제04장 근로시간-제04절 휴게시간-03</v>
      </c>
      <c r="N77" s="289"/>
      <c r="O77" s="290"/>
    </row>
    <row r="78" spans="2:15" ht="14.45" customHeight="1" x14ac:dyDescent="0.2">
      <c r="B78" s="252" t="s">
        <v>11012</v>
      </c>
      <c r="C78" s="253" t="s">
        <v>12181</v>
      </c>
      <c r="D78" s="254" t="s">
        <v>162</v>
      </c>
      <c r="E78" s="294" t="s">
        <v>177</v>
      </c>
      <c r="F78" s="256" t="s">
        <v>12398</v>
      </c>
      <c r="G78" s="256" t="s">
        <v>61</v>
      </c>
      <c r="H78" s="257" t="s">
        <v>180</v>
      </c>
      <c r="I78" s="258" t="s">
        <v>11541</v>
      </c>
      <c r="J78" s="259">
        <v>2513</v>
      </c>
      <c r="K78" s="260" t="s">
        <v>12122</v>
      </c>
      <c r="L78" s="261"/>
      <c r="M78" s="262" t="str">
        <f t="shared" si="1"/>
        <v>제04장 근로시간-제05절 휴일과 휴일근로-01</v>
      </c>
      <c r="N78" s="263"/>
      <c r="O78" s="264"/>
    </row>
    <row r="79" spans="2:15" ht="14.45" customHeight="1" x14ac:dyDescent="0.2">
      <c r="B79" s="252" t="s">
        <v>11012</v>
      </c>
      <c r="C79" s="265" t="s">
        <v>12181</v>
      </c>
      <c r="D79" s="266" t="s">
        <v>12415</v>
      </c>
      <c r="E79" s="295" t="s">
        <v>12325</v>
      </c>
      <c r="F79" s="269" t="s">
        <v>12399</v>
      </c>
      <c r="G79" s="269" t="s">
        <v>61</v>
      </c>
      <c r="H79" s="270" t="s">
        <v>12103</v>
      </c>
      <c r="I79" s="271" t="s">
        <v>12436</v>
      </c>
      <c r="J79" s="272">
        <v>1573</v>
      </c>
      <c r="K79" s="273" t="s">
        <v>12122</v>
      </c>
      <c r="L79" s="274"/>
      <c r="M79" s="275" t="str">
        <f t="shared" si="1"/>
        <v>제04장 근로시간-제05절 휴일과 휴일근로-02</v>
      </c>
      <c r="N79" s="276"/>
      <c r="O79" s="277"/>
    </row>
    <row r="80" spans="2:15" ht="14.45" customHeight="1" x14ac:dyDescent="0.2">
      <c r="B80" s="252" t="s">
        <v>11012</v>
      </c>
      <c r="C80" s="278" t="s">
        <v>12181</v>
      </c>
      <c r="D80" s="279" t="s">
        <v>12415</v>
      </c>
      <c r="E80" s="324" t="s">
        <v>12326</v>
      </c>
      <c r="F80" s="282" t="s">
        <v>12400</v>
      </c>
      <c r="G80" s="282" t="s">
        <v>61</v>
      </c>
      <c r="H80" s="283" t="s">
        <v>12104</v>
      </c>
      <c r="I80" s="284" t="s">
        <v>12437</v>
      </c>
      <c r="J80" s="285">
        <v>1548</v>
      </c>
      <c r="K80" s="286" t="s">
        <v>12122</v>
      </c>
      <c r="L80" s="287"/>
      <c r="M80" s="288" t="str">
        <f t="shared" si="1"/>
        <v>제04장 근로시간-제05절 휴일과 휴일근로-03</v>
      </c>
      <c r="N80" s="289"/>
      <c r="O80" s="290"/>
    </row>
    <row r="81" spans="2:15" ht="14.45" customHeight="1" x14ac:dyDescent="0.2">
      <c r="B81" s="252" t="s">
        <v>11012</v>
      </c>
      <c r="C81" s="344" t="s">
        <v>12047</v>
      </c>
      <c r="D81" s="329" t="s">
        <v>162</v>
      </c>
      <c r="E81" s="330" t="s">
        <v>177</v>
      </c>
      <c r="F81" s="331" t="s">
        <v>12398</v>
      </c>
      <c r="G81" s="331" t="s">
        <v>61</v>
      </c>
      <c r="H81" s="332" t="s">
        <v>69</v>
      </c>
      <c r="I81" s="333" t="s">
        <v>11542</v>
      </c>
      <c r="J81" s="334">
        <v>4099</v>
      </c>
      <c r="K81" s="335" t="s">
        <v>12086</v>
      </c>
      <c r="L81" s="336"/>
      <c r="M81" s="337" t="str">
        <f t="shared" si="1"/>
        <v>제04장 근로시간-제06절 연차유급휴가-01</v>
      </c>
      <c r="N81" s="338"/>
      <c r="O81" s="339"/>
    </row>
    <row r="82" spans="2:15" ht="14.45" customHeight="1" x14ac:dyDescent="0.2">
      <c r="B82" s="252" t="s">
        <v>11012</v>
      </c>
      <c r="C82" s="342" t="s">
        <v>12047</v>
      </c>
      <c r="D82" s="266" t="s">
        <v>11966</v>
      </c>
      <c r="E82" s="295" t="s">
        <v>11787</v>
      </c>
      <c r="F82" s="269" t="s">
        <v>12399</v>
      </c>
      <c r="G82" s="269" t="s">
        <v>61</v>
      </c>
      <c r="H82" s="270" t="s">
        <v>12335</v>
      </c>
      <c r="I82" s="271" t="s">
        <v>12336</v>
      </c>
      <c r="J82" s="272">
        <v>2319</v>
      </c>
      <c r="K82" s="273" t="s">
        <v>12086</v>
      </c>
      <c r="L82" s="293" t="s">
        <v>12337</v>
      </c>
      <c r="M82" s="275" t="str">
        <f t="shared" si="1"/>
        <v>제04장 근로시간-제06절 연차유급휴가-02</v>
      </c>
      <c r="N82" s="276"/>
      <c r="O82" s="277">
        <v>46207</v>
      </c>
    </row>
    <row r="83" spans="2:15" ht="14.45" customHeight="1" x14ac:dyDescent="0.2">
      <c r="B83" s="252" t="s">
        <v>11012</v>
      </c>
      <c r="C83" s="342" t="s">
        <v>12047</v>
      </c>
      <c r="D83" s="266" t="s">
        <v>12415</v>
      </c>
      <c r="E83" s="295" t="s">
        <v>12327</v>
      </c>
      <c r="F83" s="269" t="s">
        <v>12400</v>
      </c>
      <c r="G83" s="269" t="s">
        <v>61</v>
      </c>
      <c r="H83" s="270" t="s">
        <v>12150</v>
      </c>
      <c r="I83" s="271" t="s">
        <v>12438</v>
      </c>
      <c r="J83" s="272">
        <v>1717</v>
      </c>
      <c r="K83" s="273" t="s">
        <v>12086</v>
      </c>
      <c r="L83" s="293"/>
      <c r="M83" s="275" t="str">
        <f t="shared" si="1"/>
        <v>제04장 근로시간-제06절 연차유급휴가-03</v>
      </c>
      <c r="N83" s="276"/>
      <c r="O83" s="277">
        <v>46207</v>
      </c>
    </row>
    <row r="84" spans="2:15" ht="14.45" customHeight="1" x14ac:dyDescent="0.2">
      <c r="B84" s="252" t="s">
        <v>11012</v>
      </c>
      <c r="C84" s="342" t="s">
        <v>12047</v>
      </c>
      <c r="D84" s="266" t="s">
        <v>12415</v>
      </c>
      <c r="E84" s="295" t="s">
        <v>12328</v>
      </c>
      <c r="F84" s="269" t="s">
        <v>12401</v>
      </c>
      <c r="G84" s="269" t="s">
        <v>61</v>
      </c>
      <c r="H84" s="270" t="s">
        <v>12151</v>
      </c>
      <c r="I84" s="271" t="s">
        <v>12439</v>
      </c>
      <c r="J84" s="272">
        <v>1314</v>
      </c>
      <c r="K84" s="273" t="s">
        <v>12086</v>
      </c>
      <c r="L84" s="293" t="s">
        <v>12485</v>
      </c>
      <c r="M84" s="275" t="str">
        <f t="shared" si="1"/>
        <v>제04장 근로시간-제06절 연차유급휴가-04</v>
      </c>
      <c r="N84" s="276"/>
      <c r="O84" s="277">
        <v>46207</v>
      </c>
    </row>
    <row r="85" spans="2:15" ht="14.45" customHeight="1" thickBot="1" x14ac:dyDescent="0.25">
      <c r="B85" s="299" t="s">
        <v>11012</v>
      </c>
      <c r="C85" s="343" t="s">
        <v>12047</v>
      </c>
      <c r="D85" s="301" t="s">
        <v>343</v>
      </c>
      <c r="E85" s="325" t="s">
        <v>12269</v>
      </c>
      <c r="F85" s="326" t="s">
        <v>12402</v>
      </c>
      <c r="G85" s="303" t="s">
        <v>61</v>
      </c>
      <c r="H85" s="304" t="s">
        <v>12147</v>
      </c>
      <c r="I85" s="305" t="s">
        <v>11987</v>
      </c>
      <c r="J85" s="306">
        <v>4125</v>
      </c>
      <c r="K85" s="307" t="s">
        <v>12087</v>
      </c>
      <c r="L85" s="308"/>
      <c r="M85" s="309" t="str">
        <f t="shared" si="1"/>
        <v>제04장 근로시간-제06절 연차유급휴가-05</v>
      </c>
      <c r="N85" s="310"/>
      <c r="O85" s="311"/>
    </row>
    <row r="86" spans="2:15" ht="14.45" customHeight="1" x14ac:dyDescent="0.2">
      <c r="B86" s="239" t="s">
        <v>10994</v>
      </c>
      <c r="C86" s="240" t="s">
        <v>12231</v>
      </c>
      <c r="D86" s="241" t="s">
        <v>162</v>
      </c>
      <c r="E86" s="242" t="s">
        <v>37</v>
      </c>
      <c r="F86" s="243" t="s">
        <v>12398</v>
      </c>
      <c r="G86" s="243" t="s">
        <v>61</v>
      </c>
      <c r="H86" s="244" t="s">
        <v>181</v>
      </c>
      <c r="I86" s="245" t="s">
        <v>11543</v>
      </c>
      <c r="J86" s="246">
        <v>2556</v>
      </c>
      <c r="K86" s="247" t="s">
        <v>12123</v>
      </c>
      <c r="L86" s="248"/>
      <c r="M86" s="249" t="str">
        <f t="shared" si="1"/>
        <v>제05장 취업규칙-제01절 취업규칙의 의의와 작성-01</v>
      </c>
      <c r="N86" s="250"/>
      <c r="O86" s="251"/>
    </row>
    <row r="87" spans="2:15" ht="14.45" customHeight="1" x14ac:dyDescent="0.2">
      <c r="B87" s="252" t="s">
        <v>10994</v>
      </c>
      <c r="C87" s="341" t="s">
        <v>11020</v>
      </c>
      <c r="D87" s="254" t="s">
        <v>162</v>
      </c>
      <c r="E87" s="294" t="s">
        <v>37</v>
      </c>
      <c r="F87" s="256" t="s">
        <v>12398</v>
      </c>
      <c r="G87" s="256" t="s">
        <v>61</v>
      </c>
      <c r="H87" s="257" t="s">
        <v>182</v>
      </c>
      <c r="I87" s="258" t="s">
        <v>11544</v>
      </c>
      <c r="J87" s="259">
        <v>3808</v>
      </c>
      <c r="K87" s="260" t="s">
        <v>12123</v>
      </c>
      <c r="L87" s="261"/>
      <c r="M87" s="262" t="str">
        <f t="shared" si="1"/>
        <v>제05장 취업규칙-제02절 취업규칙의 변경-01</v>
      </c>
      <c r="N87" s="263"/>
      <c r="O87" s="264"/>
    </row>
    <row r="88" spans="2:15" ht="14.45" customHeight="1" x14ac:dyDescent="0.2">
      <c r="B88" s="252" t="s">
        <v>10994</v>
      </c>
      <c r="C88" s="342" t="s">
        <v>11020</v>
      </c>
      <c r="D88" s="266" t="s">
        <v>11966</v>
      </c>
      <c r="E88" s="295" t="s">
        <v>98</v>
      </c>
      <c r="F88" s="269" t="s">
        <v>12399</v>
      </c>
      <c r="G88" s="269" t="s">
        <v>61</v>
      </c>
      <c r="H88" s="270" t="s">
        <v>11696</v>
      </c>
      <c r="I88" s="271" t="s">
        <v>11697</v>
      </c>
      <c r="J88" s="272">
        <v>2178</v>
      </c>
      <c r="K88" s="273" t="s">
        <v>12123</v>
      </c>
      <c r="L88" s="274"/>
      <c r="M88" s="275" t="str">
        <f t="shared" si="1"/>
        <v>제05장 취업규칙-제02절 취업규칙의 변경-02</v>
      </c>
      <c r="N88" s="276"/>
      <c r="O88" s="277"/>
    </row>
    <row r="89" spans="2:15" ht="14.45" customHeight="1" x14ac:dyDescent="0.2">
      <c r="B89" s="252" t="s">
        <v>10994</v>
      </c>
      <c r="C89" s="342" t="s">
        <v>11020</v>
      </c>
      <c r="D89" s="266" t="s">
        <v>11966</v>
      </c>
      <c r="E89" s="295" t="s">
        <v>99</v>
      </c>
      <c r="F89" s="269" t="s">
        <v>12400</v>
      </c>
      <c r="G89" s="269" t="s">
        <v>61</v>
      </c>
      <c r="H89" s="270" t="s">
        <v>11699</v>
      </c>
      <c r="I89" s="271" t="s">
        <v>11700</v>
      </c>
      <c r="J89" s="272">
        <v>2209</v>
      </c>
      <c r="K89" s="273" t="s">
        <v>12123</v>
      </c>
      <c r="L89" s="274"/>
      <c r="M89" s="275" t="str">
        <f t="shared" si="1"/>
        <v>제05장 취업규칙-제02절 취업규칙의 변경-03</v>
      </c>
      <c r="N89" s="276"/>
      <c r="O89" s="277"/>
    </row>
    <row r="90" spans="2:15" ht="14.45" customHeight="1" x14ac:dyDescent="0.2">
      <c r="B90" s="252" t="s">
        <v>10994</v>
      </c>
      <c r="C90" s="342" t="s">
        <v>11020</v>
      </c>
      <c r="D90" s="266" t="s">
        <v>11966</v>
      </c>
      <c r="E90" s="295" t="s">
        <v>97</v>
      </c>
      <c r="F90" s="269" t="s">
        <v>12401</v>
      </c>
      <c r="G90" s="269" t="s">
        <v>61</v>
      </c>
      <c r="H90" s="270" t="s">
        <v>11693</v>
      </c>
      <c r="I90" s="271" t="s">
        <v>11694</v>
      </c>
      <c r="J90" s="272">
        <v>2080</v>
      </c>
      <c r="K90" s="273" t="s">
        <v>12123</v>
      </c>
      <c r="L90" s="274"/>
      <c r="M90" s="275" t="str">
        <f t="shared" si="1"/>
        <v>제05장 취업규칙-제02절 취업규칙의 변경-04</v>
      </c>
      <c r="N90" s="276"/>
      <c r="O90" s="277"/>
    </row>
    <row r="91" spans="2:15" ht="14.45" customHeight="1" x14ac:dyDescent="0.2">
      <c r="B91" s="252" t="s">
        <v>10994</v>
      </c>
      <c r="C91" s="342" t="s">
        <v>11020</v>
      </c>
      <c r="D91" s="266" t="s">
        <v>11966</v>
      </c>
      <c r="E91" s="295" t="s">
        <v>11617</v>
      </c>
      <c r="F91" s="269" t="s">
        <v>12402</v>
      </c>
      <c r="G91" s="269" t="s">
        <v>61</v>
      </c>
      <c r="H91" s="270" t="s">
        <v>11687</v>
      </c>
      <c r="I91" s="271" t="s">
        <v>11688</v>
      </c>
      <c r="J91" s="272">
        <v>2170</v>
      </c>
      <c r="K91" s="273" t="s">
        <v>12123</v>
      </c>
      <c r="L91" s="274"/>
      <c r="M91" s="275" t="str">
        <f t="shared" si="1"/>
        <v>제05장 취업규칙-제02절 취업규칙의 변경-05</v>
      </c>
      <c r="N91" s="276"/>
      <c r="O91" s="277"/>
    </row>
    <row r="92" spans="2:15" ht="14.45" customHeight="1" x14ac:dyDescent="0.2">
      <c r="B92" s="252" t="s">
        <v>10994</v>
      </c>
      <c r="C92" s="342" t="s">
        <v>11020</v>
      </c>
      <c r="D92" s="266" t="s">
        <v>11966</v>
      </c>
      <c r="E92" s="295" t="s">
        <v>11609</v>
      </c>
      <c r="F92" s="269" t="s">
        <v>12403</v>
      </c>
      <c r="G92" s="269" t="s">
        <v>61</v>
      </c>
      <c r="H92" s="270" t="s">
        <v>11690</v>
      </c>
      <c r="I92" s="271" t="s">
        <v>11691</v>
      </c>
      <c r="J92" s="272">
        <v>2215</v>
      </c>
      <c r="K92" s="273" t="s">
        <v>12123</v>
      </c>
      <c r="L92" s="274"/>
      <c r="M92" s="275" t="str">
        <f t="shared" si="1"/>
        <v>제05장 취업규칙-제02절 취업규칙의 변경-06</v>
      </c>
      <c r="N92" s="276"/>
      <c r="O92" s="277"/>
    </row>
    <row r="93" spans="2:15" ht="14.45" customHeight="1" thickBot="1" x14ac:dyDescent="0.25">
      <c r="B93" s="299" t="s">
        <v>10994</v>
      </c>
      <c r="C93" s="343" t="s">
        <v>11020</v>
      </c>
      <c r="D93" s="301" t="s">
        <v>343</v>
      </c>
      <c r="E93" s="325" t="s">
        <v>12270</v>
      </c>
      <c r="F93" s="326" t="s">
        <v>12404</v>
      </c>
      <c r="G93" s="303" t="s">
        <v>61</v>
      </c>
      <c r="H93" s="304" t="s">
        <v>372</v>
      </c>
      <c r="I93" s="305" t="s">
        <v>11988</v>
      </c>
      <c r="J93" s="306">
        <v>4953</v>
      </c>
      <c r="K93" s="307" t="s">
        <v>12123</v>
      </c>
      <c r="L93" s="308"/>
      <c r="M93" s="309" t="str">
        <f t="shared" si="1"/>
        <v>제05장 취업규칙-제02절 취업규칙의 변경-07</v>
      </c>
      <c r="N93" s="310"/>
      <c r="O93" s="311"/>
    </row>
    <row r="94" spans="2:15" ht="14.45" customHeight="1" x14ac:dyDescent="0.2">
      <c r="B94" s="239" t="s">
        <v>10987</v>
      </c>
      <c r="C94" s="312" t="s">
        <v>12232</v>
      </c>
      <c r="D94" s="313" t="s">
        <v>162</v>
      </c>
      <c r="E94" s="314" t="s">
        <v>73</v>
      </c>
      <c r="F94" s="315" t="s">
        <v>12398</v>
      </c>
      <c r="G94" s="315" t="s">
        <v>61</v>
      </c>
      <c r="H94" s="316" t="s">
        <v>40</v>
      </c>
      <c r="I94" s="317" t="s">
        <v>11545</v>
      </c>
      <c r="J94" s="318">
        <v>2992</v>
      </c>
      <c r="K94" s="319" t="s">
        <v>12123</v>
      </c>
      <c r="L94" s="320"/>
      <c r="M94" s="321" t="str">
        <f t="shared" si="1"/>
        <v>제06장 인사처분-제01절 인사이동-01</v>
      </c>
      <c r="N94" s="322"/>
      <c r="O94" s="323"/>
    </row>
    <row r="95" spans="2:15" ht="14.45" customHeight="1" x14ac:dyDescent="0.2">
      <c r="B95" s="252" t="s">
        <v>10987</v>
      </c>
      <c r="C95" s="278" t="s">
        <v>12232</v>
      </c>
      <c r="D95" s="279" t="s">
        <v>343</v>
      </c>
      <c r="E95" s="296" t="s">
        <v>12271</v>
      </c>
      <c r="F95" s="281" t="s">
        <v>12399</v>
      </c>
      <c r="G95" s="282" t="s">
        <v>61</v>
      </c>
      <c r="H95" s="283" t="s">
        <v>374</v>
      </c>
      <c r="I95" s="284" t="s">
        <v>11989</v>
      </c>
      <c r="J95" s="285">
        <v>2929</v>
      </c>
      <c r="K95" s="286" t="s">
        <v>12123</v>
      </c>
      <c r="L95" s="287"/>
      <c r="M95" s="288" t="str">
        <f t="shared" si="1"/>
        <v>제06장 인사처분-제01절 인사이동-02</v>
      </c>
      <c r="N95" s="289"/>
      <c r="O95" s="290"/>
    </row>
    <row r="96" spans="2:15" ht="14.45" customHeight="1" x14ac:dyDescent="0.2">
      <c r="B96" s="252" t="s">
        <v>10987</v>
      </c>
      <c r="C96" s="253" t="s">
        <v>12233</v>
      </c>
      <c r="D96" s="254" t="s">
        <v>162</v>
      </c>
      <c r="E96" s="294" t="s">
        <v>73</v>
      </c>
      <c r="F96" s="256" t="s">
        <v>12398</v>
      </c>
      <c r="G96" s="256" t="s">
        <v>61</v>
      </c>
      <c r="H96" s="257" t="s">
        <v>41</v>
      </c>
      <c r="I96" s="258" t="s">
        <v>11546</v>
      </c>
      <c r="J96" s="259">
        <v>1423</v>
      </c>
      <c r="K96" s="260" t="s">
        <v>12123</v>
      </c>
      <c r="L96" s="261"/>
      <c r="M96" s="262" t="str">
        <f t="shared" si="1"/>
        <v>제06장 인사처분-제02절 전직-01</v>
      </c>
      <c r="N96" s="263"/>
      <c r="O96" s="264"/>
    </row>
    <row r="97" spans="2:15" ht="14.45" customHeight="1" x14ac:dyDescent="0.2">
      <c r="B97" s="252" t="s">
        <v>10987</v>
      </c>
      <c r="C97" s="278" t="s">
        <v>12233</v>
      </c>
      <c r="D97" s="279" t="s">
        <v>343</v>
      </c>
      <c r="E97" s="296" t="s">
        <v>12272</v>
      </c>
      <c r="F97" s="281" t="s">
        <v>12399</v>
      </c>
      <c r="G97" s="282" t="s">
        <v>61</v>
      </c>
      <c r="H97" s="283" t="s">
        <v>392</v>
      </c>
      <c r="I97" s="284" t="s">
        <v>11990</v>
      </c>
      <c r="J97" s="285">
        <v>3792</v>
      </c>
      <c r="K97" s="286" t="s">
        <v>12123</v>
      </c>
      <c r="L97" s="287"/>
      <c r="M97" s="288" t="str">
        <f t="shared" si="1"/>
        <v>제06장 인사처분-제02절 전직-02</v>
      </c>
      <c r="N97" s="289"/>
      <c r="O97" s="290"/>
    </row>
    <row r="98" spans="2:15" ht="14.45" customHeight="1" x14ac:dyDescent="0.2">
      <c r="B98" s="252" t="s">
        <v>10987</v>
      </c>
      <c r="C98" s="253" t="s">
        <v>11033</v>
      </c>
      <c r="D98" s="254" t="s">
        <v>162</v>
      </c>
      <c r="E98" s="294" t="s">
        <v>73</v>
      </c>
      <c r="F98" s="256" t="s">
        <v>12398</v>
      </c>
      <c r="G98" s="256" t="s">
        <v>61</v>
      </c>
      <c r="H98" s="257" t="s">
        <v>42</v>
      </c>
      <c r="I98" s="258" t="s">
        <v>11547</v>
      </c>
      <c r="J98" s="259">
        <v>2854</v>
      </c>
      <c r="K98" s="260" t="s">
        <v>12123</v>
      </c>
      <c r="L98" s="261"/>
      <c r="M98" s="262" t="str">
        <f t="shared" si="1"/>
        <v>제06장 인사처분-제03절 전적-01</v>
      </c>
      <c r="N98" s="263"/>
      <c r="O98" s="264"/>
    </row>
    <row r="99" spans="2:15" ht="14.45" customHeight="1" x14ac:dyDescent="0.2">
      <c r="B99" s="252" t="s">
        <v>10987</v>
      </c>
      <c r="C99" s="278" t="s">
        <v>11033</v>
      </c>
      <c r="D99" s="279" t="s">
        <v>11966</v>
      </c>
      <c r="E99" s="324" t="s">
        <v>11605</v>
      </c>
      <c r="F99" s="282" t="s">
        <v>12399</v>
      </c>
      <c r="G99" s="282" t="s">
        <v>61</v>
      </c>
      <c r="H99" s="283" t="s">
        <v>12051</v>
      </c>
      <c r="I99" s="284" t="s">
        <v>12052</v>
      </c>
      <c r="J99" s="285">
        <v>1510</v>
      </c>
      <c r="K99" s="286" t="s">
        <v>12123</v>
      </c>
      <c r="L99" s="287"/>
      <c r="M99" s="288" t="str">
        <f t="shared" si="1"/>
        <v>제06장 인사처분-제03절 전적-02</v>
      </c>
      <c r="N99" s="289"/>
      <c r="O99" s="290"/>
    </row>
    <row r="100" spans="2:15" ht="14.45" customHeight="1" x14ac:dyDescent="0.2">
      <c r="B100" s="252" t="s">
        <v>10987</v>
      </c>
      <c r="C100" s="253" t="s">
        <v>11022</v>
      </c>
      <c r="D100" s="254" t="s">
        <v>162</v>
      </c>
      <c r="E100" s="294" t="s">
        <v>73</v>
      </c>
      <c r="F100" s="256" t="s">
        <v>12398</v>
      </c>
      <c r="G100" s="256" t="s">
        <v>61</v>
      </c>
      <c r="H100" s="257" t="s">
        <v>43</v>
      </c>
      <c r="I100" s="258" t="s">
        <v>11548</v>
      </c>
      <c r="J100" s="259">
        <v>2836</v>
      </c>
      <c r="K100" s="260" t="s">
        <v>12123</v>
      </c>
      <c r="L100" s="261"/>
      <c r="M100" s="262" t="str">
        <f t="shared" si="1"/>
        <v>제06장 인사처분-제04절 휴직-01</v>
      </c>
      <c r="N100" s="263"/>
      <c r="O100" s="264"/>
    </row>
    <row r="101" spans="2:15" ht="14.45" customHeight="1" x14ac:dyDescent="0.2">
      <c r="B101" s="252" t="s">
        <v>10987</v>
      </c>
      <c r="C101" s="278" t="s">
        <v>11022</v>
      </c>
      <c r="D101" s="279" t="s">
        <v>11966</v>
      </c>
      <c r="E101" s="324" t="s">
        <v>11604</v>
      </c>
      <c r="F101" s="282" t="s">
        <v>12399</v>
      </c>
      <c r="G101" s="282" t="s">
        <v>61</v>
      </c>
      <c r="H101" s="283" t="s">
        <v>11702</v>
      </c>
      <c r="I101" s="284" t="s">
        <v>11703</v>
      </c>
      <c r="J101" s="285">
        <v>2246</v>
      </c>
      <c r="K101" s="286" t="s">
        <v>12123</v>
      </c>
      <c r="L101" s="287"/>
      <c r="M101" s="288" t="str">
        <f t="shared" si="1"/>
        <v>제06장 인사처분-제04절 휴직-02</v>
      </c>
      <c r="N101" s="289"/>
      <c r="O101" s="290"/>
    </row>
    <row r="102" spans="2:15" ht="14.45" customHeight="1" x14ac:dyDescent="0.2">
      <c r="B102" s="252" t="s">
        <v>10987</v>
      </c>
      <c r="C102" s="253" t="s">
        <v>10988</v>
      </c>
      <c r="D102" s="254" t="s">
        <v>162</v>
      </c>
      <c r="E102" s="294" t="s">
        <v>183</v>
      </c>
      <c r="F102" s="256" t="s">
        <v>12398</v>
      </c>
      <c r="G102" s="256" t="s">
        <v>61</v>
      </c>
      <c r="H102" s="257" t="s">
        <v>44</v>
      </c>
      <c r="I102" s="258" t="s">
        <v>11549</v>
      </c>
      <c r="J102" s="259">
        <v>2535</v>
      </c>
      <c r="K102" s="260" t="s">
        <v>12123</v>
      </c>
      <c r="L102" s="261"/>
      <c r="M102" s="262" t="str">
        <f t="shared" si="1"/>
        <v>제06장 인사처분-제05절 징계-01</v>
      </c>
      <c r="N102" s="263"/>
      <c r="O102" s="264"/>
    </row>
    <row r="103" spans="2:15" ht="14.45" customHeight="1" x14ac:dyDescent="0.2">
      <c r="B103" s="252" t="s">
        <v>10987</v>
      </c>
      <c r="C103" s="278" t="s">
        <v>10988</v>
      </c>
      <c r="D103" s="279" t="s">
        <v>11966</v>
      </c>
      <c r="E103" s="324" t="s">
        <v>11788</v>
      </c>
      <c r="F103" s="282" t="s">
        <v>12399</v>
      </c>
      <c r="G103" s="282" t="s">
        <v>61</v>
      </c>
      <c r="H103" s="283" t="s">
        <v>12085</v>
      </c>
      <c r="I103" s="284" t="s">
        <v>11705</v>
      </c>
      <c r="J103" s="285">
        <v>3546</v>
      </c>
      <c r="K103" s="286" t="s">
        <v>12123</v>
      </c>
      <c r="L103" s="287" t="s">
        <v>12483</v>
      </c>
      <c r="M103" s="288" t="str">
        <f t="shared" si="1"/>
        <v>제06장 인사처분-제05절 징계-02</v>
      </c>
      <c r="N103" s="289"/>
      <c r="O103" s="290"/>
    </row>
    <row r="104" spans="2:15" ht="14.45" customHeight="1" x14ac:dyDescent="0.2">
      <c r="B104" s="252" t="s">
        <v>10987</v>
      </c>
      <c r="C104" s="341" t="s">
        <v>11024</v>
      </c>
      <c r="D104" s="254" t="s">
        <v>162</v>
      </c>
      <c r="E104" s="294" t="s">
        <v>183</v>
      </c>
      <c r="F104" s="256" t="s">
        <v>12398</v>
      </c>
      <c r="G104" s="256" t="s">
        <v>61</v>
      </c>
      <c r="H104" s="257" t="s">
        <v>45</v>
      </c>
      <c r="I104" s="258" t="s">
        <v>11550</v>
      </c>
      <c r="J104" s="259">
        <v>2891</v>
      </c>
      <c r="K104" s="260" t="s">
        <v>12123</v>
      </c>
      <c r="L104" s="261"/>
      <c r="M104" s="262" t="str">
        <f t="shared" si="1"/>
        <v>제06장 인사처분-제06절 직위해제(대기발령)-01</v>
      </c>
      <c r="N104" s="263"/>
      <c r="O104" s="264"/>
    </row>
    <row r="105" spans="2:15" ht="14.45" customHeight="1" thickBot="1" x14ac:dyDescent="0.25">
      <c r="B105" s="299" t="s">
        <v>10987</v>
      </c>
      <c r="C105" s="343" t="s">
        <v>12234</v>
      </c>
      <c r="D105" s="301" t="s">
        <v>11966</v>
      </c>
      <c r="E105" s="302" t="s">
        <v>11789</v>
      </c>
      <c r="F105" s="303" t="s">
        <v>12399</v>
      </c>
      <c r="G105" s="303" t="s">
        <v>61</v>
      </c>
      <c r="H105" s="304" t="s">
        <v>11707</v>
      </c>
      <c r="I105" s="305" t="s">
        <v>11708</v>
      </c>
      <c r="J105" s="306">
        <v>2370</v>
      </c>
      <c r="K105" s="307" t="s">
        <v>12123</v>
      </c>
      <c r="L105" s="308"/>
      <c r="M105" s="309" t="str">
        <f t="shared" si="1"/>
        <v>제06장 인사처분-제06절 직위해제0(대기발령)-02</v>
      </c>
      <c r="N105" s="310"/>
      <c r="O105" s="311"/>
    </row>
    <row r="106" spans="2:15" ht="14.45" customHeight="1" x14ac:dyDescent="0.2">
      <c r="B106" s="239" t="s">
        <v>10983</v>
      </c>
      <c r="C106" s="312" t="s">
        <v>10984</v>
      </c>
      <c r="D106" s="313" t="s">
        <v>162</v>
      </c>
      <c r="E106" s="314" t="s">
        <v>184</v>
      </c>
      <c r="F106" s="315" t="s">
        <v>12398</v>
      </c>
      <c r="G106" s="315" t="s">
        <v>61</v>
      </c>
      <c r="H106" s="316" t="s">
        <v>46</v>
      </c>
      <c r="I106" s="317" t="s">
        <v>11551</v>
      </c>
      <c r="J106" s="318">
        <v>2192</v>
      </c>
      <c r="K106" s="319" t="s">
        <v>12122</v>
      </c>
      <c r="L106" s="320"/>
      <c r="M106" s="321" t="str">
        <f t="shared" si="1"/>
        <v>제07장 근로관계의 이전-제01절 영업양도-01</v>
      </c>
      <c r="N106" s="322"/>
      <c r="O106" s="323"/>
    </row>
    <row r="107" spans="2:15" ht="14.45" customHeight="1" x14ac:dyDescent="0.2">
      <c r="B107" s="252" t="s">
        <v>10983</v>
      </c>
      <c r="C107" s="265" t="s">
        <v>10984</v>
      </c>
      <c r="D107" s="266" t="s">
        <v>11966</v>
      </c>
      <c r="E107" s="295" t="s">
        <v>11790</v>
      </c>
      <c r="F107" s="269" t="s">
        <v>12399</v>
      </c>
      <c r="G107" s="269" t="s">
        <v>61</v>
      </c>
      <c r="H107" s="270" t="s">
        <v>11713</v>
      </c>
      <c r="I107" s="271" t="s">
        <v>11714</v>
      </c>
      <c r="J107" s="272">
        <v>2029</v>
      </c>
      <c r="K107" s="273" t="s">
        <v>12122</v>
      </c>
      <c r="L107" s="274"/>
      <c r="M107" s="275" t="str">
        <f t="shared" si="1"/>
        <v>제07장 근로관계의 이전-제01절 영업양도-02</v>
      </c>
      <c r="N107" s="276"/>
      <c r="O107" s="277"/>
    </row>
    <row r="108" spans="2:15" ht="14.45" customHeight="1" x14ac:dyDescent="0.2">
      <c r="B108" s="252" t="s">
        <v>10983</v>
      </c>
      <c r="C108" s="265" t="s">
        <v>10984</v>
      </c>
      <c r="D108" s="266" t="s">
        <v>11966</v>
      </c>
      <c r="E108" s="295" t="s">
        <v>100</v>
      </c>
      <c r="F108" s="269" t="s">
        <v>12400</v>
      </c>
      <c r="G108" s="269" t="s">
        <v>61</v>
      </c>
      <c r="H108" s="270" t="s">
        <v>11710</v>
      </c>
      <c r="I108" s="271" t="s">
        <v>11711</v>
      </c>
      <c r="J108" s="272">
        <v>2921</v>
      </c>
      <c r="K108" s="273" t="s">
        <v>12122</v>
      </c>
      <c r="L108" s="274"/>
      <c r="M108" s="275" t="str">
        <f t="shared" si="1"/>
        <v>제07장 근로관계의 이전-제01절 영업양도-03</v>
      </c>
      <c r="N108" s="276"/>
      <c r="O108" s="277"/>
    </row>
    <row r="109" spans="2:15" ht="14.45" customHeight="1" x14ac:dyDescent="0.2">
      <c r="B109" s="252" t="s">
        <v>10983</v>
      </c>
      <c r="C109" s="278" t="s">
        <v>10984</v>
      </c>
      <c r="D109" s="279" t="s">
        <v>343</v>
      </c>
      <c r="E109" s="296" t="s">
        <v>12273</v>
      </c>
      <c r="F109" s="281" t="s">
        <v>12401</v>
      </c>
      <c r="G109" s="282" t="s">
        <v>61</v>
      </c>
      <c r="H109" s="283" t="s">
        <v>376</v>
      </c>
      <c r="I109" s="284" t="s">
        <v>11991</v>
      </c>
      <c r="J109" s="285">
        <v>2122</v>
      </c>
      <c r="K109" s="286" t="s">
        <v>12122</v>
      </c>
      <c r="L109" s="287"/>
      <c r="M109" s="288" t="str">
        <f t="shared" si="1"/>
        <v>제07장 근로관계의 이전-제01절 영업양도-04</v>
      </c>
      <c r="N109" s="289"/>
      <c r="O109" s="290"/>
    </row>
    <row r="110" spans="2:15" ht="14.45" customHeight="1" x14ac:dyDescent="0.2">
      <c r="B110" s="252" t="s">
        <v>10983</v>
      </c>
      <c r="C110" s="253" t="s">
        <v>12183</v>
      </c>
      <c r="D110" s="254" t="s">
        <v>162</v>
      </c>
      <c r="E110" s="294" t="s">
        <v>184</v>
      </c>
      <c r="F110" s="256" t="s">
        <v>12398</v>
      </c>
      <c r="G110" s="256" t="s">
        <v>61</v>
      </c>
      <c r="H110" s="257" t="s">
        <v>48</v>
      </c>
      <c r="I110" s="258" t="s">
        <v>11552</v>
      </c>
      <c r="J110" s="259">
        <v>1689</v>
      </c>
      <c r="K110" s="260" t="s">
        <v>12122</v>
      </c>
      <c r="L110" s="261"/>
      <c r="M110" s="262" t="str">
        <f t="shared" si="1"/>
        <v>제07장 근로관계의 이전-제02절 합병-01</v>
      </c>
      <c r="N110" s="263"/>
      <c r="O110" s="264"/>
    </row>
    <row r="111" spans="2:15" ht="14.45" customHeight="1" x14ac:dyDescent="0.2">
      <c r="B111" s="252" t="s">
        <v>10983</v>
      </c>
      <c r="C111" s="265" t="s">
        <v>12183</v>
      </c>
      <c r="D111" s="266" t="s">
        <v>12415</v>
      </c>
      <c r="E111" s="295" t="s">
        <v>12329</v>
      </c>
      <c r="F111" s="269" t="s">
        <v>12399</v>
      </c>
      <c r="G111" s="269" t="s">
        <v>61</v>
      </c>
      <c r="H111" s="270" t="s">
        <v>12105</v>
      </c>
      <c r="I111" s="271" t="s">
        <v>12440</v>
      </c>
      <c r="J111" s="272">
        <v>1284</v>
      </c>
      <c r="K111" s="273" t="s">
        <v>12122</v>
      </c>
      <c r="L111" s="274"/>
      <c r="M111" s="275" t="str">
        <f t="shared" si="1"/>
        <v>제07장 근로관계의 이전-제02절 합병-02</v>
      </c>
      <c r="N111" s="276"/>
      <c r="O111" s="277"/>
    </row>
    <row r="112" spans="2:15" ht="14.45" customHeight="1" x14ac:dyDescent="0.2">
      <c r="B112" s="252" t="s">
        <v>10983</v>
      </c>
      <c r="C112" s="278" t="s">
        <v>12183</v>
      </c>
      <c r="D112" s="279" t="s">
        <v>12415</v>
      </c>
      <c r="E112" s="324" t="s">
        <v>12330</v>
      </c>
      <c r="F112" s="282" t="s">
        <v>12400</v>
      </c>
      <c r="G112" s="282" t="s">
        <v>61</v>
      </c>
      <c r="H112" s="283" t="s">
        <v>12106</v>
      </c>
      <c r="I112" s="284" t="s">
        <v>12441</v>
      </c>
      <c r="J112" s="285">
        <v>1313</v>
      </c>
      <c r="K112" s="286" t="s">
        <v>12122</v>
      </c>
      <c r="L112" s="287" t="s">
        <v>12472</v>
      </c>
      <c r="M112" s="288" t="str">
        <f t="shared" si="1"/>
        <v>제07장 근로관계의 이전-제02절 합병-03</v>
      </c>
      <c r="N112" s="289"/>
      <c r="O112" s="290"/>
    </row>
    <row r="113" spans="2:15" ht="14.45" customHeight="1" x14ac:dyDescent="0.2">
      <c r="B113" s="252" t="s">
        <v>10983</v>
      </c>
      <c r="C113" s="341" t="s">
        <v>11023</v>
      </c>
      <c r="D113" s="254" t="s">
        <v>162</v>
      </c>
      <c r="E113" s="294" t="s">
        <v>184</v>
      </c>
      <c r="F113" s="256" t="s">
        <v>12398</v>
      </c>
      <c r="G113" s="256" t="s">
        <v>61</v>
      </c>
      <c r="H113" s="257" t="s">
        <v>47</v>
      </c>
      <c r="I113" s="258" t="s">
        <v>11553</v>
      </c>
      <c r="J113" s="259">
        <v>1396</v>
      </c>
      <c r="K113" s="260" t="s">
        <v>12122</v>
      </c>
      <c r="L113" s="261"/>
      <c r="M113" s="262" t="str">
        <f t="shared" si="1"/>
        <v>제07장 근로관계의 이전-제03절 분할-01</v>
      </c>
      <c r="N113" s="263"/>
      <c r="O113" s="264"/>
    </row>
    <row r="114" spans="2:15" ht="14.45" customHeight="1" thickBot="1" x14ac:dyDescent="0.25">
      <c r="B114" s="299" t="s">
        <v>10983</v>
      </c>
      <c r="C114" s="343" t="s">
        <v>11023</v>
      </c>
      <c r="D114" s="301" t="s">
        <v>11966</v>
      </c>
      <c r="E114" s="302" t="s">
        <v>11791</v>
      </c>
      <c r="F114" s="303" t="s">
        <v>12399</v>
      </c>
      <c r="G114" s="303" t="s">
        <v>61</v>
      </c>
      <c r="H114" s="304" t="s">
        <v>12381</v>
      </c>
      <c r="I114" s="305" t="s">
        <v>12382</v>
      </c>
      <c r="J114" s="306">
        <v>1568</v>
      </c>
      <c r="K114" s="307" t="s">
        <v>12122</v>
      </c>
      <c r="L114" s="308"/>
      <c r="M114" s="309" t="str">
        <f t="shared" si="1"/>
        <v>제07장 근로관계의 이전-제03절 분할-02</v>
      </c>
      <c r="N114" s="310"/>
      <c r="O114" s="311"/>
    </row>
    <row r="115" spans="2:15" ht="14.45" customHeight="1" x14ac:dyDescent="0.2">
      <c r="B115" s="239" t="s">
        <v>11076</v>
      </c>
      <c r="C115" s="312" t="s">
        <v>12235</v>
      </c>
      <c r="D115" s="313" t="s">
        <v>162</v>
      </c>
      <c r="E115" s="314" t="s">
        <v>185</v>
      </c>
      <c r="F115" s="315" t="s">
        <v>12398</v>
      </c>
      <c r="G115" s="315" t="s">
        <v>61</v>
      </c>
      <c r="H115" s="316" t="s">
        <v>195</v>
      </c>
      <c r="I115" s="317" t="s">
        <v>11554</v>
      </c>
      <c r="J115" s="318">
        <v>2075</v>
      </c>
      <c r="K115" s="319" t="s">
        <v>12122</v>
      </c>
      <c r="L115" s="320"/>
      <c r="M115" s="321" t="str">
        <f t="shared" si="1"/>
        <v>제08장 근로관계의 종료-제01절 근로관계 종료의 유형-01</v>
      </c>
      <c r="N115" s="322"/>
      <c r="O115" s="323"/>
    </row>
    <row r="116" spans="2:15" ht="14.45" customHeight="1" x14ac:dyDescent="0.2">
      <c r="B116" s="252" t="s">
        <v>10973</v>
      </c>
      <c r="C116" s="278" t="s">
        <v>12235</v>
      </c>
      <c r="D116" s="279" t="s">
        <v>343</v>
      </c>
      <c r="E116" s="296" t="s">
        <v>12274</v>
      </c>
      <c r="F116" s="281" t="s">
        <v>12399</v>
      </c>
      <c r="G116" s="282" t="s">
        <v>10979</v>
      </c>
      <c r="H116" s="283" t="s">
        <v>11958</v>
      </c>
      <c r="I116" s="284" t="s">
        <v>11992</v>
      </c>
      <c r="J116" s="285">
        <v>3135</v>
      </c>
      <c r="K116" s="286" t="s">
        <v>12122</v>
      </c>
      <c r="L116" s="287"/>
      <c r="M116" s="288" t="str">
        <f t="shared" si="1"/>
        <v>제08장 근로관계의 종료-제01절 근로관계 종료의 유형-02</v>
      </c>
      <c r="N116" s="289"/>
      <c r="O116" s="290"/>
    </row>
    <row r="117" spans="2:15" ht="14.45" customHeight="1" x14ac:dyDescent="0.2">
      <c r="B117" s="252" t="s">
        <v>10973</v>
      </c>
      <c r="C117" s="253" t="s">
        <v>10978</v>
      </c>
      <c r="D117" s="254" t="s">
        <v>162</v>
      </c>
      <c r="E117" s="294" t="s">
        <v>185</v>
      </c>
      <c r="F117" s="256" t="s">
        <v>12398</v>
      </c>
      <c r="G117" s="256" t="s">
        <v>61</v>
      </c>
      <c r="H117" s="257" t="s">
        <v>196</v>
      </c>
      <c r="I117" s="258" t="s">
        <v>11555</v>
      </c>
      <c r="J117" s="259">
        <v>1950</v>
      </c>
      <c r="K117" s="260" t="s">
        <v>12123</v>
      </c>
      <c r="L117" s="261"/>
      <c r="M117" s="262" t="str">
        <f t="shared" si="1"/>
        <v>제08장 근로관계의 종료-제02절 해고의 실체적 정당성-01</v>
      </c>
      <c r="N117" s="263"/>
      <c r="O117" s="264"/>
    </row>
    <row r="118" spans="2:15" ht="14.45" customHeight="1" x14ac:dyDescent="0.2">
      <c r="B118" s="252" t="s">
        <v>10973</v>
      </c>
      <c r="C118" s="265" t="s">
        <v>10978</v>
      </c>
      <c r="D118" s="266" t="s">
        <v>11966</v>
      </c>
      <c r="E118" s="295" t="s">
        <v>146</v>
      </c>
      <c r="F118" s="269" t="s">
        <v>12399</v>
      </c>
      <c r="G118" s="269" t="s">
        <v>61</v>
      </c>
      <c r="H118" s="270" t="s">
        <v>12057</v>
      </c>
      <c r="I118" s="271" t="s">
        <v>12058</v>
      </c>
      <c r="J118" s="272">
        <v>3583</v>
      </c>
      <c r="K118" s="273" t="s">
        <v>12123</v>
      </c>
      <c r="L118" s="274"/>
      <c r="M118" s="275" t="str">
        <f t="shared" si="1"/>
        <v>제08장 근로관계의 종료-제02절 해고의 실체적 정당성-02</v>
      </c>
      <c r="N118" s="276"/>
      <c r="O118" s="277"/>
    </row>
    <row r="119" spans="2:15" ht="14.45" customHeight="1" x14ac:dyDescent="0.2">
      <c r="B119" s="252" t="s">
        <v>10973</v>
      </c>
      <c r="C119" s="265" t="s">
        <v>10978</v>
      </c>
      <c r="D119" s="266" t="s">
        <v>11966</v>
      </c>
      <c r="E119" s="295" t="s">
        <v>109</v>
      </c>
      <c r="F119" s="269" t="s">
        <v>12400</v>
      </c>
      <c r="G119" s="269" t="s">
        <v>61</v>
      </c>
      <c r="H119" s="270" t="s">
        <v>12384</v>
      </c>
      <c r="I119" s="271" t="s">
        <v>12385</v>
      </c>
      <c r="J119" s="272">
        <v>2766</v>
      </c>
      <c r="K119" s="273" t="s">
        <v>12123</v>
      </c>
      <c r="L119" s="274"/>
      <c r="M119" s="275" t="str">
        <f t="shared" si="1"/>
        <v>제08장 근로관계의 종료-제02절 해고의 실체적 정당성-03</v>
      </c>
      <c r="N119" s="276"/>
      <c r="O119" s="277"/>
    </row>
    <row r="120" spans="2:15" ht="14.45" customHeight="1" x14ac:dyDescent="0.2">
      <c r="B120" s="252" t="s">
        <v>10973</v>
      </c>
      <c r="C120" s="265" t="s">
        <v>10978</v>
      </c>
      <c r="D120" s="266" t="s">
        <v>11966</v>
      </c>
      <c r="E120" s="295" t="s">
        <v>108</v>
      </c>
      <c r="F120" s="269" t="s">
        <v>12401</v>
      </c>
      <c r="G120" s="269" t="s">
        <v>61</v>
      </c>
      <c r="H120" s="270" t="s">
        <v>11729</v>
      </c>
      <c r="I120" s="271" t="s">
        <v>11730</v>
      </c>
      <c r="J120" s="272">
        <v>2172</v>
      </c>
      <c r="K120" s="273" t="s">
        <v>12123</v>
      </c>
      <c r="L120" s="274"/>
      <c r="M120" s="275" t="str">
        <f t="shared" si="1"/>
        <v>제08장 근로관계의 종료-제02절 해고의 실체적 정당성-04</v>
      </c>
      <c r="N120" s="276"/>
      <c r="O120" s="277"/>
    </row>
    <row r="121" spans="2:15" ht="14.45" customHeight="1" x14ac:dyDescent="0.2">
      <c r="B121" s="252" t="s">
        <v>10973</v>
      </c>
      <c r="C121" s="265" t="s">
        <v>10978</v>
      </c>
      <c r="D121" s="266" t="s">
        <v>11966</v>
      </c>
      <c r="E121" s="295" t="s">
        <v>107</v>
      </c>
      <c r="F121" s="269" t="s">
        <v>12402</v>
      </c>
      <c r="G121" s="269" t="s">
        <v>61</v>
      </c>
      <c r="H121" s="270" t="s">
        <v>11726</v>
      </c>
      <c r="I121" s="271" t="s">
        <v>11727</v>
      </c>
      <c r="J121" s="272">
        <v>1708</v>
      </c>
      <c r="K121" s="273" t="s">
        <v>12123</v>
      </c>
      <c r="L121" s="274"/>
      <c r="M121" s="275" t="str">
        <f t="shared" si="1"/>
        <v>제08장 근로관계의 종료-제02절 해고의 실체적 정당성-05</v>
      </c>
      <c r="N121" s="276"/>
      <c r="O121" s="277"/>
    </row>
    <row r="122" spans="2:15" ht="14.45" customHeight="1" x14ac:dyDescent="0.2">
      <c r="B122" s="252" t="s">
        <v>10973</v>
      </c>
      <c r="C122" s="265" t="s">
        <v>10978</v>
      </c>
      <c r="D122" s="266" t="s">
        <v>11966</v>
      </c>
      <c r="E122" s="295" t="s">
        <v>106</v>
      </c>
      <c r="F122" s="269" t="s">
        <v>12403</v>
      </c>
      <c r="G122" s="269" t="s">
        <v>61</v>
      </c>
      <c r="H122" s="270" t="s">
        <v>11721</v>
      </c>
      <c r="I122" s="271" t="s">
        <v>11722</v>
      </c>
      <c r="J122" s="272">
        <v>2736</v>
      </c>
      <c r="K122" s="273" t="s">
        <v>12123</v>
      </c>
      <c r="L122" s="274"/>
      <c r="M122" s="275" t="str">
        <f t="shared" si="1"/>
        <v>제08장 근로관계의 종료-제02절 해고의 실체적 정당성-06</v>
      </c>
      <c r="N122" s="276"/>
      <c r="O122" s="277"/>
    </row>
    <row r="123" spans="2:15" ht="14.45" customHeight="1" x14ac:dyDescent="0.2">
      <c r="B123" s="252" t="s">
        <v>10973</v>
      </c>
      <c r="C123" s="265" t="s">
        <v>10978</v>
      </c>
      <c r="D123" s="266" t="s">
        <v>11966</v>
      </c>
      <c r="E123" s="295" t="s">
        <v>105</v>
      </c>
      <c r="F123" s="269" t="s">
        <v>12404</v>
      </c>
      <c r="G123" s="269" t="s">
        <v>61</v>
      </c>
      <c r="H123" s="270" t="s">
        <v>12342</v>
      </c>
      <c r="I123" s="271" t="s">
        <v>12343</v>
      </c>
      <c r="J123" s="272">
        <v>2722</v>
      </c>
      <c r="K123" s="273" t="s">
        <v>12123</v>
      </c>
      <c r="L123" s="293"/>
      <c r="M123" s="275" t="str">
        <f t="shared" si="1"/>
        <v>제08장 근로관계의 종료-제02절 해고의 실체적 정당성-07</v>
      </c>
      <c r="N123" s="276"/>
      <c r="O123" s="277"/>
    </row>
    <row r="124" spans="2:15" ht="14.45" customHeight="1" x14ac:dyDescent="0.2">
      <c r="B124" s="252" t="s">
        <v>10973</v>
      </c>
      <c r="C124" s="265" t="s">
        <v>10978</v>
      </c>
      <c r="D124" s="266" t="s">
        <v>11966</v>
      </c>
      <c r="E124" s="295" t="s">
        <v>11792</v>
      </c>
      <c r="F124" s="269" t="s">
        <v>12405</v>
      </c>
      <c r="G124" s="269" t="s">
        <v>61</v>
      </c>
      <c r="H124" s="270" t="s">
        <v>11723</v>
      </c>
      <c r="I124" s="271" t="s">
        <v>11724</v>
      </c>
      <c r="J124" s="272">
        <v>2906</v>
      </c>
      <c r="K124" s="273" t="s">
        <v>12123</v>
      </c>
      <c r="L124" s="274"/>
      <c r="M124" s="275" t="str">
        <f t="shared" si="1"/>
        <v>제08장 근로관계의 종료-제02절 해고의 실체적 정당성-08</v>
      </c>
      <c r="N124" s="276"/>
      <c r="O124" s="277"/>
    </row>
    <row r="125" spans="2:15" ht="14.45" customHeight="1" x14ac:dyDescent="0.2">
      <c r="B125" s="252" t="s">
        <v>10973</v>
      </c>
      <c r="C125" s="265" t="s">
        <v>10978</v>
      </c>
      <c r="D125" s="266" t="s">
        <v>11966</v>
      </c>
      <c r="E125" s="295" t="s">
        <v>102</v>
      </c>
      <c r="F125" s="269" t="s">
        <v>12406</v>
      </c>
      <c r="G125" s="269" t="s">
        <v>61</v>
      </c>
      <c r="H125" s="270" t="s">
        <v>11716</v>
      </c>
      <c r="I125" s="271" t="s">
        <v>11717</v>
      </c>
      <c r="J125" s="272">
        <v>2027</v>
      </c>
      <c r="K125" s="273" t="s">
        <v>12123</v>
      </c>
      <c r="L125" s="274"/>
      <c r="M125" s="275" t="str">
        <f t="shared" si="1"/>
        <v>제08장 근로관계의 종료-제02절 해고의 실체적 정당성-09</v>
      </c>
      <c r="N125" s="276"/>
      <c r="O125" s="277"/>
    </row>
    <row r="126" spans="2:15" ht="14.45" customHeight="1" x14ac:dyDescent="0.2">
      <c r="B126" s="252" t="s">
        <v>10973</v>
      </c>
      <c r="C126" s="265" t="s">
        <v>10978</v>
      </c>
      <c r="D126" s="266" t="s">
        <v>11966</v>
      </c>
      <c r="E126" s="295" t="s">
        <v>103</v>
      </c>
      <c r="F126" s="269" t="s">
        <v>12407</v>
      </c>
      <c r="G126" s="269" t="s">
        <v>61</v>
      </c>
      <c r="H126" s="270" t="s">
        <v>11719</v>
      </c>
      <c r="I126" s="271" t="s">
        <v>11720</v>
      </c>
      <c r="J126" s="272">
        <v>2577</v>
      </c>
      <c r="K126" s="273" t="s">
        <v>12123</v>
      </c>
      <c r="L126" s="274"/>
      <c r="M126" s="275" t="str">
        <f t="shared" si="1"/>
        <v>제08장 근로관계의 종료-제02절 해고의 실체적 정당성-10</v>
      </c>
      <c r="N126" s="276"/>
      <c r="O126" s="277"/>
    </row>
    <row r="127" spans="2:15" ht="14.45" customHeight="1" x14ac:dyDescent="0.2">
      <c r="B127" s="252" t="s">
        <v>10973</v>
      </c>
      <c r="C127" s="265" t="s">
        <v>10978</v>
      </c>
      <c r="D127" s="345" t="s">
        <v>12415</v>
      </c>
      <c r="E127" s="346" t="s">
        <v>12473</v>
      </c>
      <c r="F127" s="347" t="s">
        <v>12474</v>
      </c>
      <c r="G127" s="347" t="s">
        <v>12475</v>
      </c>
      <c r="H127" s="348" t="s">
        <v>12477</v>
      </c>
      <c r="I127" s="349" t="s">
        <v>12481</v>
      </c>
      <c r="J127" s="350">
        <v>3764</v>
      </c>
      <c r="K127" s="351" t="s">
        <v>12086</v>
      </c>
      <c r="L127" s="352"/>
      <c r="M127" s="275" t="str">
        <f t="shared" si="1"/>
        <v>제08장 근로관계의 종료-제02절 해고의 실체적 정당성-11</v>
      </c>
      <c r="N127" s="353"/>
      <c r="O127" s="354"/>
    </row>
    <row r="128" spans="2:15" ht="14.45" customHeight="1" x14ac:dyDescent="0.2">
      <c r="B128" s="252" t="s">
        <v>10973</v>
      </c>
      <c r="C128" s="278" t="s">
        <v>10978</v>
      </c>
      <c r="D128" s="279" t="s">
        <v>343</v>
      </c>
      <c r="E128" s="296" t="s">
        <v>12275</v>
      </c>
      <c r="F128" s="355">
        <v>12</v>
      </c>
      <c r="G128" s="282" t="s">
        <v>61</v>
      </c>
      <c r="H128" s="283" t="s">
        <v>371</v>
      </c>
      <c r="I128" s="284" t="s">
        <v>12479</v>
      </c>
      <c r="J128" s="285">
        <v>2404</v>
      </c>
      <c r="K128" s="286" t="s">
        <v>12123</v>
      </c>
      <c r="L128" s="287"/>
      <c r="M128" s="288" t="str">
        <f t="shared" si="1"/>
        <v>제08장 근로관계의 종료-제02절 해고의 실체적 정당성-12</v>
      </c>
      <c r="N128" s="289"/>
      <c r="O128" s="290"/>
    </row>
    <row r="129" spans="2:15" ht="14.45" customHeight="1" x14ac:dyDescent="0.2">
      <c r="B129" s="252" t="s">
        <v>10973</v>
      </c>
      <c r="C129" s="356" t="s">
        <v>10992</v>
      </c>
      <c r="D129" s="357" t="s">
        <v>162</v>
      </c>
      <c r="E129" s="358" t="s">
        <v>185</v>
      </c>
      <c r="F129" s="359" t="s">
        <v>12398</v>
      </c>
      <c r="G129" s="359" t="s">
        <v>61</v>
      </c>
      <c r="H129" s="360" t="s">
        <v>197</v>
      </c>
      <c r="I129" s="361" t="s">
        <v>11556</v>
      </c>
      <c r="J129" s="362">
        <v>2177</v>
      </c>
      <c r="K129" s="363" t="s">
        <v>12086</v>
      </c>
      <c r="L129" s="364"/>
      <c r="M129" s="365" t="str">
        <f t="shared" si="1"/>
        <v>제08장 근로관계의 종료-제03절 해고의 절차적 정당성-01</v>
      </c>
      <c r="N129" s="366"/>
      <c r="O129" s="367"/>
    </row>
    <row r="130" spans="2:15" ht="14.45" customHeight="1" x14ac:dyDescent="0.2">
      <c r="B130" s="252" t="s">
        <v>10973</v>
      </c>
      <c r="C130" s="368" t="s">
        <v>10992</v>
      </c>
      <c r="D130" s="369" t="s">
        <v>11966</v>
      </c>
      <c r="E130" s="370" t="s">
        <v>112</v>
      </c>
      <c r="F130" s="371" t="s">
        <v>12399</v>
      </c>
      <c r="G130" s="371" t="s">
        <v>61</v>
      </c>
      <c r="H130" s="372" t="s">
        <v>12368</v>
      </c>
      <c r="I130" s="373" t="s">
        <v>12369</v>
      </c>
      <c r="J130" s="374">
        <v>3451</v>
      </c>
      <c r="K130" s="375" t="s">
        <v>12086</v>
      </c>
      <c r="L130" s="376"/>
      <c r="M130" s="377" t="str">
        <f t="shared" si="1"/>
        <v>제08장 근로관계의 종료-제03절 해고의 절차적 정당성-02</v>
      </c>
      <c r="N130" s="378"/>
      <c r="O130" s="379">
        <v>46212</v>
      </c>
    </row>
    <row r="131" spans="2:15" ht="14.45" customHeight="1" x14ac:dyDescent="0.2">
      <c r="B131" s="252" t="s">
        <v>10973</v>
      </c>
      <c r="C131" s="368" t="s">
        <v>10992</v>
      </c>
      <c r="D131" s="369" t="s">
        <v>11966</v>
      </c>
      <c r="E131" s="370" t="s">
        <v>272</v>
      </c>
      <c r="F131" s="371" t="s">
        <v>12400</v>
      </c>
      <c r="G131" s="371" t="s">
        <v>61</v>
      </c>
      <c r="H131" s="372" t="s">
        <v>11734</v>
      </c>
      <c r="I131" s="373" t="s">
        <v>11735</v>
      </c>
      <c r="J131" s="374">
        <v>2579</v>
      </c>
      <c r="K131" s="375" t="s">
        <v>12086</v>
      </c>
      <c r="L131" s="376"/>
      <c r="M131" s="377" t="str">
        <f t="shared" si="1"/>
        <v>제08장 근로관계의 종료-제03절 해고의 절차적 정당성-03</v>
      </c>
      <c r="N131" s="378"/>
      <c r="O131" s="379">
        <v>46212</v>
      </c>
    </row>
    <row r="132" spans="2:15" ht="14.45" customHeight="1" x14ac:dyDescent="0.2">
      <c r="B132" s="252" t="s">
        <v>10973</v>
      </c>
      <c r="C132" s="368" t="s">
        <v>10992</v>
      </c>
      <c r="D132" s="369" t="s">
        <v>11966</v>
      </c>
      <c r="E132" s="370" t="s">
        <v>109</v>
      </c>
      <c r="F132" s="371" t="s">
        <v>12401</v>
      </c>
      <c r="G132" s="371" t="s">
        <v>55</v>
      </c>
      <c r="H132" s="372" t="s">
        <v>12344</v>
      </c>
      <c r="I132" s="373" t="s">
        <v>11895</v>
      </c>
      <c r="J132" s="374">
        <v>1907</v>
      </c>
      <c r="K132" s="375" t="s">
        <v>12086</v>
      </c>
      <c r="L132" s="376"/>
      <c r="M132" s="377" t="str">
        <f t="shared" si="1"/>
        <v>제08장 근로관계의 종료-제03절 해고의 절차적 정당성-04</v>
      </c>
      <c r="N132" s="378"/>
      <c r="O132" s="379"/>
    </row>
    <row r="133" spans="2:15" ht="14.45" customHeight="1" x14ac:dyDescent="0.2">
      <c r="B133" s="252" t="s">
        <v>10973</v>
      </c>
      <c r="C133" s="368" t="s">
        <v>10992</v>
      </c>
      <c r="D133" s="369" t="s">
        <v>11966</v>
      </c>
      <c r="E133" s="370" t="s">
        <v>11733</v>
      </c>
      <c r="F133" s="371" t="s">
        <v>12402</v>
      </c>
      <c r="G133" s="371" t="s">
        <v>61</v>
      </c>
      <c r="H133" s="372" t="s">
        <v>11672</v>
      </c>
      <c r="I133" s="373" t="s">
        <v>11673</v>
      </c>
      <c r="J133" s="374">
        <v>1523</v>
      </c>
      <c r="K133" s="375" t="s">
        <v>12086</v>
      </c>
      <c r="L133" s="376" t="s">
        <v>12300</v>
      </c>
      <c r="M133" s="377" t="str">
        <f t="shared" ref="M133:M197" si="2">B133&amp;"-"&amp;C133&amp;"-"&amp;F133</f>
        <v>제08장 근로관계의 종료-제03절 해고의 절차적 정당성-05</v>
      </c>
      <c r="N133" s="378"/>
      <c r="O133" s="379">
        <v>46212</v>
      </c>
    </row>
    <row r="134" spans="2:15" ht="14.45" customHeight="1" x14ac:dyDescent="0.2">
      <c r="B134" s="252" t="s">
        <v>10973</v>
      </c>
      <c r="C134" s="368" t="s">
        <v>10992</v>
      </c>
      <c r="D134" s="369" t="s">
        <v>11966</v>
      </c>
      <c r="E134" s="370" t="s">
        <v>11793</v>
      </c>
      <c r="F134" s="371" t="s">
        <v>12403</v>
      </c>
      <c r="G134" s="371" t="s">
        <v>61</v>
      </c>
      <c r="H134" s="372" t="s">
        <v>12339</v>
      </c>
      <c r="I134" s="373" t="s">
        <v>12340</v>
      </c>
      <c r="J134" s="374">
        <v>2567</v>
      </c>
      <c r="K134" s="375" t="s">
        <v>12086</v>
      </c>
      <c r="L134" s="380"/>
      <c r="M134" s="377" t="str">
        <f t="shared" si="2"/>
        <v>제08장 근로관계의 종료-제03절 해고의 절차적 정당성-06</v>
      </c>
      <c r="N134" s="378"/>
      <c r="O134" s="379">
        <v>46207</v>
      </c>
    </row>
    <row r="135" spans="2:15" ht="14.45" customHeight="1" x14ac:dyDescent="0.2">
      <c r="B135" s="252" t="s">
        <v>10973</v>
      </c>
      <c r="C135" s="381" t="s">
        <v>10992</v>
      </c>
      <c r="D135" s="382" t="s">
        <v>12415</v>
      </c>
      <c r="E135" s="383" t="s">
        <v>12473</v>
      </c>
      <c r="F135" s="384" t="s">
        <v>12478</v>
      </c>
      <c r="G135" s="384" t="s">
        <v>12475</v>
      </c>
      <c r="H135" s="385" t="s">
        <v>12477</v>
      </c>
      <c r="I135" s="386" t="s">
        <v>12481</v>
      </c>
      <c r="J135" s="387">
        <v>3764</v>
      </c>
      <c r="K135" s="388" t="s">
        <v>12086</v>
      </c>
      <c r="L135" s="389" t="s">
        <v>12482</v>
      </c>
      <c r="M135" s="377" t="str">
        <f t="shared" si="2"/>
        <v>제08장 근로관계의 종료-제03절 해고의 절차적 정당성-07</v>
      </c>
      <c r="N135" s="390"/>
      <c r="O135" s="391"/>
    </row>
    <row r="136" spans="2:15" ht="14.45" customHeight="1" x14ac:dyDescent="0.2">
      <c r="B136" s="252" t="s">
        <v>10973</v>
      </c>
      <c r="C136" s="341" t="s">
        <v>10997</v>
      </c>
      <c r="D136" s="254" t="s">
        <v>162</v>
      </c>
      <c r="E136" s="294" t="s">
        <v>185</v>
      </c>
      <c r="F136" s="256" t="s">
        <v>12398</v>
      </c>
      <c r="G136" s="256" t="s">
        <v>61</v>
      </c>
      <c r="H136" s="257" t="s">
        <v>198</v>
      </c>
      <c r="I136" s="258" t="s">
        <v>11557</v>
      </c>
      <c r="J136" s="259">
        <v>2533</v>
      </c>
      <c r="K136" s="260" t="s">
        <v>12122</v>
      </c>
      <c r="L136" s="261"/>
      <c r="M136" s="262" t="str">
        <f t="shared" si="2"/>
        <v>제08장 근로관계의 종료-제04절 부당해고의 구제-01</v>
      </c>
      <c r="N136" s="263"/>
      <c r="O136" s="264"/>
    </row>
    <row r="137" spans="2:15" ht="14.45" customHeight="1" x14ac:dyDescent="0.2">
      <c r="B137" s="252" t="s">
        <v>10973</v>
      </c>
      <c r="C137" s="342" t="s">
        <v>10997</v>
      </c>
      <c r="D137" s="266" t="s">
        <v>11966</v>
      </c>
      <c r="E137" s="295" t="s">
        <v>319</v>
      </c>
      <c r="F137" s="269" t="s">
        <v>12399</v>
      </c>
      <c r="G137" s="269" t="s">
        <v>61</v>
      </c>
      <c r="H137" s="270" t="s">
        <v>11736</v>
      </c>
      <c r="I137" s="271" t="s">
        <v>11737</v>
      </c>
      <c r="J137" s="272">
        <v>1984</v>
      </c>
      <c r="K137" s="273" t="s">
        <v>12122</v>
      </c>
      <c r="L137" s="274"/>
      <c r="M137" s="275" t="str">
        <f t="shared" si="2"/>
        <v>제08장 근로관계의 종료-제04절 부당해고의 구제-02</v>
      </c>
      <c r="N137" s="276"/>
      <c r="O137" s="277"/>
    </row>
    <row r="138" spans="2:15" ht="14.45" customHeight="1" x14ac:dyDescent="0.2">
      <c r="B138" s="252" t="s">
        <v>10973</v>
      </c>
      <c r="C138" s="342" t="s">
        <v>10997</v>
      </c>
      <c r="D138" s="266" t="s">
        <v>11966</v>
      </c>
      <c r="E138" s="295" t="s">
        <v>317</v>
      </c>
      <c r="F138" s="269" t="s">
        <v>12400</v>
      </c>
      <c r="G138" s="269" t="s">
        <v>61</v>
      </c>
      <c r="H138" s="270" t="s">
        <v>12386</v>
      </c>
      <c r="I138" s="271" t="s">
        <v>12387</v>
      </c>
      <c r="J138" s="272">
        <v>2661</v>
      </c>
      <c r="K138" s="273" t="s">
        <v>12122</v>
      </c>
      <c r="L138" s="274"/>
      <c r="M138" s="275" t="str">
        <f t="shared" si="2"/>
        <v>제08장 근로관계의 종료-제04절 부당해고의 구제-03</v>
      </c>
      <c r="N138" s="276"/>
      <c r="O138" s="277"/>
    </row>
    <row r="139" spans="2:15" ht="14.45" customHeight="1" thickBot="1" x14ac:dyDescent="0.25">
      <c r="B139" s="299" t="s">
        <v>10973</v>
      </c>
      <c r="C139" s="343" t="s">
        <v>10997</v>
      </c>
      <c r="D139" s="301" t="s">
        <v>343</v>
      </c>
      <c r="E139" s="325" t="s">
        <v>12276</v>
      </c>
      <c r="F139" s="326" t="s">
        <v>12401</v>
      </c>
      <c r="G139" s="303" t="s">
        <v>61</v>
      </c>
      <c r="H139" s="304" t="s">
        <v>377</v>
      </c>
      <c r="I139" s="305" t="s">
        <v>11993</v>
      </c>
      <c r="J139" s="306">
        <v>5101</v>
      </c>
      <c r="K139" s="307" t="s">
        <v>12122</v>
      </c>
      <c r="L139" s="308"/>
      <c r="M139" s="309" t="str">
        <f t="shared" si="2"/>
        <v>제08장 근로관계의 종료-제04절 부당해고의 구제-04</v>
      </c>
      <c r="N139" s="310"/>
      <c r="O139" s="311"/>
    </row>
    <row r="140" spans="2:15" ht="14.45" customHeight="1" x14ac:dyDescent="0.2">
      <c r="B140" s="239" t="s">
        <v>10981</v>
      </c>
      <c r="C140" s="312" t="s">
        <v>10982</v>
      </c>
      <c r="D140" s="313" t="s">
        <v>162</v>
      </c>
      <c r="E140" s="314" t="s">
        <v>186</v>
      </c>
      <c r="F140" s="315" t="s">
        <v>12398</v>
      </c>
      <c r="G140" s="315" t="s">
        <v>61</v>
      </c>
      <c r="H140" s="316" t="s">
        <v>199</v>
      </c>
      <c r="I140" s="317" t="s">
        <v>11558</v>
      </c>
      <c r="J140" s="318">
        <v>2206</v>
      </c>
      <c r="K140" s="319" t="s">
        <v>12122</v>
      </c>
      <c r="L140" s="320"/>
      <c r="M140" s="321" t="str">
        <f t="shared" si="2"/>
        <v>제09장 비정규근로자-제01절 기간제근로자-01</v>
      </c>
      <c r="N140" s="322"/>
      <c r="O140" s="323"/>
    </row>
    <row r="141" spans="2:15" ht="14.45" customHeight="1" x14ac:dyDescent="0.2">
      <c r="B141" s="252" t="s">
        <v>10981</v>
      </c>
      <c r="C141" s="265" t="s">
        <v>10982</v>
      </c>
      <c r="D141" s="266" t="s">
        <v>11966</v>
      </c>
      <c r="E141" s="295" t="s">
        <v>272</v>
      </c>
      <c r="F141" s="269" t="s">
        <v>12399</v>
      </c>
      <c r="G141" s="269" t="s">
        <v>61</v>
      </c>
      <c r="H141" s="270" t="s">
        <v>11734</v>
      </c>
      <c r="I141" s="271" t="s">
        <v>11735</v>
      </c>
      <c r="J141" s="272">
        <v>2579</v>
      </c>
      <c r="K141" s="273" t="s">
        <v>12122</v>
      </c>
      <c r="L141" s="274" t="s">
        <v>12300</v>
      </c>
      <c r="M141" s="275" t="str">
        <f t="shared" si="2"/>
        <v>제09장 비정규근로자-제01절 기간제근로자-02</v>
      </c>
      <c r="N141" s="276"/>
      <c r="O141" s="277"/>
    </row>
    <row r="142" spans="2:15" ht="14.45" customHeight="1" x14ac:dyDescent="0.2">
      <c r="B142" s="252" t="s">
        <v>10981</v>
      </c>
      <c r="C142" s="265" t="s">
        <v>10982</v>
      </c>
      <c r="D142" s="266" t="s">
        <v>11966</v>
      </c>
      <c r="E142" s="295" t="s">
        <v>11794</v>
      </c>
      <c r="F142" s="269" t="s">
        <v>12400</v>
      </c>
      <c r="G142" s="269" t="s">
        <v>61</v>
      </c>
      <c r="H142" s="270" t="s">
        <v>11740</v>
      </c>
      <c r="I142" s="271" t="s">
        <v>11741</v>
      </c>
      <c r="J142" s="272">
        <v>1442</v>
      </c>
      <c r="K142" s="273" t="s">
        <v>12122</v>
      </c>
      <c r="L142" s="293"/>
      <c r="M142" s="275" t="str">
        <f t="shared" si="2"/>
        <v>제09장 비정규근로자-제01절 기간제근로자-03</v>
      </c>
      <c r="N142" s="276"/>
      <c r="O142" s="277"/>
    </row>
    <row r="143" spans="2:15" ht="14.45" customHeight="1" x14ac:dyDescent="0.2">
      <c r="B143" s="252" t="s">
        <v>10981</v>
      </c>
      <c r="C143" s="278" t="s">
        <v>10982</v>
      </c>
      <c r="D143" s="279" t="s">
        <v>11966</v>
      </c>
      <c r="E143" s="324" t="s">
        <v>113</v>
      </c>
      <c r="F143" s="282" t="s">
        <v>12401</v>
      </c>
      <c r="G143" s="282" t="s">
        <v>61</v>
      </c>
      <c r="H143" s="283" t="s">
        <v>11738</v>
      </c>
      <c r="I143" s="284" t="s">
        <v>11739</v>
      </c>
      <c r="J143" s="285">
        <v>2990</v>
      </c>
      <c r="K143" s="286" t="s">
        <v>12122</v>
      </c>
      <c r="L143" s="287"/>
      <c r="M143" s="288" t="str">
        <f t="shared" si="2"/>
        <v>제09장 비정규근로자-제01절 기간제근로자-04</v>
      </c>
      <c r="N143" s="289"/>
      <c r="O143" s="290"/>
    </row>
    <row r="144" spans="2:15" ht="14.45" customHeight="1" x14ac:dyDescent="0.2">
      <c r="B144" s="252" t="s">
        <v>10981</v>
      </c>
      <c r="C144" s="253" t="s">
        <v>12186</v>
      </c>
      <c r="D144" s="254" t="s">
        <v>162</v>
      </c>
      <c r="E144" s="294" t="s">
        <v>186</v>
      </c>
      <c r="F144" s="256" t="s">
        <v>12398</v>
      </c>
      <c r="G144" s="256" t="s">
        <v>61</v>
      </c>
      <c r="H144" s="257" t="s">
        <v>200</v>
      </c>
      <c r="I144" s="258" t="s">
        <v>11559</v>
      </c>
      <c r="J144" s="259">
        <v>2023</v>
      </c>
      <c r="K144" s="260" t="s">
        <v>12086</v>
      </c>
      <c r="L144" s="261"/>
      <c r="M144" s="262" t="str">
        <f t="shared" si="2"/>
        <v>제09장 비정규근로자-제02절 단시간근로자-01</v>
      </c>
      <c r="N144" s="263"/>
      <c r="O144" s="264"/>
    </row>
    <row r="145" spans="2:15" ht="14.45" customHeight="1" x14ac:dyDescent="0.2">
      <c r="B145" s="252" t="s">
        <v>10981</v>
      </c>
      <c r="C145" s="265" t="s">
        <v>12186</v>
      </c>
      <c r="D145" s="266" t="s">
        <v>12415</v>
      </c>
      <c r="E145" s="295" t="s">
        <v>12331</v>
      </c>
      <c r="F145" s="269" t="s">
        <v>12399</v>
      </c>
      <c r="G145" s="269" t="s">
        <v>61</v>
      </c>
      <c r="H145" s="270" t="s">
        <v>12107</v>
      </c>
      <c r="I145" s="271" t="s">
        <v>12442</v>
      </c>
      <c r="J145" s="272">
        <v>1601</v>
      </c>
      <c r="K145" s="273" t="s">
        <v>12087</v>
      </c>
      <c r="L145" s="274"/>
      <c r="M145" s="275" t="str">
        <f t="shared" si="2"/>
        <v>제09장 비정규근로자-제02절 단시간근로자-02</v>
      </c>
      <c r="N145" s="276"/>
      <c r="O145" s="277">
        <v>46212</v>
      </c>
    </row>
    <row r="146" spans="2:15" ht="14.45" customHeight="1" x14ac:dyDescent="0.2">
      <c r="B146" s="252" t="s">
        <v>10981</v>
      </c>
      <c r="C146" s="278" t="s">
        <v>12186</v>
      </c>
      <c r="D146" s="279" t="s">
        <v>12415</v>
      </c>
      <c r="E146" s="324" t="s">
        <v>12332</v>
      </c>
      <c r="F146" s="282" t="s">
        <v>12400</v>
      </c>
      <c r="G146" s="282" t="s">
        <v>61</v>
      </c>
      <c r="H146" s="283" t="s">
        <v>12108</v>
      </c>
      <c r="I146" s="284" t="s">
        <v>12443</v>
      </c>
      <c r="J146" s="285">
        <v>1506</v>
      </c>
      <c r="K146" s="286" t="s">
        <v>12087</v>
      </c>
      <c r="L146" s="287"/>
      <c r="M146" s="288" t="str">
        <f t="shared" si="2"/>
        <v>제09장 비정규근로자-제02절 단시간근로자-03</v>
      </c>
      <c r="N146" s="289"/>
      <c r="O146" s="290">
        <v>46212</v>
      </c>
    </row>
    <row r="147" spans="2:15" ht="14.45" customHeight="1" x14ac:dyDescent="0.2">
      <c r="B147" s="252" t="s">
        <v>10981</v>
      </c>
      <c r="C147" s="253" t="s">
        <v>10989</v>
      </c>
      <c r="D147" s="254" t="s">
        <v>162</v>
      </c>
      <c r="E147" s="294" t="s">
        <v>186</v>
      </c>
      <c r="F147" s="256" t="s">
        <v>12398</v>
      </c>
      <c r="G147" s="256" t="s">
        <v>61</v>
      </c>
      <c r="H147" s="257" t="s">
        <v>201</v>
      </c>
      <c r="I147" s="258" t="s">
        <v>11560</v>
      </c>
      <c r="J147" s="259">
        <v>1974</v>
      </c>
      <c r="K147" s="260" t="s">
        <v>12122</v>
      </c>
      <c r="L147" s="261"/>
      <c r="M147" s="262" t="str">
        <f t="shared" si="2"/>
        <v>제09장 비정규근로자-제03절 파견근로자-01</v>
      </c>
      <c r="N147" s="263"/>
      <c r="O147" s="264"/>
    </row>
    <row r="148" spans="2:15" ht="14.45" customHeight="1" x14ac:dyDescent="0.2">
      <c r="B148" s="252" t="s">
        <v>10981</v>
      </c>
      <c r="C148" s="265" t="s">
        <v>10989</v>
      </c>
      <c r="D148" s="266" t="s">
        <v>11966</v>
      </c>
      <c r="E148" s="295" t="s">
        <v>11781</v>
      </c>
      <c r="F148" s="269" t="s">
        <v>12399</v>
      </c>
      <c r="G148" s="269" t="s">
        <v>61</v>
      </c>
      <c r="H148" s="270" t="s">
        <v>11613</v>
      </c>
      <c r="I148" s="271" t="s">
        <v>11614</v>
      </c>
      <c r="J148" s="272">
        <v>2909</v>
      </c>
      <c r="K148" s="273" t="s">
        <v>12122</v>
      </c>
      <c r="L148" s="274" t="s">
        <v>12300</v>
      </c>
      <c r="M148" s="275" t="str">
        <f t="shared" si="2"/>
        <v>제09장 비정규근로자-제03절 파견근로자-02</v>
      </c>
      <c r="N148" s="276"/>
      <c r="O148" s="277"/>
    </row>
    <row r="149" spans="2:15" ht="14.45" customHeight="1" x14ac:dyDescent="0.2">
      <c r="B149" s="252" t="s">
        <v>10981</v>
      </c>
      <c r="C149" s="265" t="s">
        <v>10989</v>
      </c>
      <c r="D149" s="266" t="s">
        <v>11966</v>
      </c>
      <c r="E149" s="295" t="s">
        <v>115</v>
      </c>
      <c r="F149" s="269" t="s">
        <v>12400</v>
      </c>
      <c r="G149" s="269" t="s">
        <v>61</v>
      </c>
      <c r="H149" s="270" t="s">
        <v>12389</v>
      </c>
      <c r="I149" s="271" t="s">
        <v>12390</v>
      </c>
      <c r="J149" s="272">
        <v>2695</v>
      </c>
      <c r="K149" s="273" t="s">
        <v>12122</v>
      </c>
      <c r="L149" s="274"/>
      <c r="M149" s="275" t="str">
        <f t="shared" si="2"/>
        <v>제09장 비정규근로자-제03절 파견근로자-03</v>
      </c>
      <c r="N149" s="276"/>
      <c r="O149" s="277"/>
    </row>
    <row r="150" spans="2:15" ht="14.45" customHeight="1" x14ac:dyDescent="0.2">
      <c r="B150" s="252" t="s">
        <v>10981</v>
      </c>
      <c r="C150" s="265" t="s">
        <v>10989</v>
      </c>
      <c r="D150" s="266" t="s">
        <v>11966</v>
      </c>
      <c r="E150" s="295" t="s">
        <v>114</v>
      </c>
      <c r="F150" s="269" t="s">
        <v>12401</v>
      </c>
      <c r="G150" s="269" t="s">
        <v>61</v>
      </c>
      <c r="H150" s="270" t="s">
        <v>11742</v>
      </c>
      <c r="I150" s="271" t="s">
        <v>11743</v>
      </c>
      <c r="J150" s="272">
        <v>2170</v>
      </c>
      <c r="K150" s="273" t="s">
        <v>12122</v>
      </c>
      <c r="L150" s="274"/>
      <c r="M150" s="275" t="str">
        <f t="shared" si="2"/>
        <v>제09장 비정규근로자-제03절 파견근로자-04</v>
      </c>
      <c r="N150" s="276"/>
      <c r="O150" s="277"/>
    </row>
    <row r="151" spans="2:15" ht="14.45" customHeight="1" x14ac:dyDescent="0.2">
      <c r="B151" s="252" t="s">
        <v>10981</v>
      </c>
      <c r="C151" s="265" t="s">
        <v>10989</v>
      </c>
      <c r="D151" s="266" t="s">
        <v>343</v>
      </c>
      <c r="E151" s="298" t="s">
        <v>12278</v>
      </c>
      <c r="F151" s="268" t="s">
        <v>12402</v>
      </c>
      <c r="G151" s="269" t="s">
        <v>61</v>
      </c>
      <c r="H151" s="270" t="s">
        <v>381</v>
      </c>
      <c r="I151" s="271" t="s">
        <v>11995</v>
      </c>
      <c r="J151" s="272">
        <v>2606</v>
      </c>
      <c r="K151" s="273" t="s">
        <v>12122</v>
      </c>
      <c r="L151" s="274"/>
      <c r="M151" s="275" t="str">
        <f t="shared" si="2"/>
        <v>제09장 비정규근로자-제03절 파견근로자-05</v>
      </c>
      <c r="N151" s="276"/>
      <c r="O151" s="277"/>
    </row>
    <row r="152" spans="2:15" ht="14.45" customHeight="1" x14ac:dyDescent="0.2">
      <c r="B152" s="252" t="s">
        <v>10981</v>
      </c>
      <c r="C152" s="278" t="s">
        <v>10989</v>
      </c>
      <c r="D152" s="279" t="s">
        <v>343</v>
      </c>
      <c r="E152" s="296" t="s">
        <v>12277</v>
      </c>
      <c r="F152" s="281" t="s">
        <v>12403</v>
      </c>
      <c r="G152" s="282" t="s">
        <v>61</v>
      </c>
      <c r="H152" s="283" t="s">
        <v>378</v>
      </c>
      <c r="I152" s="284" t="s">
        <v>11994</v>
      </c>
      <c r="J152" s="285">
        <v>4099</v>
      </c>
      <c r="K152" s="286" t="s">
        <v>12122</v>
      </c>
      <c r="L152" s="287"/>
      <c r="M152" s="288" t="str">
        <f t="shared" si="2"/>
        <v>제09장 비정규근로자-제03절 파견근로자-06</v>
      </c>
      <c r="N152" s="289"/>
      <c r="O152" s="290"/>
    </row>
    <row r="153" spans="2:15" ht="14.45" customHeight="1" x14ac:dyDescent="0.2">
      <c r="B153" s="252" t="s">
        <v>10981</v>
      </c>
      <c r="C153" s="341" t="s">
        <v>12236</v>
      </c>
      <c r="D153" s="254" t="s">
        <v>162</v>
      </c>
      <c r="E153" s="294" t="s">
        <v>186</v>
      </c>
      <c r="F153" s="256" t="s">
        <v>12398</v>
      </c>
      <c r="G153" s="256" t="s">
        <v>61</v>
      </c>
      <c r="H153" s="257" t="s">
        <v>202</v>
      </c>
      <c r="I153" s="258" t="s">
        <v>11561</v>
      </c>
      <c r="J153" s="259">
        <v>2657</v>
      </c>
      <c r="K153" s="260" t="s">
        <v>12123</v>
      </c>
      <c r="L153" s="261"/>
      <c r="M153" s="262" t="str">
        <f t="shared" si="2"/>
        <v>제09장 비정규근로자-제04절 차별 시정-01</v>
      </c>
      <c r="N153" s="263"/>
      <c r="O153" s="264"/>
    </row>
    <row r="154" spans="2:15" ht="14.45" customHeight="1" x14ac:dyDescent="0.2">
      <c r="B154" s="252" t="s">
        <v>10981</v>
      </c>
      <c r="C154" s="342" t="s">
        <v>12236</v>
      </c>
      <c r="D154" s="266" t="s">
        <v>11966</v>
      </c>
      <c r="E154" s="295" t="s">
        <v>11795</v>
      </c>
      <c r="F154" s="269" t="s">
        <v>12399</v>
      </c>
      <c r="G154" s="269" t="s">
        <v>61</v>
      </c>
      <c r="H154" s="270" t="s">
        <v>11606</v>
      </c>
      <c r="I154" s="271" t="s">
        <v>11515</v>
      </c>
      <c r="J154" s="272">
        <v>1911</v>
      </c>
      <c r="K154" s="273" t="s">
        <v>12123</v>
      </c>
      <c r="L154" s="274" t="s">
        <v>12391</v>
      </c>
      <c r="M154" s="275" t="str">
        <f t="shared" si="2"/>
        <v>제09장 비정규근로자-제04절 차별 시정-02</v>
      </c>
      <c r="N154" s="276"/>
      <c r="O154" s="277"/>
    </row>
    <row r="155" spans="2:15" ht="14.45" customHeight="1" thickBot="1" x14ac:dyDescent="0.25">
      <c r="B155" s="299" t="s">
        <v>10981</v>
      </c>
      <c r="C155" s="343" t="s">
        <v>12236</v>
      </c>
      <c r="D155" s="301" t="s">
        <v>343</v>
      </c>
      <c r="E155" s="325" t="s">
        <v>12279</v>
      </c>
      <c r="F155" s="326" t="s">
        <v>12400</v>
      </c>
      <c r="G155" s="303" t="s">
        <v>61</v>
      </c>
      <c r="H155" s="304" t="s">
        <v>364</v>
      </c>
      <c r="I155" s="305" t="s">
        <v>11996</v>
      </c>
      <c r="J155" s="306">
        <v>4718</v>
      </c>
      <c r="K155" s="307" t="s">
        <v>12123</v>
      </c>
      <c r="L155" s="308"/>
      <c r="M155" s="309" t="str">
        <f t="shared" si="2"/>
        <v>제09장 비정규근로자-제04절 차별 시정-03</v>
      </c>
      <c r="N155" s="310"/>
      <c r="O155" s="311"/>
    </row>
    <row r="156" spans="2:15" ht="14.45" customHeight="1" x14ac:dyDescent="0.2">
      <c r="B156" s="239" t="s">
        <v>6401</v>
      </c>
      <c r="C156" s="312" t="s">
        <v>11001</v>
      </c>
      <c r="D156" s="313" t="s">
        <v>162</v>
      </c>
      <c r="E156" s="314" t="s">
        <v>187</v>
      </c>
      <c r="F156" s="315" t="s">
        <v>12398</v>
      </c>
      <c r="G156" s="315" t="s">
        <v>61</v>
      </c>
      <c r="H156" s="316" t="s">
        <v>76</v>
      </c>
      <c r="I156" s="317" t="s">
        <v>11562</v>
      </c>
      <c r="J156" s="318">
        <v>1313</v>
      </c>
      <c r="K156" s="319" t="s">
        <v>12086</v>
      </c>
      <c r="L156" s="320"/>
      <c r="M156" s="321" t="str">
        <f t="shared" si="2"/>
        <v>제10장 업무상 재해 등-제01절 업무상 재해-01</v>
      </c>
      <c r="N156" s="322"/>
      <c r="O156" s="323"/>
    </row>
    <row r="157" spans="2:15" ht="14.45" customHeight="1" x14ac:dyDescent="0.2">
      <c r="B157" s="252" t="s">
        <v>6401</v>
      </c>
      <c r="C157" s="265" t="s">
        <v>11001</v>
      </c>
      <c r="D157" s="266" t="s">
        <v>11966</v>
      </c>
      <c r="E157" s="295" t="s">
        <v>11125</v>
      </c>
      <c r="F157" s="269" t="s">
        <v>12399</v>
      </c>
      <c r="G157" s="269" t="s">
        <v>10979</v>
      </c>
      <c r="H157" s="270" t="s">
        <v>11126</v>
      </c>
      <c r="I157" s="271" t="s">
        <v>11516</v>
      </c>
      <c r="J157" s="272">
        <v>1755</v>
      </c>
      <c r="K157" s="273" t="s">
        <v>12122</v>
      </c>
      <c r="L157" s="274"/>
      <c r="M157" s="275" t="str">
        <f t="shared" si="2"/>
        <v>제10장 업무상 재해 등-제01절 업무상 재해-02</v>
      </c>
      <c r="N157" s="276"/>
      <c r="O157" s="277"/>
    </row>
    <row r="158" spans="2:15" ht="14.45" customHeight="1" x14ac:dyDescent="0.2">
      <c r="B158" s="252" t="s">
        <v>6401</v>
      </c>
      <c r="C158" s="265" t="s">
        <v>11001</v>
      </c>
      <c r="D158" s="266" t="s">
        <v>11966</v>
      </c>
      <c r="E158" s="295" t="s">
        <v>11796</v>
      </c>
      <c r="F158" s="269" t="s">
        <v>12400</v>
      </c>
      <c r="G158" s="269" t="s">
        <v>61</v>
      </c>
      <c r="H158" s="270" t="s">
        <v>12370</v>
      </c>
      <c r="I158" s="271" t="s">
        <v>12371</v>
      </c>
      <c r="J158" s="272">
        <v>1961</v>
      </c>
      <c r="K158" s="273" t="s">
        <v>12123</v>
      </c>
      <c r="L158" s="274"/>
      <c r="M158" s="275" t="str">
        <f t="shared" si="2"/>
        <v>제10장 업무상 재해 등-제01절 업무상 재해-03</v>
      </c>
      <c r="N158" s="276"/>
      <c r="O158" s="277">
        <v>46212</v>
      </c>
    </row>
    <row r="159" spans="2:15" ht="14.45" customHeight="1" x14ac:dyDescent="0.2">
      <c r="B159" s="252" t="s">
        <v>6401</v>
      </c>
      <c r="C159" s="278" t="s">
        <v>11001</v>
      </c>
      <c r="D159" s="279" t="s">
        <v>343</v>
      </c>
      <c r="E159" s="296" t="s">
        <v>12280</v>
      </c>
      <c r="F159" s="281" t="s">
        <v>12401</v>
      </c>
      <c r="G159" s="282" t="s">
        <v>10979</v>
      </c>
      <c r="H159" s="283" t="s">
        <v>11127</v>
      </c>
      <c r="I159" s="284" t="s">
        <v>11997</v>
      </c>
      <c r="J159" s="285">
        <v>3041</v>
      </c>
      <c r="K159" s="286" t="s">
        <v>12122</v>
      </c>
      <c r="L159" s="287"/>
      <c r="M159" s="288" t="str">
        <f t="shared" si="2"/>
        <v>제10장 업무상 재해 등-제01절 업무상 재해-04</v>
      </c>
      <c r="N159" s="289"/>
      <c r="O159" s="290"/>
    </row>
    <row r="160" spans="2:15" ht="14.45" customHeight="1" x14ac:dyDescent="0.2">
      <c r="B160" s="252" t="s">
        <v>6401</v>
      </c>
      <c r="C160" s="253" t="s">
        <v>12187</v>
      </c>
      <c r="D160" s="254" t="s">
        <v>162</v>
      </c>
      <c r="E160" s="294" t="s">
        <v>187</v>
      </c>
      <c r="F160" s="256" t="s">
        <v>12398</v>
      </c>
      <c r="G160" s="256" t="s">
        <v>61</v>
      </c>
      <c r="H160" s="257" t="s">
        <v>266</v>
      </c>
      <c r="I160" s="258" t="s">
        <v>11563</v>
      </c>
      <c r="J160" s="259">
        <v>1902</v>
      </c>
      <c r="K160" s="260" t="s">
        <v>12123</v>
      </c>
      <c r="L160" s="261"/>
      <c r="M160" s="262" t="str">
        <f t="shared" si="2"/>
        <v>제10장 업무상 재해 등-제02절 업무상 사고-01</v>
      </c>
      <c r="N160" s="263"/>
      <c r="O160" s="264"/>
    </row>
    <row r="161" spans="2:15" ht="14.45" customHeight="1" x14ac:dyDescent="0.2">
      <c r="B161" s="252" t="s">
        <v>6401</v>
      </c>
      <c r="C161" s="265" t="s">
        <v>12187</v>
      </c>
      <c r="D161" s="266" t="s">
        <v>12415</v>
      </c>
      <c r="E161" s="295" t="s">
        <v>11841</v>
      </c>
      <c r="F161" s="269" t="s">
        <v>12399</v>
      </c>
      <c r="G161" s="269" t="s">
        <v>61</v>
      </c>
      <c r="H161" s="270" t="s">
        <v>12109</v>
      </c>
      <c r="I161" s="271" t="s">
        <v>12444</v>
      </c>
      <c r="J161" s="272">
        <v>1545</v>
      </c>
      <c r="K161" s="273" t="s">
        <v>12123</v>
      </c>
      <c r="L161" s="274"/>
      <c r="M161" s="275" t="str">
        <f t="shared" si="2"/>
        <v>제10장 업무상 재해 등-제02절 업무상 사고-02</v>
      </c>
      <c r="N161" s="276"/>
      <c r="O161" s="277">
        <v>46212</v>
      </c>
    </row>
    <row r="162" spans="2:15" ht="14.45" customHeight="1" x14ac:dyDescent="0.2">
      <c r="B162" s="252" t="s">
        <v>6401</v>
      </c>
      <c r="C162" s="278" t="s">
        <v>12187</v>
      </c>
      <c r="D162" s="279" t="s">
        <v>12415</v>
      </c>
      <c r="E162" s="324" t="s">
        <v>11842</v>
      </c>
      <c r="F162" s="282" t="s">
        <v>12400</v>
      </c>
      <c r="G162" s="282" t="s">
        <v>61</v>
      </c>
      <c r="H162" s="283" t="s">
        <v>12110</v>
      </c>
      <c r="I162" s="284" t="s">
        <v>12445</v>
      </c>
      <c r="J162" s="285">
        <v>1652</v>
      </c>
      <c r="K162" s="286" t="s">
        <v>12123</v>
      </c>
      <c r="L162" s="287"/>
      <c r="M162" s="288" t="str">
        <f t="shared" si="2"/>
        <v>제10장 업무상 재해 등-제02절 업무상 사고-03</v>
      </c>
      <c r="N162" s="289"/>
      <c r="O162" s="290"/>
    </row>
    <row r="163" spans="2:15" ht="14.45" customHeight="1" x14ac:dyDescent="0.2">
      <c r="B163" s="252" t="s">
        <v>6401</v>
      </c>
      <c r="C163" s="253" t="s">
        <v>12188</v>
      </c>
      <c r="D163" s="254" t="s">
        <v>162</v>
      </c>
      <c r="E163" s="294" t="s">
        <v>187</v>
      </c>
      <c r="F163" s="256" t="s">
        <v>12398</v>
      </c>
      <c r="G163" s="256" t="s">
        <v>61</v>
      </c>
      <c r="H163" s="257" t="s">
        <v>203</v>
      </c>
      <c r="I163" s="258" t="s">
        <v>11564</v>
      </c>
      <c r="J163" s="259">
        <v>1816</v>
      </c>
      <c r="K163" s="260" t="s">
        <v>12123</v>
      </c>
      <c r="L163" s="261"/>
      <c r="M163" s="262" t="str">
        <f t="shared" si="2"/>
        <v>제10장 업무상 재해 등-제03절 업무상 질병-01</v>
      </c>
      <c r="N163" s="263"/>
      <c r="O163" s="264"/>
    </row>
    <row r="164" spans="2:15" ht="14.45" customHeight="1" x14ac:dyDescent="0.2">
      <c r="B164" s="252" t="s">
        <v>6401</v>
      </c>
      <c r="C164" s="265" t="s">
        <v>12188</v>
      </c>
      <c r="D164" s="266" t="s">
        <v>12415</v>
      </c>
      <c r="E164" s="295" t="s">
        <v>11843</v>
      </c>
      <c r="F164" s="269" t="s">
        <v>12399</v>
      </c>
      <c r="G164" s="269" t="s">
        <v>61</v>
      </c>
      <c r="H164" s="270" t="s">
        <v>12111</v>
      </c>
      <c r="I164" s="271" t="s">
        <v>12446</v>
      </c>
      <c r="J164" s="272">
        <v>1582</v>
      </c>
      <c r="K164" s="273" t="s">
        <v>12123</v>
      </c>
      <c r="L164" s="274"/>
      <c r="M164" s="275" t="str">
        <f t="shared" si="2"/>
        <v>제10장 업무상 재해 등-제03절 업무상 질병-02</v>
      </c>
      <c r="N164" s="276"/>
      <c r="O164" s="277"/>
    </row>
    <row r="165" spans="2:15" ht="14.45" customHeight="1" x14ac:dyDescent="0.2">
      <c r="B165" s="252" t="s">
        <v>6401</v>
      </c>
      <c r="C165" s="278" t="s">
        <v>12188</v>
      </c>
      <c r="D165" s="279" t="s">
        <v>12415</v>
      </c>
      <c r="E165" s="324" t="s">
        <v>11844</v>
      </c>
      <c r="F165" s="282" t="s">
        <v>12400</v>
      </c>
      <c r="G165" s="282" t="s">
        <v>61</v>
      </c>
      <c r="H165" s="283" t="s">
        <v>12112</v>
      </c>
      <c r="I165" s="284" t="s">
        <v>12447</v>
      </c>
      <c r="J165" s="285">
        <v>1357</v>
      </c>
      <c r="K165" s="286" t="s">
        <v>12123</v>
      </c>
      <c r="L165" s="287"/>
      <c r="M165" s="288" t="str">
        <f t="shared" si="2"/>
        <v>제10장 업무상 재해 등-제03절 업무상 질병-03</v>
      </c>
      <c r="N165" s="289"/>
      <c r="O165" s="290"/>
    </row>
    <row r="166" spans="2:15" ht="14.45" customHeight="1" x14ac:dyDescent="0.2">
      <c r="B166" s="252" t="s">
        <v>6401</v>
      </c>
      <c r="C166" s="344" t="s">
        <v>12189</v>
      </c>
      <c r="D166" s="254" t="s">
        <v>49</v>
      </c>
      <c r="E166" s="294" t="s">
        <v>187</v>
      </c>
      <c r="F166" s="256" t="s">
        <v>12398</v>
      </c>
      <c r="G166" s="256" t="s">
        <v>61</v>
      </c>
      <c r="H166" s="257" t="s">
        <v>346</v>
      </c>
      <c r="I166" s="258" t="s">
        <v>11565</v>
      </c>
      <c r="J166" s="259">
        <v>1610</v>
      </c>
      <c r="K166" s="260" t="s">
        <v>12123</v>
      </c>
      <c r="L166" s="261"/>
      <c r="M166" s="262" t="str">
        <f t="shared" si="2"/>
        <v>제10장 업무상 재해 등-제04절 출퇴근 재해-01</v>
      </c>
      <c r="N166" s="263"/>
      <c r="O166" s="264"/>
    </row>
    <row r="167" spans="2:15" ht="14.45" customHeight="1" x14ac:dyDescent="0.2">
      <c r="B167" s="252" t="s">
        <v>6401</v>
      </c>
      <c r="C167" s="342" t="s">
        <v>12189</v>
      </c>
      <c r="D167" s="266" t="s">
        <v>12415</v>
      </c>
      <c r="E167" s="295" t="s">
        <v>11845</v>
      </c>
      <c r="F167" s="269" t="s">
        <v>12399</v>
      </c>
      <c r="G167" s="269" t="s">
        <v>61</v>
      </c>
      <c r="H167" s="270" t="s">
        <v>348</v>
      </c>
      <c r="I167" s="271" t="s">
        <v>12448</v>
      </c>
      <c r="J167" s="272">
        <v>1378</v>
      </c>
      <c r="K167" s="273" t="s">
        <v>12123</v>
      </c>
      <c r="L167" s="274"/>
      <c r="M167" s="275" t="str">
        <f t="shared" si="2"/>
        <v>제10장 업무상 재해 등-제04절 출퇴근 재해-02</v>
      </c>
      <c r="N167" s="276"/>
      <c r="O167" s="277"/>
    </row>
    <row r="168" spans="2:15" ht="14.45" customHeight="1" thickBot="1" x14ac:dyDescent="0.25">
      <c r="B168" s="299" t="s">
        <v>6401</v>
      </c>
      <c r="C168" s="343" t="s">
        <v>12189</v>
      </c>
      <c r="D168" s="301" t="s">
        <v>12415</v>
      </c>
      <c r="E168" s="302" t="s">
        <v>11846</v>
      </c>
      <c r="F168" s="303" t="s">
        <v>12400</v>
      </c>
      <c r="G168" s="303" t="s">
        <v>61</v>
      </c>
      <c r="H168" s="304" t="s">
        <v>347</v>
      </c>
      <c r="I168" s="305" t="s">
        <v>12449</v>
      </c>
      <c r="J168" s="306">
        <v>1397</v>
      </c>
      <c r="K168" s="307" t="s">
        <v>12123</v>
      </c>
      <c r="L168" s="308"/>
      <c r="M168" s="309" t="str">
        <f t="shared" si="2"/>
        <v>제10장 업무상 재해 등-제04절 출퇴근 재해-03</v>
      </c>
      <c r="N168" s="310"/>
      <c r="O168" s="311"/>
    </row>
    <row r="169" spans="2:15" ht="14.45" customHeight="1" x14ac:dyDescent="0.2">
      <c r="B169" s="239" t="s">
        <v>6742</v>
      </c>
      <c r="C169" s="312" t="s">
        <v>11063</v>
      </c>
      <c r="D169" s="313" t="s">
        <v>162</v>
      </c>
      <c r="E169" s="314" t="s">
        <v>188</v>
      </c>
      <c r="F169" s="315" t="s">
        <v>12398</v>
      </c>
      <c r="G169" s="315" t="s">
        <v>56</v>
      </c>
      <c r="H169" s="316" t="s">
        <v>204</v>
      </c>
      <c r="I169" s="317" t="s">
        <v>11566</v>
      </c>
      <c r="J169" s="392">
        <v>2093</v>
      </c>
      <c r="K169" s="319" t="s">
        <v>12086</v>
      </c>
      <c r="L169" s="320"/>
      <c r="M169" s="321" t="str">
        <f t="shared" si="2"/>
        <v>제11장 노동조합-제01절 노동조합의 설립요건-01</v>
      </c>
      <c r="N169" s="322"/>
      <c r="O169" s="323"/>
    </row>
    <row r="170" spans="2:15" ht="14.45" customHeight="1" x14ac:dyDescent="0.2">
      <c r="B170" s="252" t="s">
        <v>6742</v>
      </c>
      <c r="C170" s="265" t="s">
        <v>11063</v>
      </c>
      <c r="D170" s="266" t="s">
        <v>11966</v>
      </c>
      <c r="E170" s="295" t="s">
        <v>120</v>
      </c>
      <c r="F170" s="269" t="s">
        <v>12399</v>
      </c>
      <c r="G170" s="269">
        <v>2</v>
      </c>
      <c r="H170" s="270" t="s">
        <v>12061</v>
      </c>
      <c r="I170" s="393" t="s">
        <v>12062</v>
      </c>
      <c r="J170" s="272">
        <v>1766</v>
      </c>
      <c r="K170" s="273" t="s">
        <v>12086</v>
      </c>
      <c r="L170" s="274"/>
      <c r="M170" s="275" t="str">
        <f t="shared" si="2"/>
        <v>제11장 노동조합-제01절 노동조합의 설립요건-02</v>
      </c>
      <c r="N170" s="276"/>
      <c r="O170" s="277"/>
    </row>
    <row r="171" spans="2:15" ht="14.45" customHeight="1" x14ac:dyDescent="0.2">
      <c r="B171" s="252" t="s">
        <v>6742</v>
      </c>
      <c r="C171" s="265" t="s">
        <v>11063</v>
      </c>
      <c r="D171" s="266" t="s">
        <v>11966</v>
      </c>
      <c r="E171" s="295" t="s">
        <v>11783</v>
      </c>
      <c r="F171" s="269" t="s">
        <v>12400</v>
      </c>
      <c r="G171" s="269">
        <v>2</v>
      </c>
      <c r="H171" s="270" t="s">
        <v>11620</v>
      </c>
      <c r="I171" s="271" t="s">
        <v>11621</v>
      </c>
      <c r="J171" s="334">
        <v>2046</v>
      </c>
      <c r="K171" s="273" t="s">
        <v>12086</v>
      </c>
      <c r="L171" s="274"/>
      <c r="M171" s="275" t="str">
        <f t="shared" si="2"/>
        <v>제11장 노동조합-제01절 노동조합의 설립요건-03</v>
      </c>
      <c r="N171" s="276"/>
      <c r="O171" s="277"/>
    </row>
    <row r="172" spans="2:15" ht="14.45" customHeight="1" x14ac:dyDescent="0.2">
      <c r="B172" s="252" t="s">
        <v>6742</v>
      </c>
      <c r="C172" s="278" t="s">
        <v>11063</v>
      </c>
      <c r="D172" s="279" t="s">
        <v>11966</v>
      </c>
      <c r="E172" s="324" t="s">
        <v>11617</v>
      </c>
      <c r="F172" s="282" t="s">
        <v>12401</v>
      </c>
      <c r="G172" s="282" t="s">
        <v>56</v>
      </c>
      <c r="H172" s="283" t="s">
        <v>11618</v>
      </c>
      <c r="I172" s="284" t="s">
        <v>11619</v>
      </c>
      <c r="J172" s="285">
        <v>2292</v>
      </c>
      <c r="K172" s="286" t="s">
        <v>12086</v>
      </c>
      <c r="L172" s="287"/>
      <c r="M172" s="288" t="str">
        <f t="shared" si="2"/>
        <v>제11장 노동조합-제01절 노동조합의 설립요건-04</v>
      </c>
      <c r="N172" s="289"/>
      <c r="O172" s="290"/>
    </row>
    <row r="173" spans="2:15" ht="14.45" customHeight="1" x14ac:dyDescent="0.2">
      <c r="B173" s="252" t="s">
        <v>6742</v>
      </c>
      <c r="C173" s="253" t="s">
        <v>12190</v>
      </c>
      <c r="D173" s="254" t="s">
        <v>162</v>
      </c>
      <c r="E173" s="294" t="s">
        <v>188</v>
      </c>
      <c r="F173" s="256" t="s">
        <v>12398</v>
      </c>
      <c r="G173" s="256" t="s">
        <v>56</v>
      </c>
      <c r="H173" s="257" t="s">
        <v>205</v>
      </c>
      <c r="I173" s="258" t="s">
        <v>11567</v>
      </c>
      <c r="J173" s="259">
        <v>1484</v>
      </c>
      <c r="K173" s="260" t="s">
        <v>12086</v>
      </c>
      <c r="L173" s="261"/>
      <c r="M173" s="262" t="str">
        <f t="shared" si="2"/>
        <v>제11장 노동조합-제02절 조합원의 지위 및 권리・의무-01</v>
      </c>
      <c r="N173" s="263"/>
      <c r="O173" s="264"/>
    </row>
    <row r="174" spans="2:15" ht="14.45" customHeight="1" x14ac:dyDescent="0.2">
      <c r="B174" s="252" t="s">
        <v>6742</v>
      </c>
      <c r="C174" s="265" t="s">
        <v>12190</v>
      </c>
      <c r="D174" s="266" t="s">
        <v>12415</v>
      </c>
      <c r="E174" s="295" t="s">
        <v>11847</v>
      </c>
      <c r="F174" s="269" t="s">
        <v>12399</v>
      </c>
      <c r="G174" s="269" t="s">
        <v>56</v>
      </c>
      <c r="H174" s="270" t="s">
        <v>131</v>
      </c>
      <c r="I174" s="271" t="s">
        <v>12450</v>
      </c>
      <c r="J174" s="272">
        <v>1409</v>
      </c>
      <c r="K174" s="273" t="s">
        <v>12086</v>
      </c>
      <c r="L174" s="274"/>
      <c r="M174" s="275" t="str">
        <f t="shared" si="2"/>
        <v>제11장 노동조합-제02절 조합원의 지위 및 권리・의무-02</v>
      </c>
      <c r="N174" s="276"/>
      <c r="O174" s="277"/>
    </row>
    <row r="175" spans="2:15" ht="14.45" customHeight="1" x14ac:dyDescent="0.2">
      <c r="B175" s="252" t="s">
        <v>6742</v>
      </c>
      <c r="C175" s="278" t="s">
        <v>12190</v>
      </c>
      <c r="D175" s="279" t="s">
        <v>12415</v>
      </c>
      <c r="E175" s="324" t="s">
        <v>11848</v>
      </c>
      <c r="F175" s="282" t="s">
        <v>12400</v>
      </c>
      <c r="G175" s="282" t="s">
        <v>56</v>
      </c>
      <c r="H175" s="283" t="s">
        <v>132</v>
      </c>
      <c r="I175" s="284" t="s">
        <v>12451</v>
      </c>
      <c r="J175" s="285">
        <v>1322</v>
      </c>
      <c r="K175" s="286" t="s">
        <v>12086</v>
      </c>
      <c r="L175" s="287"/>
      <c r="M175" s="288" t="str">
        <f t="shared" si="2"/>
        <v>제11장 노동조합-제02절 조합원의 지위 및 권리・의무-03</v>
      </c>
      <c r="N175" s="289"/>
      <c r="O175" s="290"/>
    </row>
    <row r="176" spans="2:15" ht="14.45" customHeight="1" x14ac:dyDescent="0.2">
      <c r="B176" s="252" t="s">
        <v>6742</v>
      </c>
      <c r="C176" s="253" t="s">
        <v>12191</v>
      </c>
      <c r="D176" s="254" t="s">
        <v>162</v>
      </c>
      <c r="E176" s="294" t="s">
        <v>188</v>
      </c>
      <c r="F176" s="256" t="s">
        <v>12398</v>
      </c>
      <c r="G176" s="256" t="s">
        <v>56</v>
      </c>
      <c r="H176" s="257" t="s">
        <v>206</v>
      </c>
      <c r="I176" s="258" t="s">
        <v>11568</v>
      </c>
      <c r="J176" s="259">
        <v>1794</v>
      </c>
      <c r="K176" s="260" t="s">
        <v>12086</v>
      </c>
      <c r="L176" s="261"/>
      <c r="M176" s="262" t="str">
        <f t="shared" si="2"/>
        <v>제11장 노동조합-제03절 노동조합의 기구-01</v>
      </c>
      <c r="N176" s="263"/>
      <c r="O176" s="264"/>
    </row>
    <row r="177" spans="2:15" ht="14.45" customHeight="1" x14ac:dyDescent="0.2">
      <c r="B177" s="252" t="s">
        <v>6742</v>
      </c>
      <c r="C177" s="265" t="s">
        <v>12191</v>
      </c>
      <c r="D177" s="266" t="s">
        <v>12415</v>
      </c>
      <c r="E177" s="295" t="s">
        <v>11849</v>
      </c>
      <c r="F177" s="269" t="s">
        <v>12399</v>
      </c>
      <c r="G177" s="269" t="s">
        <v>56</v>
      </c>
      <c r="H177" s="270" t="s">
        <v>133</v>
      </c>
      <c r="I177" s="271" t="s">
        <v>12452</v>
      </c>
      <c r="J177" s="272">
        <v>1687</v>
      </c>
      <c r="K177" s="273" t="s">
        <v>12086</v>
      </c>
      <c r="L177" s="274"/>
      <c r="M177" s="275" t="str">
        <f t="shared" si="2"/>
        <v>제11장 노동조합-제03절 노동조합의 기구-02</v>
      </c>
      <c r="N177" s="276"/>
      <c r="O177" s="277"/>
    </row>
    <row r="178" spans="2:15" ht="14.45" customHeight="1" x14ac:dyDescent="0.2">
      <c r="B178" s="252" t="s">
        <v>6742</v>
      </c>
      <c r="C178" s="278" t="s">
        <v>12191</v>
      </c>
      <c r="D178" s="279" t="s">
        <v>12415</v>
      </c>
      <c r="E178" s="324" t="s">
        <v>11850</v>
      </c>
      <c r="F178" s="282" t="s">
        <v>12400</v>
      </c>
      <c r="G178" s="282" t="s">
        <v>56</v>
      </c>
      <c r="H178" s="283" t="s">
        <v>134</v>
      </c>
      <c r="I178" s="284" t="s">
        <v>12453</v>
      </c>
      <c r="J178" s="285">
        <v>1500</v>
      </c>
      <c r="K178" s="286" t="s">
        <v>12086</v>
      </c>
      <c r="L178" s="287"/>
      <c r="M178" s="288" t="str">
        <f t="shared" si="2"/>
        <v>제11장 노동조합-제03절 노동조합의 기구-03</v>
      </c>
      <c r="N178" s="289"/>
      <c r="O178" s="290"/>
    </row>
    <row r="179" spans="2:15" ht="14.45" customHeight="1" x14ac:dyDescent="0.2">
      <c r="B179" s="252" t="s">
        <v>6742</v>
      </c>
      <c r="C179" s="253" t="s">
        <v>12237</v>
      </c>
      <c r="D179" s="254" t="s">
        <v>162</v>
      </c>
      <c r="E179" s="294" t="s">
        <v>188</v>
      </c>
      <c r="F179" s="256" t="s">
        <v>12398</v>
      </c>
      <c r="G179" s="256" t="s">
        <v>56</v>
      </c>
      <c r="H179" s="257" t="s">
        <v>207</v>
      </c>
      <c r="I179" s="258" t="s">
        <v>11569</v>
      </c>
      <c r="J179" s="259">
        <v>2128</v>
      </c>
      <c r="K179" s="260" t="s">
        <v>12086</v>
      </c>
      <c r="L179" s="261"/>
      <c r="M179" s="262" t="str">
        <f t="shared" si="2"/>
        <v>제11장 노동조합-제04절 조합활동의 정당성-01</v>
      </c>
      <c r="N179" s="263"/>
      <c r="O179" s="264"/>
    </row>
    <row r="180" spans="2:15" ht="14.45" customHeight="1" x14ac:dyDescent="0.2">
      <c r="B180" s="252" t="s">
        <v>6742</v>
      </c>
      <c r="C180" s="278" t="s">
        <v>12237</v>
      </c>
      <c r="D180" s="279" t="s">
        <v>11966</v>
      </c>
      <c r="E180" s="324" t="s">
        <v>11784</v>
      </c>
      <c r="F180" s="282" t="s">
        <v>12399</v>
      </c>
      <c r="G180" s="282">
        <v>2</v>
      </c>
      <c r="H180" s="283" t="s">
        <v>11624</v>
      </c>
      <c r="I180" s="284" t="s">
        <v>11625</v>
      </c>
      <c r="J180" s="285">
        <v>1672</v>
      </c>
      <c r="K180" s="286" t="s">
        <v>12086</v>
      </c>
      <c r="L180" s="287"/>
      <c r="M180" s="288" t="str">
        <f t="shared" si="2"/>
        <v>제11장 노동조합-제04절 조합활동의 정당성-02</v>
      </c>
      <c r="N180" s="289"/>
      <c r="O180" s="290"/>
    </row>
    <row r="181" spans="2:15" ht="14.45" customHeight="1" x14ac:dyDescent="0.2">
      <c r="B181" s="252" t="s">
        <v>6742</v>
      </c>
      <c r="C181" s="253" t="s">
        <v>11102</v>
      </c>
      <c r="D181" s="254" t="s">
        <v>162</v>
      </c>
      <c r="E181" s="294" t="s">
        <v>188</v>
      </c>
      <c r="F181" s="256" t="s">
        <v>12398</v>
      </c>
      <c r="G181" s="256" t="s">
        <v>56</v>
      </c>
      <c r="H181" s="257" t="s">
        <v>208</v>
      </c>
      <c r="I181" s="258" t="s">
        <v>11570</v>
      </c>
      <c r="J181" s="259">
        <v>1874</v>
      </c>
      <c r="K181" s="260" t="s">
        <v>12086</v>
      </c>
      <c r="L181" s="261"/>
      <c r="M181" s="262" t="str">
        <f t="shared" si="2"/>
        <v>제11장 노동조합-제05절 사용자의 편의제공-01</v>
      </c>
      <c r="N181" s="263"/>
      <c r="O181" s="264"/>
    </row>
    <row r="182" spans="2:15" ht="14.45" customHeight="1" x14ac:dyDescent="0.2">
      <c r="B182" s="252" t="s">
        <v>6742</v>
      </c>
      <c r="C182" s="265" t="s">
        <v>11102</v>
      </c>
      <c r="D182" s="266" t="s">
        <v>12415</v>
      </c>
      <c r="E182" s="295" t="s">
        <v>11851</v>
      </c>
      <c r="F182" s="269" t="s">
        <v>12399</v>
      </c>
      <c r="G182" s="269" t="s">
        <v>56</v>
      </c>
      <c r="H182" s="270" t="s">
        <v>135</v>
      </c>
      <c r="I182" s="271" t="s">
        <v>12454</v>
      </c>
      <c r="J182" s="272">
        <v>1838</v>
      </c>
      <c r="K182" s="273" t="s">
        <v>12086</v>
      </c>
      <c r="L182" s="274"/>
      <c r="M182" s="275" t="str">
        <f t="shared" si="2"/>
        <v>제11장 노동조합-제05절 사용자의 편의제공-02</v>
      </c>
      <c r="N182" s="276"/>
      <c r="O182" s="277"/>
    </row>
    <row r="183" spans="2:15" ht="14.45" customHeight="1" x14ac:dyDescent="0.2">
      <c r="B183" s="252" t="s">
        <v>6742</v>
      </c>
      <c r="C183" s="278" t="s">
        <v>11102</v>
      </c>
      <c r="D183" s="279" t="s">
        <v>12415</v>
      </c>
      <c r="E183" s="324" t="s">
        <v>11852</v>
      </c>
      <c r="F183" s="282" t="s">
        <v>12400</v>
      </c>
      <c r="G183" s="282" t="s">
        <v>56</v>
      </c>
      <c r="H183" s="283" t="s">
        <v>136</v>
      </c>
      <c r="I183" s="284" t="s">
        <v>12455</v>
      </c>
      <c r="J183" s="285">
        <v>1816</v>
      </c>
      <c r="K183" s="286" t="s">
        <v>12086</v>
      </c>
      <c r="L183" s="287"/>
      <c r="M183" s="288" t="str">
        <f t="shared" si="2"/>
        <v>제11장 노동조합-제05절 사용자의 편의제공-03</v>
      </c>
      <c r="N183" s="289"/>
      <c r="O183" s="290"/>
    </row>
    <row r="184" spans="2:15" ht="14.45" customHeight="1" x14ac:dyDescent="0.2">
      <c r="B184" s="252" t="s">
        <v>6742</v>
      </c>
      <c r="C184" s="253" t="s">
        <v>12249</v>
      </c>
      <c r="D184" s="254" t="s">
        <v>162</v>
      </c>
      <c r="E184" s="294" t="s">
        <v>188</v>
      </c>
      <c r="F184" s="256" t="s">
        <v>12398</v>
      </c>
      <c r="G184" s="256" t="s">
        <v>56</v>
      </c>
      <c r="H184" s="257" t="s">
        <v>209</v>
      </c>
      <c r="I184" s="258" t="s">
        <v>11571</v>
      </c>
      <c r="J184" s="259">
        <v>1933</v>
      </c>
      <c r="K184" s="260" t="s">
        <v>12086</v>
      </c>
      <c r="L184" s="261"/>
      <c r="M184" s="262" t="str">
        <f t="shared" si="2"/>
        <v>제11장 노동조합-제06절 노동조합의 내부통제권-01</v>
      </c>
      <c r="N184" s="263"/>
      <c r="O184" s="264"/>
    </row>
    <row r="185" spans="2:15" ht="14.45" customHeight="1" x14ac:dyDescent="0.2">
      <c r="B185" s="252" t="s">
        <v>6742</v>
      </c>
      <c r="C185" s="278" t="s">
        <v>12249</v>
      </c>
      <c r="D185" s="279" t="s">
        <v>11966</v>
      </c>
      <c r="E185" s="324" t="s">
        <v>11790</v>
      </c>
      <c r="F185" s="282" t="s">
        <v>12399</v>
      </c>
      <c r="G185" s="282">
        <v>2</v>
      </c>
      <c r="H185" s="283" t="s">
        <v>11627</v>
      </c>
      <c r="I185" s="284" t="s">
        <v>11628</v>
      </c>
      <c r="J185" s="285">
        <v>1965</v>
      </c>
      <c r="K185" s="286" t="s">
        <v>12086</v>
      </c>
      <c r="L185" s="287"/>
      <c r="M185" s="288" t="str">
        <f t="shared" si="2"/>
        <v>제11장 노동조합-제06절 노동조합의 내부통제권-02</v>
      </c>
      <c r="N185" s="289"/>
      <c r="O185" s="290"/>
    </row>
    <row r="186" spans="2:15" ht="14.45" customHeight="1" x14ac:dyDescent="0.2">
      <c r="B186" s="252" t="s">
        <v>6742</v>
      </c>
      <c r="C186" s="344" t="s">
        <v>12238</v>
      </c>
      <c r="D186" s="254" t="s">
        <v>162</v>
      </c>
      <c r="E186" s="294" t="s">
        <v>188</v>
      </c>
      <c r="F186" s="256" t="s">
        <v>12398</v>
      </c>
      <c r="G186" s="256" t="s">
        <v>56</v>
      </c>
      <c r="H186" s="257" t="s">
        <v>210</v>
      </c>
      <c r="I186" s="258" t="s">
        <v>11572</v>
      </c>
      <c r="J186" s="259">
        <v>1436</v>
      </c>
      <c r="K186" s="260" t="s">
        <v>12086</v>
      </c>
      <c r="L186" s="261"/>
      <c r="M186" s="262" t="str">
        <f t="shared" si="2"/>
        <v>제11장 노동조합-제07절 노동조합의 합병・해산과 조직변경-01</v>
      </c>
      <c r="N186" s="263"/>
      <c r="O186" s="264"/>
    </row>
    <row r="187" spans="2:15" ht="14.45" customHeight="1" thickBot="1" x14ac:dyDescent="0.25">
      <c r="B187" s="299" t="s">
        <v>6742</v>
      </c>
      <c r="C187" s="343" t="s">
        <v>12238</v>
      </c>
      <c r="D187" s="301" t="s">
        <v>11966</v>
      </c>
      <c r="E187" s="302" t="s">
        <v>11797</v>
      </c>
      <c r="F187" s="303" t="s">
        <v>12399</v>
      </c>
      <c r="G187" s="303">
        <v>2</v>
      </c>
      <c r="H187" s="304" t="s">
        <v>11630</v>
      </c>
      <c r="I187" s="305" t="s">
        <v>11631</v>
      </c>
      <c r="J187" s="306">
        <v>2449</v>
      </c>
      <c r="K187" s="307" t="s">
        <v>12086</v>
      </c>
      <c r="L187" s="308"/>
      <c r="M187" s="309" t="str">
        <f t="shared" si="2"/>
        <v>제11장 노동조합-제07절 노동조합의 합병・해산과 조직변경-02</v>
      </c>
      <c r="N187" s="310"/>
      <c r="O187" s="311"/>
    </row>
    <row r="188" spans="2:15" ht="14.45" customHeight="1" x14ac:dyDescent="0.2">
      <c r="B188" s="239" t="s">
        <v>7706</v>
      </c>
      <c r="C188" s="312" t="s">
        <v>12350</v>
      </c>
      <c r="D188" s="313" t="s">
        <v>162</v>
      </c>
      <c r="E188" s="314" t="s">
        <v>189</v>
      </c>
      <c r="F188" s="315" t="s">
        <v>12398</v>
      </c>
      <c r="G188" s="315" t="s">
        <v>56</v>
      </c>
      <c r="H188" s="316" t="s">
        <v>211</v>
      </c>
      <c r="I188" s="317" t="s">
        <v>11573</v>
      </c>
      <c r="J188" s="318">
        <v>1504</v>
      </c>
      <c r="K188" s="319" t="s">
        <v>12086</v>
      </c>
      <c r="L188" s="320"/>
      <c r="M188" s="321" t="str">
        <f t="shared" si="2"/>
        <v>제12장 단체교섭-제01절 단체교섭의 당사자-01</v>
      </c>
      <c r="N188" s="322"/>
      <c r="O188" s="323"/>
    </row>
    <row r="189" spans="2:15" ht="14.45" customHeight="1" x14ac:dyDescent="0.2">
      <c r="B189" s="252" t="s">
        <v>7706</v>
      </c>
      <c r="C189" s="265" t="s">
        <v>11080</v>
      </c>
      <c r="D189" s="329" t="s">
        <v>11966</v>
      </c>
      <c r="E189" s="394" t="s">
        <v>112</v>
      </c>
      <c r="F189" s="331" t="s">
        <v>12399</v>
      </c>
      <c r="G189" s="331">
        <v>2</v>
      </c>
      <c r="H189" s="395" t="s">
        <v>11746</v>
      </c>
      <c r="I189" s="333" t="s">
        <v>11747</v>
      </c>
      <c r="J189" s="334">
        <v>3689</v>
      </c>
      <c r="K189" s="335" t="s">
        <v>12086</v>
      </c>
      <c r="L189" s="336"/>
      <c r="M189" s="337" t="str">
        <f t="shared" si="2"/>
        <v>제12장 단체교섭-제01절 단체교섭의 당사자-02</v>
      </c>
      <c r="N189" s="338"/>
      <c r="O189" s="339"/>
    </row>
    <row r="190" spans="2:15" ht="14.45" customHeight="1" x14ac:dyDescent="0.2">
      <c r="B190" s="252" t="s">
        <v>7706</v>
      </c>
      <c r="C190" s="265" t="s">
        <v>11080</v>
      </c>
      <c r="D190" s="266" t="s">
        <v>11966</v>
      </c>
      <c r="E190" s="295" t="s">
        <v>11748</v>
      </c>
      <c r="F190" s="269" t="s">
        <v>12400</v>
      </c>
      <c r="G190" s="269">
        <v>2</v>
      </c>
      <c r="H190" s="270" t="s">
        <v>11744</v>
      </c>
      <c r="I190" s="271" t="s">
        <v>11745</v>
      </c>
      <c r="J190" s="272">
        <v>3440</v>
      </c>
      <c r="K190" s="273" t="s">
        <v>12086</v>
      </c>
      <c r="L190" s="274"/>
      <c r="M190" s="275" t="str">
        <f t="shared" si="2"/>
        <v>제12장 단체교섭-제01절 단체교섭의 당사자-03</v>
      </c>
      <c r="N190" s="276"/>
      <c r="O190" s="277">
        <v>46208</v>
      </c>
    </row>
    <row r="191" spans="2:15" ht="14.45" customHeight="1" x14ac:dyDescent="0.2">
      <c r="B191" s="252" t="s">
        <v>7706</v>
      </c>
      <c r="C191" s="265" t="s">
        <v>12350</v>
      </c>
      <c r="D191" s="266" t="s">
        <v>11966</v>
      </c>
      <c r="E191" s="295" t="s">
        <v>12346</v>
      </c>
      <c r="F191" s="269" t="s">
        <v>12401</v>
      </c>
      <c r="G191" s="269" t="s">
        <v>55</v>
      </c>
      <c r="H191" s="270" t="s">
        <v>12347</v>
      </c>
      <c r="I191" s="271" t="s">
        <v>11901</v>
      </c>
      <c r="J191" s="272">
        <v>2292</v>
      </c>
      <c r="K191" s="273" t="s">
        <v>12086</v>
      </c>
      <c r="L191" s="274" t="s">
        <v>12300</v>
      </c>
      <c r="M191" s="275" t="str">
        <f t="shared" si="2"/>
        <v>제12장 단체교섭-제01절 단체교섭의 당사자-04</v>
      </c>
      <c r="N191" s="276"/>
      <c r="O191" s="277">
        <v>46208</v>
      </c>
    </row>
    <row r="192" spans="2:15" ht="14.45" customHeight="1" x14ac:dyDescent="0.2">
      <c r="B192" s="252" t="s">
        <v>7706</v>
      </c>
      <c r="C192" s="265" t="s">
        <v>11080</v>
      </c>
      <c r="D192" s="266" t="s">
        <v>343</v>
      </c>
      <c r="E192" s="298" t="s">
        <v>12281</v>
      </c>
      <c r="F192" s="268" t="s">
        <v>12402</v>
      </c>
      <c r="G192" s="269" t="s">
        <v>56</v>
      </c>
      <c r="H192" s="270" t="s">
        <v>12094</v>
      </c>
      <c r="I192" s="271" t="s">
        <v>11998</v>
      </c>
      <c r="J192" s="272">
        <v>3135</v>
      </c>
      <c r="K192" s="273" t="s">
        <v>12086</v>
      </c>
      <c r="L192" s="274"/>
      <c r="M192" s="275" t="str">
        <f t="shared" si="2"/>
        <v>제12장 단체교섭-제01절 단체교섭의 당사자-05</v>
      </c>
      <c r="N192" s="276"/>
      <c r="O192" s="277"/>
    </row>
    <row r="193" spans="2:15" ht="14.45" customHeight="1" x14ac:dyDescent="0.2">
      <c r="B193" s="252" t="s">
        <v>7706</v>
      </c>
      <c r="C193" s="278" t="s">
        <v>11080</v>
      </c>
      <c r="D193" s="279" t="s">
        <v>343</v>
      </c>
      <c r="E193" s="296" t="s">
        <v>12282</v>
      </c>
      <c r="F193" s="281" t="s">
        <v>12403</v>
      </c>
      <c r="G193" s="282" t="s">
        <v>56</v>
      </c>
      <c r="H193" s="283" t="s">
        <v>388</v>
      </c>
      <c r="I193" s="284" t="s">
        <v>11999</v>
      </c>
      <c r="J193" s="285">
        <v>3184</v>
      </c>
      <c r="K193" s="286" t="s">
        <v>12123</v>
      </c>
      <c r="L193" s="287"/>
      <c r="M193" s="288" t="str">
        <f t="shared" si="2"/>
        <v>제12장 단체교섭-제01절 단체교섭의 당사자-06</v>
      </c>
      <c r="N193" s="289"/>
      <c r="O193" s="290"/>
    </row>
    <row r="194" spans="2:15" ht="14.45" customHeight="1" x14ac:dyDescent="0.2">
      <c r="B194" s="252" t="s">
        <v>7706</v>
      </c>
      <c r="C194" s="253" t="s">
        <v>12193</v>
      </c>
      <c r="D194" s="254" t="s">
        <v>162</v>
      </c>
      <c r="E194" s="294" t="s">
        <v>189</v>
      </c>
      <c r="F194" s="256" t="s">
        <v>12398</v>
      </c>
      <c r="G194" s="256" t="s">
        <v>56</v>
      </c>
      <c r="H194" s="257" t="s">
        <v>212</v>
      </c>
      <c r="I194" s="258" t="s">
        <v>11574</v>
      </c>
      <c r="J194" s="259">
        <v>1707</v>
      </c>
      <c r="K194" s="260" t="s">
        <v>12122</v>
      </c>
      <c r="L194" s="261"/>
      <c r="M194" s="262" t="str">
        <f t="shared" si="2"/>
        <v>제12장 단체교섭-제02절 단체교섭의 담당자-01</v>
      </c>
      <c r="N194" s="263"/>
      <c r="O194" s="264"/>
    </row>
    <row r="195" spans="2:15" ht="14.45" customHeight="1" x14ac:dyDescent="0.2">
      <c r="B195" s="252" t="s">
        <v>7706</v>
      </c>
      <c r="C195" s="278" t="s">
        <v>12193</v>
      </c>
      <c r="D195" s="279" t="s">
        <v>11966</v>
      </c>
      <c r="E195" s="324" t="s">
        <v>11792</v>
      </c>
      <c r="F195" s="282" t="s">
        <v>12399</v>
      </c>
      <c r="G195" s="282">
        <v>2</v>
      </c>
      <c r="H195" s="283" t="s">
        <v>11952</v>
      </c>
      <c r="I195" s="284" t="s">
        <v>11953</v>
      </c>
      <c r="J195" s="285">
        <v>2438</v>
      </c>
      <c r="K195" s="286" t="s">
        <v>12122</v>
      </c>
      <c r="L195" s="340"/>
      <c r="M195" s="288" t="str">
        <f t="shared" si="2"/>
        <v>제12장 단체교섭-제02절 단체교섭의 담당자-02</v>
      </c>
      <c r="N195" s="289"/>
      <c r="O195" s="290"/>
    </row>
    <row r="196" spans="2:15" ht="14.45" customHeight="1" x14ac:dyDescent="0.2">
      <c r="B196" s="252" t="s">
        <v>7706</v>
      </c>
      <c r="C196" s="253" t="s">
        <v>11081</v>
      </c>
      <c r="D196" s="254" t="s">
        <v>162</v>
      </c>
      <c r="E196" s="294" t="s">
        <v>189</v>
      </c>
      <c r="F196" s="256" t="s">
        <v>12398</v>
      </c>
      <c r="G196" s="256" t="s">
        <v>56</v>
      </c>
      <c r="H196" s="257" t="s">
        <v>213</v>
      </c>
      <c r="I196" s="258" t="s">
        <v>11575</v>
      </c>
      <c r="J196" s="259">
        <v>2088</v>
      </c>
      <c r="K196" s="260" t="s">
        <v>12086</v>
      </c>
      <c r="L196" s="261"/>
      <c r="M196" s="262" t="str">
        <f t="shared" si="2"/>
        <v>제12장 단체교섭-제03절 단체교섭의 대상-01</v>
      </c>
      <c r="N196" s="263"/>
      <c r="O196" s="264"/>
    </row>
    <row r="197" spans="2:15" ht="14.45" customHeight="1" x14ac:dyDescent="0.2">
      <c r="B197" s="252" t="s">
        <v>7706</v>
      </c>
      <c r="C197" s="265" t="s">
        <v>11081</v>
      </c>
      <c r="D197" s="266" t="s">
        <v>11966</v>
      </c>
      <c r="E197" s="295" t="s">
        <v>110</v>
      </c>
      <c r="F197" s="269" t="s">
        <v>12399</v>
      </c>
      <c r="G197" s="269">
        <v>2</v>
      </c>
      <c r="H197" s="270" t="s">
        <v>270</v>
      </c>
      <c r="I197" s="271" t="s">
        <v>11517</v>
      </c>
      <c r="J197" s="272">
        <v>3505</v>
      </c>
      <c r="K197" s="273" t="s">
        <v>12123</v>
      </c>
      <c r="L197" s="274"/>
      <c r="M197" s="275" t="str">
        <f t="shared" si="2"/>
        <v>제12장 단체교섭-제03절 단체교섭의 대상-02</v>
      </c>
      <c r="N197" s="276"/>
      <c r="O197" s="277"/>
    </row>
    <row r="198" spans="2:15" ht="14.45" customHeight="1" x14ac:dyDescent="0.2">
      <c r="B198" s="252" t="s">
        <v>7706</v>
      </c>
      <c r="C198" s="265" t="s">
        <v>11081</v>
      </c>
      <c r="D198" s="266" t="s">
        <v>11966</v>
      </c>
      <c r="E198" s="295" t="s">
        <v>11748</v>
      </c>
      <c r="F198" s="269" t="s">
        <v>12400</v>
      </c>
      <c r="G198" s="269">
        <v>2</v>
      </c>
      <c r="H198" s="270" t="s">
        <v>11744</v>
      </c>
      <c r="I198" s="271" t="s">
        <v>11745</v>
      </c>
      <c r="J198" s="272">
        <v>3440</v>
      </c>
      <c r="K198" s="273" t="s">
        <v>12086</v>
      </c>
      <c r="L198" s="274" t="s">
        <v>12300</v>
      </c>
      <c r="M198" s="275" t="str">
        <f t="shared" ref="M198:M261" si="3">B198&amp;"-"&amp;C198&amp;"-"&amp;F198</f>
        <v>제12장 단체교섭-제03절 단체교섭의 대상-03</v>
      </c>
      <c r="N198" s="276"/>
      <c r="O198" s="277"/>
    </row>
    <row r="199" spans="2:15" ht="14.45" customHeight="1" x14ac:dyDescent="0.2">
      <c r="B199" s="252" t="s">
        <v>7706</v>
      </c>
      <c r="C199" s="278" t="s">
        <v>11081</v>
      </c>
      <c r="D199" s="279" t="s">
        <v>343</v>
      </c>
      <c r="E199" s="296" t="s">
        <v>12283</v>
      </c>
      <c r="F199" s="281" t="s">
        <v>12401</v>
      </c>
      <c r="G199" s="282" t="s">
        <v>56</v>
      </c>
      <c r="H199" s="283" t="s">
        <v>383</v>
      </c>
      <c r="I199" s="284" t="s">
        <v>12000</v>
      </c>
      <c r="J199" s="285">
        <v>2867</v>
      </c>
      <c r="K199" s="286" t="s">
        <v>12086</v>
      </c>
      <c r="L199" s="287"/>
      <c r="M199" s="288" t="str">
        <f t="shared" si="3"/>
        <v>제12장 단체교섭-제03절 단체교섭의 대상-04</v>
      </c>
      <c r="N199" s="289"/>
      <c r="O199" s="290"/>
    </row>
    <row r="200" spans="2:15" ht="14.45" customHeight="1" x14ac:dyDescent="0.2">
      <c r="B200" s="252" t="s">
        <v>7706</v>
      </c>
      <c r="C200" s="253" t="s">
        <v>12250</v>
      </c>
      <c r="D200" s="254" t="s">
        <v>162</v>
      </c>
      <c r="E200" s="294" t="s">
        <v>189</v>
      </c>
      <c r="F200" s="256" t="s">
        <v>12398</v>
      </c>
      <c r="G200" s="256" t="s">
        <v>56</v>
      </c>
      <c r="H200" s="257" t="s">
        <v>214</v>
      </c>
      <c r="I200" s="258" t="s">
        <v>11576</v>
      </c>
      <c r="J200" s="259">
        <v>2317</v>
      </c>
      <c r="K200" s="260" t="s">
        <v>12122</v>
      </c>
      <c r="L200" s="261"/>
      <c r="M200" s="262" t="str">
        <f t="shared" si="3"/>
        <v>제12장 단체교섭-제04절 교섭창구단일화제도-01</v>
      </c>
      <c r="N200" s="263"/>
      <c r="O200" s="264"/>
    </row>
    <row r="201" spans="2:15" ht="14.45" customHeight="1" x14ac:dyDescent="0.2">
      <c r="B201" s="252" t="s">
        <v>7706</v>
      </c>
      <c r="C201" s="265" t="s">
        <v>12250</v>
      </c>
      <c r="D201" s="266" t="s">
        <v>11966</v>
      </c>
      <c r="E201" s="295" t="s">
        <v>116</v>
      </c>
      <c r="F201" s="269" t="s">
        <v>12399</v>
      </c>
      <c r="G201" s="269">
        <v>2</v>
      </c>
      <c r="H201" s="270" t="s">
        <v>11959</v>
      </c>
      <c r="I201" s="271" t="s">
        <v>11960</v>
      </c>
      <c r="J201" s="272">
        <v>1639</v>
      </c>
      <c r="K201" s="273" t="s">
        <v>12122</v>
      </c>
      <c r="L201" s="274"/>
      <c r="M201" s="275" t="str">
        <f t="shared" si="3"/>
        <v>제12장 단체교섭-제04절 교섭창구단일화제도-02</v>
      </c>
      <c r="N201" s="276"/>
      <c r="O201" s="277"/>
    </row>
    <row r="202" spans="2:15" ht="14.45" customHeight="1" x14ac:dyDescent="0.2">
      <c r="B202" s="252" t="s">
        <v>7706</v>
      </c>
      <c r="C202" s="265" t="s">
        <v>12250</v>
      </c>
      <c r="D202" s="266" t="s">
        <v>11966</v>
      </c>
      <c r="E202" s="295" t="s">
        <v>317</v>
      </c>
      <c r="F202" s="269" t="s">
        <v>12400</v>
      </c>
      <c r="G202" s="269">
        <v>2</v>
      </c>
      <c r="H202" s="270" t="s">
        <v>11751</v>
      </c>
      <c r="I202" s="271" t="s">
        <v>11752</v>
      </c>
      <c r="J202" s="272">
        <v>2435</v>
      </c>
      <c r="K202" s="273" t="s">
        <v>12122</v>
      </c>
      <c r="L202" s="274"/>
      <c r="M202" s="275" t="str">
        <f t="shared" si="3"/>
        <v>제12장 단체교섭-제04절 교섭창구단일화제도-03</v>
      </c>
      <c r="N202" s="276"/>
      <c r="O202" s="277"/>
    </row>
    <row r="203" spans="2:15" ht="14.45" customHeight="1" x14ac:dyDescent="0.2">
      <c r="B203" s="252" t="s">
        <v>7706</v>
      </c>
      <c r="C203" s="265" t="s">
        <v>12250</v>
      </c>
      <c r="D203" s="266" t="s">
        <v>11966</v>
      </c>
      <c r="E203" s="295" t="s">
        <v>102</v>
      </c>
      <c r="F203" s="269" t="s">
        <v>12401</v>
      </c>
      <c r="G203" s="269">
        <v>2</v>
      </c>
      <c r="H203" s="270" t="s">
        <v>11749</v>
      </c>
      <c r="I203" s="271" t="s">
        <v>11750</v>
      </c>
      <c r="J203" s="272">
        <v>2636</v>
      </c>
      <c r="K203" s="273" t="s">
        <v>12122</v>
      </c>
      <c r="L203" s="274"/>
      <c r="M203" s="275" t="str">
        <f t="shared" si="3"/>
        <v>제12장 단체교섭-제04절 교섭창구단일화제도-04</v>
      </c>
      <c r="N203" s="276"/>
      <c r="O203" s="277"/>
    </row>
    <row r="204" spans="2:15" ht="14.45" customHeight="1" x14ac:dyDescent="0.2">
      <c r="B204" s="252" t="s">
        <v>7706</v>
      </c>
      <c r="C204" s="265" t="s">
        <v>12250</v>
      </c>
      <c r="D204" s="266" t="s">
        <v>343</v>
      </c>
      <c r="E204" s="298" t="s">
        <v>12284</v>
      </c>
      <c r="F204" s="268" t="s">
        <v>12402</v>
      </c>
      <c r="G204" s="269" t="s">
        <v>56</v>
      </c>
      <c r="H204" s="270" t="s">
        <v>380</v>
      </c>
      <c r="I204" s="271" t="s">
        <v>12001</v>
      </c>
      <c r="J204" s="272">
        <v>3388</v>
      </c>
      <c r="K204" s="273" t="s">
        <v>12122</v>
      </c>
      <c r="L204" s="274"/>
      <c r="M204" s="275" t="str">
        <f t="shared" si="3"/>
        <v>제12장 단체교섭-제04절 교섭창구단일화제도-05</v>
      </c>
      <c r="N204" s="276"/>
      <c r="O204" s="277"/>
    </row>
    <row r="205" spans="2:15" ht="14.45" customHeight="1" x14ac:dyDescent="0.2">
      <c r="B205" s="252" t="s">
        <v>7706</v>
      </c>
      <c r="C205" s="278" t="s">
        <v>12250</v>
      </c>
      <c r="D205" s="279" t="s">
        <v>343</v>
      </c>
      <c r="E205" s="296" t="s">
        <v>12285</v>
      </c>
      <c r="F205" s="281" t="s">
        <v>12403</v>
      </c>
      <c r="G205" s="282" t="s">
        <v>56</v>
      </c>
      <c r="H205" s="283" t="s">
        <v>384</v>
      </c>
      <c r="I205" s="284" t="s">
        <v>12002</v>
      </c>
      <c r="J205" s="285">
        <v>3803</v>
      </c>
      <c r="K205" s="286" t="s">
        <v>12122</v>
      </c>
      <c r="L205" s="287"/>
      <c r="M205" s="288" t="str">
        <f t="shared" si="3"/>
        <v>제12장 단체교섭-제04절 교섭창구단일화제도-06</v>
      </c>
      <c r="N205" s="289"/>
      <c r="O205" s="290"/>
    </row>
    <row r="206" spans="2:15" ht="14.45" customHeight="1" x14ac:dyDescent="0.2">
      <c r="B206" s="252" t="s">
        <v>7706</v>
      </c>
      <c r="C206" s="253" t="s">
        <v>12251</v>
      </c>
      <c r="D206" s="254" t="s">
        <v>162</v>
      </c>
      <c r="E206" s="294" t="s">
        <v>189</v>
      </c>
      <c r="F206" s="256" t="s">
        <v>12398</v>
      </c>
      <c r="G206" s="256" t="s">
        <v>56</v>
      </c>
      <c r="H206" s="396" t="s">
        <v>215</v>
      </c>
      <c r="I206" s="258" t="s">
        <v>11577</v>
      </c>
      <c r="J206" s="259">
        <v>2137</v>
      </c>
      <c r="K206" s="260" t="s">
        <v>12122</v>
      </c>
      <c r="L206" s="261"/>
      <c r="M206" s="262" t="str">
        <f t="shared" si="3"/>
        <v>제12장 단체교섭-제05절 인준투표제-01</v>
      </c>
      <c r="N206" s="263"/>
      <c r="O206" s="264"/>
    </row>
    <row r="207" spans="2:15" ht="14.45" customHeight="1" x14ac:dyDescent="0.2">
      <c r="B207" s="252" t="s">
        <v>7706</v>
      </c>
      <c r="C207" s="278" t="s">
        <v>12251</v>
      </c>
      <c r="D207" s="279" t="s">
        <v>11966</v>
      </c>
      <c r="E207" s="324" t="s">
        <v>11788</v>
      </c>
      <c r="F207" s="282" t="s">
        <v>12399</v>
      </c>
      <c r="G207" s="282">
        <v>2</v>
      </c>
      <c r="H207" s="283" t="s">
        <v>12379</v>
      </c>
      <c r="I207" s="284" t="s">
        <v>12380</v>
      </c>
      <c r="J207" s="285">
        <v>2398</v>
      </c>
      <c r="K207" s="286" t="s">
        <v>12122</v>
      </c>
      <c r="L207" s="287"/>
      <c r="M207" s="288" t="str">
        <f t="shared" si="3"/>
        <v>제12장 단체교섭-제05절 인준투표제-02</v>
      </c>
      <c r="N207" s="289"/>
      <c r="O207" s="290"/>
    </row>
    <row r="208" spans="2:15" ht="14.45" customHeight="1" x14ac:dyDescent="0.2">
      <c r="B208" s="252" t="s">
        <v>7706</v>
      </c>
      <c r="C208" s="344" t="s">
        <v>12194</v>
      </c>
      <c r="D208" s="254" t="s">
        <v>162</v>
      </c>
      <c r="E208" s="294" t="s">
        <v>189</v>
      </c>
      <c r="F208" s="256" t="s">
        <v>12398</v>
      </c>
      <c r="G208" s="256" t="s">
        <v>56</v>
      </c>
      <c r="H208" s="257" t="s">
        <v>216</v>
      </c>
      <c r="I208" s="258" t="s">
        <v>11578</v>
      </c>
      <c r="J208" s="259">
        <v>1512</v>
      </c>
      <c r="K208" s="260" t="s">
        <v>12086</v>
      </c>
      <c r="L208" s="261"/>
      <c r="M208" s="262" t="str">
        <f t="shared" si="3"/>
        <v>제12장 단체교섭-제06절 성실교섭의무-01</v>
      </c>
      <c r="N208" s="263"/>
      <c r="O208" s="264"/>
    </row>
    <row r="209" spans="2:15" ht="14.45" customHeight="1" x14ac:dyDescent="0.2">
      <c r="B209" s="252" t="s">
        <v>7706</v>
      </c>
      <c r="C209" s="342" t="s">
        <v>12194</v>
      </c>
      <c r="D209" s="266" t="s">
        <v>12415</v>
      </c>
      <c r="E209" s="295" t="s">
        <v>11853</v>
      </c>
      <c r="F209" s="269" t="s">
        <v>12399</v>
      </c>
      <c r="G209" s="269" t="s">
        <v>56</v>
      </c>
      <c r="H209" s="270" t="s">
        <v>11956</v>
      </c>
      <c r="I209" s="271" t="s">
        <v>12456</v>
      </c>
      <c r="J209" s="272">
        <v>1605</v>
      </c>
      <c r="K209" s="273" t="s">
        <v>12086</v>
      </c>
      <c r="L209" s="293"/>
      <c r="M209" s="275" t="str">
        <f t="shared" si="3"/>
        <v>제12장 단체교섭-제06절 성실교섭의무-02</v>
      </c>
      <c r="N209" s="276"/>
      <c r="O209" s="277"/>
    </row>
    <row r="210" spans="2:15" ht="14.45" customHeight="1" thickBot="1" x14ac:dyDescent="0.25">
      <c r="B210" s="299" t="s">
        <v>7706</v>
      </c>
      <c r="C210" s="343" t="s">
        <v>12194</v>
      </c>
      <c r="D210" s="301" t="s">
        <v>12415</v>
      </c>
      <c r="E210" s="302" t="s">
        <v>11854</v>
      </c>
      <c r="F210" s="303" t="s">
        <v>12400</v>
      </c>
      <c r="G210" s="303" t="s">
        <v>56</v>
      </c>
      <c r="H210" s="304" t="s">
        <v>137</v>
      </c>
      <c r="I210" s="305" t="s">
        <v>12457</v>
      </c>
      <c r="J210" s="306">
        <v>1877</v>
      </c>
      <c r="K210" s="307" t="s">
        <v>12086</v>
      </c>
      <c r="L210" s="308"/>
      <c r="M210" s="309" t="str">
        <f t="shared" si="3"/>
        <v>제12장 단체교섭-제06절 성실교섭의무-03</v>
      </c>
      <c r="N210" s="310"/>
      <c r="O210" s="311"/>
    </row>
    <row r="211" spans="2:15" ht="14.45" customHeight="1" x14ac:dyDescent="0.2">
      <c r="B211" s="239" t="s">
        <v>8356</v>
      </c>
      <c r="C211" s="240" t="s">
        <v>12239</v>
      </c>
      <c r="D211" s="241" t="s">
        <v>162</v>
      </c>
      <c r="E211" s="242" t="s">
        <v>191</v>
      </c>
      <c r="F211" s="243" t="s">
        <v>12398</v>
      </c>
      <c r="G211" s="243" t="s">
        <v>56</v>
      </c>
      <c r="H211" s="244" t="s">
        <v>11181</v>
      </c>
      <c r="I211" s="245" t="s">
        <v>11579</v>
      </c>
      <c r="J211" s="246">
        <v>980</v>
      </c>
      <c r="K211" s="247" t="s">
        <v>12123</v>
      </c>
      <c r="L211" s="248"/>
      <c r="M211" s="249" t="str">
        <f t="shared" si="3"/>
        <v>제13장 단체협약-제01절 단체협약의 서설-01</v>
      </c>
      <c r="N211" s="250"/>
      <c r="O211" s="251"/>
    </row>
    <row r="212" spans="2:15" ht="14.45" customHeight="1" x14ac:dyDescent="0.2">
      <c r="B212" s="252" t="s">
        <v>8356</v>
      </c>
      <c r="C212" s="253" t="s">
        <v>12195</v>
      </c>
      <c r="D212" s="254" t="s">
        <v>162</v>
      </c>
      <c r="E212" s="294" t="s">
        <v>191</v>
      </c>
      <c r="F212" s="256" t="s">
        <v>12398</v>
      </c>
      <c r="G212" s="256" t="s">
        <v>56</v>
      </c>
      <c r="H212" s="257" t="s">
        <v>217</v>
      </c>
      <c r="I212" s="258" t="s">
        <v>11580</v>
      </c>
      <c r="J212" s="259">
        <v>1017</v>
      </c>
      <c r="K212" s="260" t="s">
        <v>12123</v>
      </c>
      <c r="L212" s="261"/>
      <c r="M212" s="262" t="str">
        <f t="shared" si="3"/>
        <v>제13장 단체협약-제02절 단체협약의 성립-01</v>
      </c>
      <c r="N212" s="263"/>
      <c r="O212" s="264"/>
    </row>
    <row r="213" spans="2:15" ht="14.45" customHeight="1" x14ac:dyDescent="0.2">
      <c r="B213" s="252" t="s">
        <v>8356</v>
      </c>
      <c r="C213" s="265" t="s">
        <v>12195</v>
      </c>
      <c r="D213" s="266" t="s">
        <v>12415</v>
      </c>
      <c r="E213" s="295" t="s">
        <v>11855</v>
      </c>
      <c r="F213" s="269" t="s">
        <v>12399</v>
      </c>
      <c r="G213" s="269" t="s">
        <v>56</v>
      </c>
      <c r="H213" s="270" t="s">
        <v>138</v>
      </c>
      <c r="I213" s="271" t="s">
        <v>12458</v>
      </c>
      <c r="J213" s="272">
        <v>1706</v>
      </c>
      <c r="K213" s="273" t="s">
        <v>12123</v>
      </c>
      <c r="L213" s="274"/>
      <c r="M213" s="275" t="str">
        <f t="shared" si="3"/>
        <v>제13장 단체협약-제02절 단체협약의 성립-02</v>
      </c>
      <c r="N213" s="276"/>
      <c r="O213" s="277"/>
    </row>
    <row r="214" spans="2:15" ht="14.45" customHeight="1" x14ac:dyDescent="0.2">
      <c r="B214" s="252" t="s">
        <v>8356</v>
      </c>
      <c r="C214" s="278" t="s">
        <v>12195</v>
      </c>
      <c r="D214" s="279" t="s">
        <v>12415</v>
      </c>
      <c r="E214" s="324" t="s">
        <v>11856</v>
      </c>
      <c r="F214" s="282" t="s">
        <v>12400</v>
      </c>
      <c r="G214" s="282" t="s">
        <v>56</v>
      </c>
      <c r="H214" s="283" t="s">
        <v>139</v>
      </c>
      <c r="I214" s="284" t="s">
        <v>12459</v>
      </c>
      <c r="J214" s="285">
        <v>1540</v>
      </c>
      <c r="K214" s="286" t="s">
        <v>12123</v>
      </c>
      <c r="L214" s="287" t="s">
        <v>12499</v>
      </c>
      <c r="M214" s="288" t="str">
        <f t="shared" si="3"/>
        <v>제13장 단체협약-제02절 단체협약의 성립-03</v>
      </c>
      <c r="N214" s="289"/>
      <c r="O214" s="290"/>
    </row>
    <row r="215" spans="2:15" ht="14.45" customHeight="1" x14ac:dyDescent="0.2">
      <c r="B215" s="252" t="s">
        <v>8356</v>
      </c>
      <c r="C215" s="253" t="s">
        <v>11058</v>
      </c>
      <c r="D215" s="254" t="s">
        <v>162</v>
      </c>
      <c r="E215" s="294" t="s">
        <v>191</v>
      </c>
      <c r="F215" s="256" t="s">
        <v>12398</v>
      </c>
      <c r="G215" s="256" t="s">
        <v>56</v>
      </c>
      <c r="H215" s="257" t="s">
        <v>218</v>
      </c>
      <c r="I215" s="258" t="s">
        <v>11581</v>
      </c>
      <c r="J215" s="259">
        <v>1943</v>
      </c>
      <c r="K215" s="260" t="s">
        <v>12122</v>
      </c>
      <c r="L215" s="261"/>
      <c r="M215" s="262" t="str">
        <f t="shared" si="3"/>
        <v>제13장 단체협약-제03절 단체협약의 효력-01</v>
      </c>
      <c r="N215" s="263"/>
      <c r="O215" s="264"/>
    </row>
    <row r="216" spans="2:15" ht="14.45" customHeight="1" x14ac:dyDescent="0.2">
      <c r="B216" s="252" t="s">
        <v>8356</v>
      </c>
      <c r="C216" s="265" t="s">
        <v>11058</v>
      </c>
      <c r="D216" s="266" t="s">
        <v>11966</v>
      </c>
      <c r="E216" s="295" t="s">
        <v>92</v>
      </c>
      <c r="F216" s="269" t="s">
        <v>12399</v>
      </c>
      <c r="G216" s="269">
        <v>2</v>
      </c>
      <c r="H216" s="270" t="s">
        <v>11753</v>
      </c>
      <c r="I216" s="271" t="s">
        <v>11754</v>
      </c>
      <c r="J216" s="272">
        <v>2009</v>
      </c>
      <c r="K216" s="273" t="s">
        <v>12122</v>
      </c>
      <c r="L216" s="274" t="s">
        <v>12408</v>
      </c>
      <c r="M216" s="275" t="str">
        <f t="shared" si="3"/>
        <v>제13장 단체협약-제03절 단체협약의 효력-02</v>
      </c>
      <c r="N216" s="276"/>
      <c r="O216" s="277"/>
    </row>
    <row r="217" spans="2:15" ht="14.45" customHeight="1" x14ac:dyDescent="0.2">
      <c r="B217" s="252" t="s">
        <v>8356</v>
      </c>
      <c r="C217" s="265" t="s">
        <v>11058</v>
      </c>
      <c r="D217" s="266" t="s">
        <v>11966</v>
      </c>
      <c r="E217" s="295" t="s">
        <v>93</v>
      </c>
      <c r="F217" s="269" t="s">
        <v>12400</v>
      </c>
      <c r="G217" s="269">
        <v>2</v>
      </c>
      <c r="H217" s="270" t="s">
        <v>11755</v>
      </c>
      <c r="I217" s="271" t="s">
        <v>11756</v>
      </c>
      <c r="J217" s="272">
        <v>2019</v>
      </c>
      <c r="K217" s="273" t="s">
        <v>12122</v>
      </c>
      <c r="L217" s="274"/>
      <c r="M217" s="275" t="str">
        <f t="shared" si="3"/>
        <v>제13장 단체협약-제03절 단체협약의 효력-03</v>
      </c>
      <c r="N217" s="276"/>
      <c r="O217" s="277"/>
    </row>
    <row r="218" spans="2:15" ht="14.45" customHeight="1" x14ac:dyDescent="0.2">
      <c r="B218" s="252" t="s">
        <v>8356</v>
      </c>
      <c r="C218" s="265" t="s">
        <v>11058</v>
      </c>
      <c r="D218" s="266" t="s">
        <v>11966</v>
      </c>
      <c r="E218" s="295" t="s">
        <v>90</v>
      </c>
      <c r="F218" s="269" t="s">
        <v>12401</v>
      </c>
      <c r="G218" s="269">
        <v>2</v>
      </c>
      <c r="H218" s="270" t="s">
        <v>11962</v>
      </c>
      <c r="I218" s="271" t="s">
        <v>11963</v>
      </c>
      <c r="J218" s="272">
        <v>1837</v>
      </c>
      <c r="K218" s="273" t="s">
        <v>12122</v>
      </c>
      <c r="L218" s="274"/>
      <c r="M218" s="275" t="str">
        <f t="shared" si="3"/>
        <v>제13장 단체협약-제03절 단체협약의 효력-04</v>
      </c>
      <c r="N218" s="276"/>
      <c r="O218" s="277"/>
    </row>
    <row r="219" spans="2:15" ht="14.45" customHeight="1" x14ac:dyDescent="0.2">
      <c r="B219" s="252" t="s">
        <v>8356</v>
      </c>
      <c r="C219" s="278" t="s">
        <v>11058</v>
      </c>
      <c r="D219" s="279" t="s">
        <v>11966</v>
      </c>
      <c r="E219" s="324" t="s">
        <v>11798</v>
      </c>
      <c r="F219" s="282" t="s">
        <v>12402</v>
      </c>
      <c r="G219" s="282">
        <v>2</v>
      </c>
      <c r="H219" s="283" t="s">
        <v>12409</v>
      </c>
      <c r="I219" s="284" t="s">
        <v>12410</v>
      </c>
      <c r="J219" s="285">
        <v>2241</v>
      </c>
      <c r="K219" s="286" t="s">
        <v>12122</v>
      </c>
      <c r="L219" s="287"/>
      <c r="M219" s="288" t="str">
        <f t="shared" si="3"/>
        <v>제13장 단체협약-제03절 단체협약의 효력-05</v>
      </c>
      <c r="N219" s="289"/>
      <c r="O219" s="290"/>
    </row>
    <row r="220" spans="2:15" ht="14.45" customHeight="1" x14ac:dyDescent="0.2">
      <c r="B220" s="252" t="s">
        <v>8356</v>
      </c>
      <c r="C220" s="253" t="s">
        <v>12196</v>
      </c>
      <c r="D220" s="254" t="s">
        <v>162</v>
      </c>
      <c r="E220" s="294" t="s">
        <v>190</v>
      </c>
      <c r="F220" s="256" t="s">
        <v>12398</v>
      </c>
      <c r="G220" s="256" t="s">
        <v>56</v>
      </c>
      <c r="H220" s="257" t="s">
        <v>219</v>
      </c>
      <c r="I220" s="258" t="s">
        <v>11582</v>
      </c>
      <c r="J220" s="259">
        <v>1930</v>
      </c>
      <c r="K220" s="260" t="s">
        <v>12123</v>
      </c>
      <c r="L220" s="261"/>
      <c r="M220" s="262" t="str">
        <f t="shared" si="3"/>
        <v>제13장 단체협약-제04절 평화의무-01</v>
      </c>
      <c r="N220" s="263"/>
      <c r="O220" s="264"/>
    </row>
    <row r="221" spans="2:15" ht="14.45" customHeight="1" x14ac:dyDescent="0.2">
      <c r="B221" s="252" t="s">
        <v>8356</v>
      </c>
      <c r="C221" s="265" t="s">
        <v>12196</v>
      </c>
      <c r="D221" s="266" t="s">
        <v>12415</v>
      </c>
      <c r="E221" s="295" t="s">
        <v>11857</v>
      </c>
      <c r="F221" s="269" t="s">
        <v>12399</v>
      </c>
      <c r="G221" s="269" t="s">
        <v>56</v>
      </c>
      <c r="H221" s="270" t="s">
        <v>140</v>
      </c>
      <c r="I221" s="271" t="s">
        <v>12460</v>
      </c>
      <c r="J221" s="272">
        <v>1534</v>
      </c>
      <c r="K221" s="273" t="s">
        <v>12123</v>
      </c>
      <c r="L221" s="274"/>
      <c r="M221" s="275" t="str">
        <f t="shared" si="3"/>
        <v>제13장 단체협약-제04절 평화의무-02</v>
      </c>
      <c r="N221" s="276"/>
      <c r="O221" s="277"/>
    </row>
    <row r="222" spans="2:15" ht="14.45" customHeight="1" x14ac:dyDescent="0.2">
      <c r="B222" s="252" t="s">
        <v>8356</v>
      </c>
      <c r="C222" s="278" t="s">
        <v>12196</v>
      </c>
      <c r="D222" s="279" t="s">
        <v>12415</v>
      </c>
      <c r="E222" s="324" t="s">
        <v>11858</v>
      </c>
      <c r="F222" s="282" t="s">
        <v>12400</v>
      </c>
      <c r="G222" s="282" t="s">
        <v>56</v>
      </c>
      <c r="H222" s="283" t="s">
        <v>141</v>
      </c>
      <c r="I222" s="284" t="s">
        <v>12461</v>
      </c>
      <c r="J222" s="285">
        <v>1660</v>
      </c>
      <c r="K222" s="286" t="s">
        <v>12123</v>
      </c>
      <c r="L222" s="287"/>
      <c r="M222" s="288" t="str">
        <f t="shared" si="3"/>
        <v>제13장 단체협약-제04절 평화의무-03</v>
      </c>
      <c r="N222" s="289"/>
      <c r="O222" s="290"/>
    </row>
    <row r="223" spans="2:15" ht="14.45" customHeight="1" x14ac:dyDescent="0.2">
      <c r="B223" s="252" t="s">
        <v>8356</v>
      </c>
      <c r="C223" s="253" t="s">
        <v>11074</v>
      </c>
      <c r="D223" s="254" t="s">
        <v>162</v>
      </c>
      <c r="E223" s="294" t="s">
        <v>190</v>
      </c>
      <c r="F223" s="256" t="s">
        <v>12398</v>
      </c>
      <c r="G223" s="256" t="s">
        <v>56</v>
      </c>
      <c r="H223" s="257" t="s">
        <v>220</v>
      </c>
      <c r="I223" s="258" t="s">
        <v>11583</v>
      </c>
      <c r="J223" s="259">
        <v>1642</v>
      </c>
      <c r="K223" s="260" t="s">
        <v>12123</v>
      </c>
      <c r="L223" s="261"/>
      <c r="M223" s="262" t="str">
        <f t="shared" si="3"/>
        <v>제13장 단체협약-제05절 단체협약의 해석-01</v>
      </c>
      <c r="N223" s="263"/>
      <c r="O223" s="264"/>
    </row>
    <row r="224" spans="2:15" ht="14.45" customHeight="1" x14ac:dyDescent="0.2">
      <c r="B224" s="252" t="s">
        <v>8356</v>
      </c>
      <c r="C224" s="278" t="s">
        <v>11074</v>
      </c>
      <c r="D224" s="279" t="s">
        <v>11966</v>
      </c>
      <c r="E224" s="324" t="s">
        <v>11789</v>
      </c>
      <c r="F224" s="282" t="s">
        <v>12399</v>
      </c>
      <c r="G224" s="282">
        <v>2</v>
      </c>
      <c r="H224" s="283" t="s">
        <v>11757</v>
      </c>
      <c r="I224" s="284" t="s">
        <v>11758</v>
      </c>
      <c r="J224" s="285">
        <v>1866</v>
      </c>
      <c r="K224" s="286" t="s">
        <v>12123</v>
      </c>
      <c r="L224" s="340"/>
      <c r="M224" s="288" t="str">
        <f t="shared" si="3"/>
        <v>제13장 단체협약-제05절 단체협약의 해석-02</v>
      </c>
      <c r="N224" s="289"/>
      <c r="O224" s="290"/>
    </row>
    <row r="225" spans="2:15" ht="14.45" customHeight="1" x14ac:dyDescent="0.2">
      <c r="B225" s="252" t="s">
        <v>8356</v>
      </c>
      <c r="C225" s="253" t="s">
        <v>11086</v>
      </c>
      <c r="D225" s="254" t="s">
        <v>162</v>
      </c>
      <c r="E225" s="294" t="s">
        <v>190</v>
      </c>
      <c r="F225" s="256" t="s">
        <v>12398</v>
      </c>
      <c r="G225" s="256" t="s">
        <v>56</v>
      </c>
      <c r="H225" s="257" t="s">
        <v>221</v>
      </c>
      <c r="I225" s="258" t="s">
        <v>11584</v>
      </c>
      <c r="J225" s="259">
        <v>2103</v>
      </c>
      <c r="K225" s="260" t="s">
        <v>12123</v>
      </c>
      <c r="L225" s="261"/>
      <c r="M225" s="262" t="str">
        <f t="shared" si="3"/>
        <v>제13장 단체협약-제06절 단체협약의 중요조항-01</v>
      </c>
      <c r="N225" s="263"/>
      <c r="O225" s="264"/>
    </row>
    <row r="226" spans="2:15" ht="14.45" customHeight="1" x14ac:dyDescent="0.2">
      <c r="B226" s="252" t="s">
        <v>8356</v>
      </c>
      <c r="C226" s="278" t="s">
        <v>11086</v>
      </c>
      <c r="D226" s="279" t="s">
        <v>11966</v>
      </c>
      <c r="E226" s="324" t="s">
        <v>146</v>
      </c>
      <c r="F226" s="282" t="s">
        <v>12399</v>
      </c>
      <c r="G226" s="282">
        <v>2</v>
      </c>
      <c r="H226" s="283" t="s">
        <v>270</v>
      </c>
      <c r="I226" s="284" t="s">
        <v>11517</v>
      </c>
      <c r="J226" s="285">
        <v>3505</v>
      </c>
      <c r="K226" s="286" t="s">
        <v>12123</v>
      </c>
      <c r="L226" s="287" t="s">
        <v>12300</v>
      </c>
      <c r="M226" s="288" t="str">
        <f t="shared" si="3"/>
        <v>제13장 단체협약-제06절 단체협약의 중요조항-02</v>
      </c>
      <c r="N226" s="289"/>
      <c r="O226" s="290"/>
    </row>
    <row r="227" spans="2:15" ht="14.45" customHeight="1" x14ac:dyDescent="0.2">
      <c r="B227" s="252" t="s">
        <v>8356</v>
      </c>
      <c r="C227" s="253" t="s">
        <v>12197</v>
      </c>
      <c r="D227" s="254" t="s">
        <v>162</v>
      </c>
      <c r="E227" s="294" t="s">
        <v>190</v>
      </c>
      <c r="F227" s="256" t="s">
        <v>12398</v>
      </c>
      <c r="G227" s="256" t="s">
        <v>56</v>
      </c>
      <c r="H227" s="257" t="s">
        <v>222</v>
      </c>
      <c r="I227" s="258" t="s">
        <v>11585</v>
      </c>
      <c r="J227" s="259">
        <v>1260</v>
      </c>
      <c r="K227" s="260" t="s">
        <v>12123</v>
      </c>
      <c r="L227" s="261"/>
      <c r="M227" s="262" t="str">
        <f t="shared" si="3"/>
        <v>제13장 단체협약-제07절 단체협약의 효력확장-01</v>
      </c>
      <c r="N227" s="263"/>
      <c r="O227" s="264"/>
    </row>
    <row r="228" spans="2:15" ht="14.45" customHeight="1" x14ac:dyDescent="0.2">
      <c r="B228" s="252" t="s">
        <v>8356</v>
      </c>
      <c r="C228" s="265" t="s">
        <v>12197</v>
      </c>
      <c r="D228" s="266" t="s">
        <v>12415</v>
      </c>
      <c r="E228" s="295" t="s">
        <v>11859</v>
      </c>
      <c r="F228" s="269" t="s">
        <v>12399</v>
      </c>
      <c r="G228" s="269" t="s">
        <v>56</v>
      </c>
      <c r="H228" s="270" t="s">
        <v>142</v>
      </c>
      <c r="I228" s="271" t="s">
        <v>12462</v>
      </c>
      <c r="J228" s="272">
        <v>1764</v>
      </c>
      <c r="K228" s="273" t="s">
        <v>12123</v>
      </c>
      <c r="L228" s="274"/>
      <c r="M228" s="275" t="str">
        <f t="shared" si="3"/>
        <v>제13장 단체협약-제07절 단체협약의 효력확장-02</v>
      </c>
      <c r="N228" s="276"/>
      <c r="O228" s="277"/>
    </row>
    <row r="229" spans="2:15" ht="14.45" customHeight="1" x14ac:dyDescent="0.2">
      <c r="B229" s="252" t="s">
        <v>8356</v>
      </c>
      <c r="C229" s="278" t="s">
        <v>12197</v>
      </c>
      <c r="D229" s="279" t="s">
        <v>12415</v>
      </c>
      <c r="E229" s="324" t="s">
        <v>11860</v>
      </c>
      <c r="F229" s="282" t="s">
        <v>12400</v>
      </c>
      <c r="G229" s="282" t="s">
        <v>56</v>
      </c>
      <c r="H229" s="283" t="s">
        <v>143</v>
      </c>
      <c r="I229" s="284" t="s">
        <v>12463</v>
      </c>
      <c r="J229" s="285">
        <v>1444</v>
      </c>
      <c r="K229" s="286" t="s">
        <v>12123</v>
      </c>
      <c r="L229" s="287"/>
      <c r="M229" s="288" t="str">
        <f t="shared" si="3"/>
        <v>제13장 단체협약-제07절 단체협약의 효력확장-03</v>
      </c>
      <c r="N229" s="289"/>
      <c r="O229" s="290"/>
    </row>
    <row r="230" spans="2:15" ht="14.45" customHeight="1" x14ac:dyDescent="0.2">
      <c r="B230" s="252" t="s">
        <v>8356</v>
      </c>
      <c r="C230" s="344" t="s">
        <v>11065</v>
      </c>
      <c r="D230" s="254" t="s">
        <v>162</v>
      </c>
      <c r="E230" s="294" t="s">
        <v>191</v>
      </c>
      <c r="F230" s="256" t="s">
        <v>12398</v>
      </c>
      <c r="G230" s="256" t="s">
        <v>56</v>
      </c>
      <c r="H230" s="257" t="s">
        <v>223</v>
      </c>
      <c r="I230" s="258" t="s">
        <v>11586</v>
      </c>
      <c r="J230" s="259">
        <v>1397</v>
      </c>
      <c r="K230" s="260" t="s">
        <v>12086</v>
      </c>
      <c r="L230" s="261"/>
      <c r="M230" s="262" t="str">
        <f t="shared" si="3"/>
        <v>제13장 단체협약-제08절 단체협약의 실효 및 실효 후의 근로관계-01</v>
      </c>
      <c r="N230" s="263"/>
      <c r="O230" s="264"/>
    </row>
    <row r="231" spans="2:15" ht="14.45" customHeight="1" x14ac:dyDescent="0.2">
      <c r="B231" s="252" t="s">
        <v>8356</v>
      </c>
      <c r="C231" s="342" t="s">
        <v>11065</v>
      </c>
      <c r="D231" s="266" t="s">
        <v>11966</v>
      </c>
      <c r="E231" s="295" t="s">
        <v>121</v>
      </c>
      <c r="F231" s="269" t="s">
        <v>12399</v>
      </c>
      <c r="G231" s="269">
        <v>2</v>
      </c>
      <c r="H231" s="270" t="s">
        <v>11759</v>
      </c>
      <c r="I231" s="271" t="s">
        <v>11760</v>
      </c>
      <c r="J231" s="272">
        <v>6951</v>
      </c>
      <c r="K231" s="273" t="s">
        <v>12086</v>
      </c>
      <c r="L231" s="274" t="s">
        <v>12483</v>
      </c>
      <c r="M231" s="275" t="str">
        <f t="shared" si="3"/>
        <v>제13장 단체협약-제08절 단체협약의 실효 및 실효 후의 근로관계-02</v>
      </c>
      <c r="N231" s="276"/>
      <c r="O231" s="277"/>
    </row>
    <row r="232" spans="2:15" ht="14.45" customHeight="1" thickBot="1" x14ac:dyDescent="0.25">
      <c r="B232" s="299" t="s">
        <v>8356</v>
      </c>
      <c r="C232" s="343" t="s">
        <v>11065</v>
      </c>
      <c r="D232" s="301" t="s">
        <v>11966</v>
      </c>
      <c r="E232" s="302" t="s">
        <v>11609</v>
      </c>
      <c r="F232" s="303" t="s">
        <v>12400</v>
      </c>
      <c r="G232" s="303">
        <v>2</v>
      </c>
      <c r="H232" s="304" t="s">
        <v>12411</v>
      </c>
      <c r="I232" s="305" t="s">
        <v>12412</v>
      </c>
      <c r="J232" s="306">
        <v>2772</v>
      </c>
      <c r="K232" s="307" t="s">
        <v>12086</v>
      </c>
      <c r="L232" s="308"/>
      <c r="M232" s="309" t="str">
        <f t="shared" si="3"/>
        <v>제13장 단체협약-제08절 단체협약의 실효 및 실효 후의 근로관계-03</v>
      </c>
      <c r="N232" s="310"/>
      <c r="O232" s="311"/>
    </row>
    <row r="233" spans="2:15" ht="14.45" customHeight="1" x14ac:dyDescent="0.2">
      <c r="B233" s="239" t="s">
        <v>9122</v>
      </c>
      <c r="C233" s="312" t="s">
        <v>11077</v>
      </c>
      <c r="D233" s="313" t="s">
        <v>162</v>
      </c>
      <c r="E233" s="314" t="s">
        <v>192</v>
      </c>
      <c r="F233" s="315" t="s">
        <v>12398</v>
      </c>
      <c r="G233" s="315" t="s">
        <v>56</v>
      </c>
      <c r="H233" s="316" t="s">
        <v>224</v>
      </c>
      <c r="I233" s="317" t="s">
        <v>11587</v>
      </c>
      <c r="J233" s="318">
        <v>1171</v>
      </c>
      <c r="K233" s="319" t="s">
        <v>12086</v>
      </c>
      <c r="L233" s="320"/>
      <c r="M233" s="321" t="str">
        <f t="shared" si="3"/>
        <v>제14장 쟁의행위-제01절 쟁의행위 주체의 정당성-01</v>
      </c>
      <c r="N233" s="322"/>
      <c r="O233" s="323"/>
    </row>
    <row r="234" spans="2:15" ht="14.45" customHeight="1" x14ac:dyDescent="0.2">
      <c r="B234" s="252" t="s">
        <v>9122</v>
      </c>
      <c r="C234" s="278" t="s">
        <v>11077</v>
      </c>
      <c r="D234" s="279" t="s">
        <v>11966</v>
      </c>
      <c r="E234" s="324" t="s">
        <v>11799</v>
      </c>
      <c r="F234" s="282" t="s">
        <v>12399</v>
      </c>
      <c r="G234" s="282">
        <v>2</v>
      </c>
      <c r="H234" s="283" t="s">
        <v>59</v>
      </c>
      <c r="I234" s="284" t="s">
        <v>11518</v>
      </c>
      <c r="J234" s="285">
        <v>2148</v>
      </c>
      <c r="K234" s="286" t="s">
        <v>12086</v>
      </c>
      <c r="L234" s="287"/>
      <c r="M234" s="288" t="str">
        <f t="shared" si="3"/>
        <v>제14장 쟁의행위-제01절 쟁의행위 주체의 정당성-02</v>
      </c>
      <c r="N234" s="289"/>
      <c r="O234" s="290"/>
    </row>
    <row r="235" spans="2:15" ht="14.45" customHeight="1" x14ac:dyDescent="0.2">
      <c r="B235" s="252" t="s">
        <v>9122</v>
      </c>
      <c r="C235" s="253" t="s">
        <v>11067</v>
      </c>
      <c r="D235" s="254" t="s">
        <v>162</v>
      </c>
      <c r="E235" s="294" t="s">
        <v>192</v>
      </c>
      <c r="F235" s="256" t="s">
        <v>12398</v>
      </c>
      <c r="G235" s="256" t="s">
        <v>56</v>
      </c>
      <c r="H235" s="257" t="s">
        <v>225</v>
      </c>
      <c r="I235" s="258" t="s">
        <v>11588</v>
      </c>
      <c r="J235" s="259">
        <v>2061</v>
      </c>
      <c r="K235" s="260" t="s">
        <v>12086</v>
      </c>
      <c r="L235" s="261"/>
      <c r="M235" s="262" t="str">
        <f t="shared" si="3"/>
        <v>제14장 쟁의행위-제02절 쟁의행위 목적의 정당성-01</v>
      </c>
      <c r="N235" s="263"/>
      <c r="O235" s="264"/>
    </row>
    <row r="236" spans="2:15" ht="14.45" customHeight="1" x14ac:dyDescent="0.2">
      <c r="B236" s="252" t="s">
        <v>9122</v>
      </c>
      <c r="C236" s="265" t="s">
        <v>11067</v>
      </c>
      <c r="D236" s="266" t="s">
        <v>11966</v>
      </c>
      <c r="E236" s="295" t="s">
        <v>11800</v>
      </c>
      <c r="F236" s="269" t="s">
        <v>12399</v>
      </c>
      <c r="G236" s="269">
        <v>2</v>
      </c>
      <c r="H236" s="270" t="s">
        <v>60</v>
      </c>
      <c r="I236" s="271" t="s">
        <v>11519</v>
      </c>
      <c r="J236" s="272">
        <v>2033</v>
      </c>
      <c r="K236" s="273" t="s">
        <v>12086</v>
      </c>
      <c r="L236" s="274"/>
      <c r="M236" s="275" t="str">
        <f t="shared" si="3"/>
        <v>제14장 쟁의행위-제02절 쟁의행위 목적의 정당성-02</v>
      </c>
      <c r="N236" s="276"/>
      <c r="O236" s="277"/>
    </row>
    <row r="237" spans="2:15" ht="14.45" customHeight="1" x14ac:dyDescent="0.2">
      <c r="B237" s="252" t="s">
        <v>9122</v>
      </c>
      <c r="C237" s="278" t="s">
        <v>11067</v>
      </c>
      <c r="D237" s="279" t="s">
        <v>11966</v>
      </c>
      <c r="E237" s="324" t="s">
        <v>319</v>
      </c>
      <c r="F237" s="282" t="s">
        <v>12400</v>
      </c>
      <c r="G237" s="282">
        <v>2</v>
      </c>
      <c r="H237" s="283" t="s">
        <v>11761</v>
      </c>
      <c r="I237" s="284" t="s">
        <v>11762</v>
      </c>
      <c r="J237" s="285">
        <v>2505</v>
      </c>
      <c r="K237" s="286" t="s">
        <v>12086</v>
      </c>
      <c r="L237" s="287"/>
      <c r="M237" s="288" t="str">
        <f t="shared" si="3"/>
        <v>제14장 쟁의행위-제02절 쟁의행위 목적의 정당성-03</v>
      </c>
      <c r="N237" s="289"/>
      <c r="O237" s="290"/>
    </row>
    <row r="238" spans="2:15" ht="14.45" customHeight="1" x14ac:dyDescent="0.2">
      <c r="B238" s="252" t="s">
        <v>9122</v>
      </c>
      <c r="C238" s="253" t="s">
        <v>11083</v>
      </c>
      <c r="D238" s="254" t="s">
        <v>162</v>
      </c>
      <c r="E238" s="294" t="s">
        <v>192</v>
      </c>
      <c r="F238" s="256" t="s">
        <v>12398</v>
      </c>
      <c r="G238" s="256" t="s">
        <v>56</v>
      </c>
      <c r="H238" s="257" t="s">
        <v>226</v>
      </c>
      <c r="I238" s="258" t="s">
        <v>11589</v>
      </c>
      <c r="J238" s="259">
        <v>2341</v>
      </c>
      <c r="K238" s="260" t="s">
        <v>12086</v>
      </c>
      <c r="L238" s="261"/>
      <c r="M238" s="262" t="str">
        <f t="shared" si="3"/>
        <v>제14장 쟁의행위-제03절 쟁의행위 시기・절차의 정당성-01</v>
      </c>
      <c r="N238" s="263"/>
      <c r="O238" s="264"/>
    </row>
    <row r="239" spans="2:15" ht="14.45" customHeight="1" x14ac:dyDescent="0.2">
      <c r="B239" s="252" t="s">
        <v>9122</v>
      </c>
      <c r="C239" s="278" t="s">
        <v>11083</v>
      </c>
      <c r="D239" s="279" t="s">
        <v>11966</v>
      </c>
      <c r="E239" s="324" t="s">
        <v>11605</v>
      </c>
      <c r="F239" s="282" t="s">
        <v>12399</v>
      </c>
      <c r="G239" s="282">
        <v>2</v>
      </c>
      <c r="H239" s="283" t="s">
        <v>12065</v>
      </c>
      <c r="I239" s="284" t="s">
        <v>12066</v>
      </c>
      <c r="J239" s="285">
        <v>1521</v>
      </c>
      <c r="K239" s="286" t="s">
        <v>12086</v>
      </c>
      <c r="L239" s="287"/>
      <c r="M239" s="288" t="str">
        <f t="shared" si="3"/>
        <v>제14장 쟁의행위-제03절 쟁의행위 시기・절차의 정당성-02</v>
      </c>
      <c r="N239" s="289"/>
      <c r="O239" s="290"/>
    </row>
    <row r="240" spans="2:15" ht="14.45" customHeight="1" x14ac:dyDescent="0.2">
      <c r="B240" s="252" t="s">
        <v>9122</v>
      </c>
      <c r="C240" s="253" t="s">
        <v>12198</v>
      </c>
      <c r="D240" s="254" t="s">
        <v>162</v>
      </c>
      <c r="E240" s="294" t="s">
        <v>192</v>
      </c>
      <c r="F240" s="256" t="s">
        <v>12398</v>
      </c>
      <c r="G240" s="256" t="s">
        <v>56</v>
      </c>
      <c r="H240" s="257" t="s">
        <v>227</v>
      </c>
      <c r="I240" s="258" t="s">
        <v>11590</v>
      </c>
      <c r="J240" s="259">
        <v>1750</v>
      </c>
      <c r="K240" s="260" t="s">
        <v>12086</v>
      </c>
      <c r="L240" s="261"/>
      <c r="M240" s="262" t="str">
        <f t="shared" si="3"/>
        <v>제14장 쟁의행위-제04절 쟁의행위 수단・방법의 정당성-01</v>
      </c>
      <c r="N240" s="263"/>
      <c r="O240" s="264"/>
    </row>
    <row r="241" spans="2:15" ht="14.45" customHeight="1" x14ac:dyDescent="0.2">
      <c r="B241" s="252" t="s">
        <v>9122</v>
      </c>
      <c r="C241" s="265" t="s">
        <v>12198</v>
      </c>
      <c r="D241" s="266" t="s">
        <v>11966</v>
      </c>
      <c r="E241" s="295" t="s">
        <v>122</v>
      </c>
      <c r="F241" s="269" t="s">
        <v>12399</v>
      </c>
      <c r="G241" s="269">
        <v>2</v>
      </c>
      <c r="H241" s="270" t="s">
        <v>11769</v>
      </c>
      <c r="I241" s="271" t="s">
        <v>11770</v>
      </c>
      <c r="J241" s="272">
        <v>1782</v>
      </c>
      <c r="K241" s="273" t="s">
        <v>12086</v>
      </c>
      <c r="L241" s="274"/>
      <c r="M241" s="275" t="str">
        <f t="shared" si="3"/>
        <v>제14장 쟁의행위-제04절 쟁의행위 수단・방법의 정당성-02</v>
      </c>
      <c r="N241" s="276"/>
      <c r="O241" s="277"/>
    </row>
    <row r="242" spans="2:15" ht="14.45" customHeight="1" x14ac:dyDescent="0.2">
      <c r="B242" s="252" t="s">
        <v>9122</v>
      </c>
      <c r="C242" s="265" t="s">
        <v>12198</v>
      </c>
      <c r="D242" s="266" t="s">
        <v>11966</v>
      </c>
      <c r="E242" s="295" t="s">
        <v>11794</v>
      </c>
      <c r="F242" s="269" t="s">
        <v>12400</v>
      </c>
      <c r="G242" s="269">
        <v>2</v>
      </c>
      <c r="H242" s="270" t="s">
        <v>11767</v>
      </c>
      <c r="I242" s="271" t="s">
        <v>11768</v>
      </c>
      <c r="J242" s="272">
        <v>1540</v>
      </c>
      <c r="K242" s="273" t="s">
        <v>12086</v>
      </c>
      <c r="L242" s="274"/>
      <c r="M242" s="275" t="str">
        <f t="shared" si="3"/>
        <v>제14장 쟁의행위-제04절 쟁의행위 수단・방법의 정당성-03</v>
      </c>
      <c r="N242" s="276"/>
      <c r="O242" s="277"/>
    </row>
    <row r="243" spans="2:15" ht="14.45" customHeight="1" x14ac:dyDescent="0.2">
      <c r="B243" s="252" t="s">
        <v>9122</v>
      </c>
      <c r="C243" s="278" t="s">
        <v>12198</v>
      </c>
      <c r="D243" s="279" t="s">
        <v>11966</v>
      </c>
      <c r="E243" s="324" t="s">
        <v>105</v>
      </c>
      <c r="F243" s="282" t="s">
        <v>12401</v>
      </c>
      <c r="G243" s="282">
        <v>2</v>
      </c>
      <c r="H243" s="283" t="s">
        <v>11764</v>
      </c>
      <c r="I243" s="284" t="s">
        <v>11765</v>
      </c>
      <c r="J243" s="285">
        <v>2662</v>
      </c>
      <c r="K243" s="286" t="s">
        <v>12086</v>
      </c>
      <c r="L243" s="287"/>
      <c r="M243" s="288" t="str">
        <f t="shared" si="3"/>
        <v>제14장 쟁의행위-제04절 쟁의행위 수단・방법의 정당성-04</v>
      </c>
      <c r="N243" s="289"/>
      <c r="O243" s="290"/>
    </row>
    <row r="244" spans="2:15" ht="14.45" customHeight="1" x14ac:dyDescent="0.2">
      <c r="B244" s="252" t="s">
        <v>9122</v>
      </c>
      <c r="C244" s="253" t="s">
        <v>11071</v>
      </c>
      <c r="D244" s="254" t="s">
        <v>162</v>
      </c>
      <c r="E244" s="294" t="s">
        <v>192</v>
      </c>
      <c r="F244" s="256" t="s">
        <v>12398</v>
      </c>
      <c r="G244" s="256" t="s">
        <v>56</v>
      </c>
      <c r="H244" s="257" t="s">
        <v>228</v>
      </c>
      <c r="I244" s="258" t="s">
        <v>11591</v>
      </c>
      <c r="J244" s="259">
        <v>1601</v>
      </c>
      <c r="K244" s="260" t="s">
        <v>12086</v>
      </c>
      <c r="L244" s="261"/>
      <c r="M244" s="262" t="str">
        <f t="shared" si="3"/>
        <v>제14장 쟁의행위-제05절 준법투쟁-01</v>
      </c>
      <c r="N244" s="263"/>
      <c r="O244" s="264"/>
    </row>
    <row r="245" spans="2:15" ht="14.45" customHeight="1" x14ac:dyDescent="0.2">
      <c r="B245" s="252" t="s">
        <v>9122</v>
      </c>
      <c r="C245" s="265" t="s">
        <v>11071</v>
      </c>
      <c r="D245" s="266" t="s">
        <v>11966</v>
      </c>
      <c r="E245" s="295" t="s">
        <v>272</v>
      </c>
      <c r="F245" s="269" t="s">
        <v>12399</v>
      </c>
      <c r="G245" s="269">
        <v>2</v>
      </c>
      <c r="H245" s="270" t="s">
        <v>12067</v>
      </c>
      <c r="I245" s="271" t="s">
        <v>12068</v>
      </c>
      <c r="J245" s="272">
        <v>1860</v>
      </c>
      <c r="K245" s="273" t="s">
        <v>12086</v>
      </c>
      <c r="L245" s="274"/>
      <c r="M245" s="275" t="str">
        <f t="shared" si="3"/>
        <v>제14장 쟁의행위-제05절 준법투쟁-02</v>
      </c>
      <c r="N245" s="276"/>
      <c r="O245" s="277"/>
    </row>
    <row r="246" spans="2:15" ht="14.45" customHeight="1" x14ac:dyDescent="0.2">
      <c r="B246" s="252" t="s">
        <v>9122</v>
      </c>
      <c r="C246" s="278" t="s">
        <v>11071</v>
      </c>
      <c r="D246" s="279" t="s">
        <v>11966</v>
      </c>
      <c r="E246" s="324" t="s">
        <v>107</v>
      </c>
      <c r="F246" s="282" t="s">
        <v>12400</v>
      </c>
      <c r="G246" s="282">
        <v>2</v>
      </c>
      <c r="H246" s="283" t="s">
        <v>12392</v>
      </c>
      <c r="I246" s="284" t="s">
        <v>12394</v>
      </c>
      <c r="J246" s="285">
        <v>1927</v>
      </c>
      <c r="K246" s="286" t="s">
        <v>12086</v>
      </c>
      <c r="L246" s="287"/>
      <c r="M246" s="288" t="str">
        <f t="shared" si="3"/>
        <v>제14장 쟁의행위-제05절 준법투쟁-03</v>
      </c>
      <c r="N246" s="289"/>
      <c r="O246" s="290"/>
    </row>
    <row r="247" spans="2:15" ht="14.45" customHeight="1" x14ac:dyDescent="0.2">
      <c r="B247" s="252" t="s">
        <v>9122</v>
      </c>
      <c r="C247" s="253" t="s">
        <v>11069</v>
      </c>
      <c r="D247" s="254" t="s">
        <v>162</v>
      </c>
      <c r="E247" s="294" t="s">
        <v>192</v>
      </c>
      <c r="F247" s="256" t="s">
        <v>12398</v>
      </c>
      <c r="G247" s="256" t="s">
        <v>56</v>
      </c>
      <c r="H247" s="257" t="s">
        <v>229</v>
      </c>
      <c r="I247" s="258" t="s">
        <v>11592</v>
      </c>
      <c r="J247" s="259">
        <v>1876</v>
      </c>
      <c r="K247" s="260" t="s">
        <v>12086</v>
      </c>
      <c r="L247" s="261"/>
      <c r="M247" s="262" t="str">
        <f t="shared" si="3"/>
        <v>제14장 쟁의행위-제06절 사용자의 쟁의행위-01</v>
      </c>
      <c r="N247" s="263"/>
      <c r="O247" s="264"/>
    </row>
    <row r="248" spans="2:15" ht="14.45" customHeight="1" x14ac:dyDescent="0.2">
      <c r="B248" s="252" t="s">
        <v>9122</v>
      </c>
      <c r="C248" s="265" t="s">
        <v>11069</v>
      </c>
      <c r="D248" s="266" t="s">
        <v>11966</v>
      </c>
      <c r="E248" s="295" t="s">
        <v>101</v>
      </c>
      <c r="F248" s="269" t="s">
        <v>12399</v>
      </c>
      <c r="G248" s="269">
        <v>2</v>
      </c>
      <c r="H248" s="270" t="s">
        <v>11775</v>
      </c>
      <c r="I248" s="271" t="s">
        <v>11776</v>
      </c>
      <c r="J248" s="272">
        <v>1335</v>
      </c>
      <c r="K248" s="273" t="s">
        <v>12086</v>
      </c>
      <c r="L248" s="274"/>
      <c r="M248" s="275" t="str">
        <f t="shared" si="3"/>
        <v>제14장 쟁의행위-제06절 사용자의 쟁의행위-02</v>
      </c>
      <c r="N248" s="276"/>
      <c r="O248" s="277"/>
    </row>
    <row r="249" spans="2:15" ht="14.45" customHeight="1" x14ac:dyDescent="0.2">
      <c r="B249" s="252" t="s">
        <v>9122</v>
      </c>
      <c r="C249" s="265" t="s">
        <v>11069</v>
      </c>
      <c r="D249" s="266" t="s">
        <v>11966</v>
      </c>
      <c r="E249" s="295" t="s">
        <v>11801</v>
      </c>
      <c r="F249" s="269" t="s">
        <v>12400</v>
      </c>
      <c r="G249" s="269">
        <v>2</v>
      </c>
      <c r="H249" s="270" t="s">
        <v>11772</v>
      </c>
      <c r="I249" s="271" t="s">
        <v>11773</v>
      </c>
      <c r="J249" s="272">
        <v>2300</v>
      </c>
      <c r="K249" s="273" t="s">
        <v>12086</v>
      </c>
      <c r="L249" s="293"/>
      <c r="M249" s="275" t="str">
        <f t="shared" si="3"/>
        <v>제14장 쟁의행위-제06절 사용자의 쟁의행위-03</v>
      </c>
      <c r="N249" s="276"/>
      <c r="O249" s="277"/>
    </row>
    <row r="250" spans="2:15" ht="14.45" customHeight="1" x14ac:dyDescent="0.2">
      <c r="B250" s="252" t="s">
        <v>9122</v>
      </c>
      <c r="C250" s="265" t="s">
        <v>11069</v>
      </c>
      <c r="D250" s="266" t="s">
        <v>11966</v>
      </c>
      <c r="E250" s="295" t="s">
        <v>106</v>
      </c>
      <c r="F250" s="269" t="s">
        <v>12401</v>
      </c>
      <c r="G250" s="269">
        <v>2</v>
      </c>
      <c r="H250" s="270" t="s">
        <v>12374</v>
      </c>
      <c r="I250" s="271" t="s">
        <v>12375</v>
      </c>
      <c r="J250" s="272">
        <v>2225</v>
      </c>
      <c r="K250" s="273" t="s">
        <v>12086</v>
      </c>
      <c r="L250" s="274"/>
      <c r="M250" s="275" t="str">
        <f t="shared" si="3"/>
        <v>제14장 쟁의행위-제06절 사용자의 쟁의행위-04</v>
      </c>
      <c r="N250" s="276"/>
      <c r="O250" s="277"/>
    </row>
    <row r="251" spans="2:15" ht="14.45" customHeight="1" x14ac:dyDescent="0.2">
      <c r="B251" s="252" t="s">
        <v>9122</v>
      </c>
      <c r="C251" s="278" t="s">
        <v>11069</v>
      </c>
      <c r="D251" s="279" t="s">
        <v>343</v>
      </c>
      <c r="E251" s="296" t="s">
        <v>12286</v>
      </c>
      <c r="F251" s="281" t="s">
        <v>12402</v>
      </c>
      <c r="G251" s="282" t="s">
        <v>56</v>
      </c>
      <c r="H251" s="283" t="s">
        <v>386</v>
      </c>
      <c r="I251" s="284" t="s">
        <v>12003</v>
      </c>
      <c r="J251" s="285">
        <v>4559</v>
      </c>
      <c r="K251" s="286" t="s">
        <v>12086</v>
      </c>
      <c r="L251" s="287"/>
      <c r="M251" s="288" t="str">
        <f t="shared" si="3"/>
        <v>제14장 쟁의행위-제06절 사용자의 쟁의행위-05</v>
      </c>
      <c r="N251" s="289"/>
      <c r="O251" s="290"/>
    </row>
    <row r="252" spans="2:15" ht="14.45" customHeight="1" x14ac:dyDescent="0.2">
      <c r="B252" s="252" t="s">
        <v>9122</v>
      </c>
      <c r="C252" s="253" t="s">
        <v>12199</v>
      </c>
      <c r="D252" s="254" t="s">
        <v>162</v>
      </c>
      <c r="E252" s="294" t="s">
        <v>192</v>
      </c>
      <c r="F252" s="256" t="s">
        <v>12398</v>
      </c>
      <c r="G252" s="256" t="s">
        <v>56</v>
      </c>
      <c r="H252" s="257" t="s">
        <v>230</v>
      </c>
      <c r="I252" s="258" t="s">
        <v>11593</v>
      </c>
      <c r="J252" s="259">
        <v>1751</v>
      </c>
      <c r="K252" s="260" t="s">
        <v>12123</v>
      </c>
      <c r="L252" s="261"/>
      <c r="M252" s="262" t="str">
        <f t="shared" si="3"/>
        <v>제14장 쟁의행위-제07절 불법쟁의행위와 법적 책임-01</v>
      </c>
      <c r="N252" s="263"/>
      <c r="O252" s="264"/>
    </row>
    <row r="253" spans="2:15" ht="14.45" customHeight="1" x14ac:dyDescent="0.2">
      <c r="B253" s="252" t="s">
        <v>9122</v>
      </c>
      <c r="C253" s="265" t="s">
        <v>12199</v>
      </c>
      <c r="D253" s="266" t="s">
        <v>12415</v>
      </c>
      <c r="E253" s="295" t="s">
        <v>11861</v>
      </c>
      <c r="F253" s="269" t="s">
        <v>12399</v>
      </c>
      <c r="G253" s="269" t="s">
        <v>56</v>
      </c>
      <c r="H253" s="270" t="s">
        <v>12113</v>
      </c>
      <c r="I253" s="271" t="s">
        <v>12464</v>
      </c>
      <c r="J253" s="272">
        <v>1813</v>
      </c>
      <c r="K253" s="273" t="s">
        <v>12123</v>
      </c>
      <c r="L253" s="274" t="s">
        <v>12500</v>
      </c>
      <c r="M253" s="275" t="str">
        <f t="shared" si="3"/>
        <v>제14장 쟁의행위-제07절 불법쟁의행위와 법적 책임-02</v>
      </c>
      <c r="N253" s="276"/>
      <c r="O253" s="277"/>
    </row>
    <row r="254" spans="2:15" ht="14.45" customHeight="1" x14ac:dyDescent="0.2">
      <c r="B254" s="252" t="s">
        <v>9122</v>
      </c>
      <c r="C254" s="278" t="s">
        <v>12199</v>
      </c>
      <c r="D254" s="279" t="s">
        <v>12415</v>
      </c>
      <c r="E254" s="324" t="s">
        <v>11862</v>
      </c>
      <c r="F254" s="282" t="s">
        <v>12400</v>
      </c>
      <c r="G254" s="282" t="s">
        <v>56</v>
      </c>
      <c r="H254" s="283" t="s">
        <v>12114</v>
      </c>
      <c r="I254" s="284" t="s">
        <v>12465</v>
      </c>
      <c r="J254" s="285">
        <v>1571</v>
      </c>
      <c r="K254" s="286" t="s">
        <v>12123</v>
      </c>
      <c r="L254" s="287"/>
      <c r="M254" s="288" t="str">
        <f t="shared" si="3"/>
        <v>제14장 쟁의행위-제07절 불법쟁의행위와 법적 책임-03</v>
      </c>
      <c r="N254" s="289"/>
      <c r="O254" s="290"/>
    </row>
    <row r="255" spans="2:15" ht="14.45" customHeight="1" x14ac:dyDescent="0.2">
      <c r="B255" s="252" t="s">
        <v>9122</v>
      </c>
      <c r="C255" s="253" t="s">
        <v>12200</v>
      </c>
      <c r="D255" s="254" t="s">
        <v>162</v>
      </c>
      <c r="E255" s="294" t="s">
        <v>192</v>
      </c>
      <c r="F255" s="256" t="s">
        <v>12398</v>
      </c>
      <c r="G255" s="256" t="s">
        <v>56</v>
      </c>
      <c r="H255" s="257" t="s">
        <v>231</v>
      </c>
      <c r="I255" s="258" t="s">
        <v>11594</v>
      </c>
      <c r="J255" s="259">
        <v>1803</v>
      </c>
      <c r="K255" s="260" t="s">
        <v>12123</v>
      </c>
      <c r="L255" s="261"/>
      <c r="M255" s="262" t="str">
        <f t="shared" si="3"/>
        <v>제14장 쟁의행위-제08절 쟁의행위와 노사당사자 간의 법률관계-01</v>
      </c>
      <c r="N255" s="263"/>
      <c r="O255" s="264"/>
    </row>
    <row r="256" spans="2:15" ht="14.45" customHeight="1" x14ac:dyDescent="0.2">
      <c r="B256" s="252" t="s">
        <v>9122</v>
      </c>
      <c r="C256" s="265" t="s">
        <v>12200</v>
      </c>
      <c r="D256" s="266" t="s">
        <v>12415</v>
      </c>
      <c r="E256" s="295" t="s">
        <v>11863</v>
      </c>
      <c r="F256" s="269" t="s">
        <v>12399</v>
      </c>
      <c r="G256" s="269" t="s">
        <v>56</v>
      </c>
      <c r="H256" s="270" t="s">
        <v>12115</v>
      </c>
      <c r="I256" s="271" t="s">
        <v>12466</v>
      </c>
      <c r="J256" s="272">
        <v>1401</v>
      </c>
      <c r="K256" s="273" t="s">
        <v>12123</v>
      </c>
      <c r="L256" s="274"/>
      <c r="M256" s="275" t="str">
        <f t="shared" si="3"/>
        <v>제14장 쟁의행위-제08절 쟁의행위와 노사당사자 간의 법률관계-02</v>
      </c>
      <c r="N256" s="276"/>
      <c r="O256" s="277"/>
    </row>
    <row r="257" spans="2:15" ht="14.45" customHeight="1" x14ac:dyDescent="0.2">
      <c r="B257" s="252" t="s">
        <v>9122</v>
      </c>
      <c r="C257" s="278" t="s">
        <v>12200</v>
      </c>
      <c r="D257" s="279" t="s">
        <v>12415</v>
      </c>
      <c r="E257" s="324" t="s">
        <v>11864</v>
      </c>
      <c r="F257" s="282" t="s">
        <v>12400</v>
      </c>
      <c r="G257" s="282" t="s">
        <v>56</v>
      </c>
      <c r="H257" s="283" t="s">
        <v>12116</v>
      </c>
      <c r="I257" s="284" t="s">
        <v>12467</v>
      </c>
      <c r="J257" s="285">
        <v>1650</v>
      </c>
      <c r="K257" s="286" t="s">
        <v>12123</v>
      </c>
      <c r="L257" s="287" t="s">
        <v>12501</v>
      </c>
      <c r="M257" s="288" t="str">
        <f t="shared" si="3"/>
        <v>제14장 쟁의행위-제08절 쟁의행위와 노사당사자 간의 법률관계-03</v>
      </c>
      <c r="N257" s="289"/>
      <c r="O257" s="290"/>
    </row>
    <row r="258" spans="2:15" ht="14.45" customHeight="1" x14ac:dyDescent="0.2">
      <c r="B258" s="252" t="s">
        <v>9122</v>
      </c>
      <c r="C258" s="253" t="s">
        <v>12201</v>
      </c>
      <c r="D258" s="254" t="s">
        <v>162</v>
      </c>
      <c r="E258" s="294" t="s">
        <v>192</v>
      </c>
      <c r="F258" s="256" t="s">
        <v>12398</v>
      </c>
      <c r="G258" s="256" t="s">
        <v>56</v>
      </c>
      <c r="H258" s="257" t="s">
        <v>232</v>
      </c>
      <c r="I258" s="258" t="s">
        <v>11595</v>
      </c>
      <c r="J258" s="259">
        <v>1941</v>
      </c>
      <c r="K258" s="260" t="s">
        <v>12123</v>
      </c>
      <c r="L258" s="261"/>
      <c r="M258" s="262" t="str">
        <f t="shared" si="3"/>
        <v>제14장 쟁의행위-제09절 안전보호시설과 필수유지업무-01</v>
      </c>
      <c r="N258" s="263"/>
      <c r="O258" s="264"/>
    </row>
    <row r="259" spans="2:15" ht="14.45" customHeight="1" x14ac:dyDescent="0.2">
      <c r="B259" s="252" t="s">
        <v>9122</v>
      </c>
      <c r="C259" s="265" t="s">
        <v>12201</v>
      </c>
      <c r="D259" s="266" t="s">
        <v>12415</v>
      </c>
      <c r="E259" s="295" t="s">
        <v>11865</v>
      </c>
      <c r="F259" s="269" t="s">
        <v>12399</v>
      </c>
      <c r="G259" s="269" t="s">
        <v>56</v>
      </c>
      <c r="H259" s="270" t="s">
        <v>12117</v>
      </c>
      <c r="I259" s="271" t="s">
        <v>12468</v>
      </c>
      <c r="J259" s="272">
        <v>1678</v>
      </c>
      <c r="K259" s="273" t="s">
        <v>12123</v>
      </c>
      <c r="L259" s="274"/>
      <c r="M259" s="275" t="str">
        <f t="shared" si="3"/>
        <v>제14장 쟁의행위-제09절 안전보호시설과 필수유지업무-02</v>
      </c>
      <c r="N259" s="276"/>
      <c r="O259" s="277"/>
    </row>
    <row r="260" spans="2:15" ht="14.45" customHeight="1" x14ac:dyDescent="0.2">
      <c r="B260" s="252" t="s">
        <v>9122</v>
      </c>
      <c r="C260" s="278" t="s">
        <v>12201</v>
      </c>
      <c r="D260" s="279" t="s">
        <v>12415</v>
      </c>
      <c r="E260" s="324" t="s">
        <v>11866</v>
      </c>
      <c r="F260" s="282" t="s">
        <v>12400</v>
      </c>
      <c r="G260" s="282" t="s">
        <v>56</v>
      </c>
      <c r="H260" s="283" t="s">
        <v>144</v>
      </c>
      <c r="I260" s="284" t="s">
        <v>12469</v>
      </c>
      <c r="J260" s="285">
        <v>1628</v>
      </c>
      <c r="K260" s="286" t="s">
        <v>12123</v>
      </c>
      <c r="L260" s="287"/>
      <c r="M260" s="288" t="str">
        <f t="shared" si="3"/>
        <v>제14장 쟁의행위-제09절 안전보호시설과 필수유지업무-03</v>
      </c>
      <c r="N260" s="289"/>
      <c r="O260" s="290"/>
    </row>
    <row r="261" spans="2:15" ht="14.45" customHeight="1" x14ac:dyDescent="0.2">
      <c r="B261" s="252" t="s">
        <v>9122</v>
      </c>
      <c r="C261" s="344" t="s">
        <v>10139</v>
      </c>
      <c r="D261" s="254" t="s">
        <v>162</v>
      </c>
      <c r="E261" s="294" t="s">
        <v>192</v>
      </c>
      <c r="F261" s="256" t="s">
        <v>12398</v>
      </c>
      <c r="G261" s="256" t="s">
        <v>56</v>
      </c>
      <c r="H261" s="257" t="s">
        <v>233</v>
      </c>
      <c r="I261" s="258" t="s">
        <v>11596</v>
      </c>
      <c r="J261" s="259">
        <v>1786</v>
      </c>
      <c r="K261" s="260" t="s">
        <v>12086</v>
      </c>
      <c r="L261" s="261"/>
      <c r="M261" s="262" t="str">
        <f t="shared" si="3"/>
        <v>제14장 쟁의행위-제10절 쟁의기간 중 대체근로의 제한-01</v>
      </c>
      <c r="N261" s="263"/>
      <c r="O261" s="264"/>
    </row>
    <row r="262" spans="2:15" ht="14.45" customHeight="1" x14ac:dyDescent="0.2">
      <c r="B262" s="252" t="s">
        <v>9122</v>
      </c>
      <c r="C262" s="342" t="s">
        <v>10139</v>
      </c>
      <c r="D262" s="266" t="s">
        <v>11966</v>
      </c>
      <c r="E262" s="295" t="s">
        <v>123</v>
      </c>
      <c r="F262" s="269" t="s">
        <v>12399</v>
      </c>
      <c r="G262" s="269">
        <v>2</v>
      </c>
      <c r="H262" s="270" t="s">
        <v>12070</v>
      </c>
      <c r="I262" s="271" t="s">
        <v>12071</v>
      </c>
      <c r="J262" s="272">
        <v>1613</v>
      </c>
      <c r="K262" s="273" t="s">
        <v>12086</v>
      </c>
      <c r="L262" s="274"/>
      <c r="M262" s="275" t="str">
        <f t="shared" ref="M262:M309" si="4">B262&amp;"-"&amp;C262&amp;"-"&amp;F262</f>
        <v>제14장 쟁의행위-제10절 쟁의기간 중 대체근로의 제한-02</v>
      </c>
      <c r="N262" s="276"/>
      <c r="O262" s="277"/>
    </row>
    <row r="263" spans="2:15" ht="14.45" customHeight="1" x14ac:dyDescent="0.2">
      <c r="B263" s="252" t="s">
        <v>9122</v>
      </c>
      <c r="C263" s="342" t="s">
        <v>10139</v>
      </c>
      <c r="D263" s="266" t="s">
        <v>11966</v>
      </c>
      <c r="E263" s="295" t="s">
        <v>11781</v>
      </c>
      <c r="F263" s="269" t="s">
        <v>12400</v>
      </c>
      <c r="G263" s="269">
        <v>2</v>
      </c>
      <c r="H263" s="270" t="s">
        <v>11804</v>
      </c>
      <c r="I263" s="271" t="s">
        <v>11805</v>
      </c>
      <c r="J263" s="272">
        <v>4059</v>
      </c>
      <c r="K263" s="273" t="s">
        <v>12086</v>
      </c>
      <c r="L263" s="293" t="s">
        <v>12496</v>
      </c>
      <c r="M263" s="275" t="str">
        <f t="shared" si="4"/>
        <v>제14장 쟁의행위-제10절 쟁의기간 중 대체근로의 제한-03</v>
      </c>
      <c r="N263" s="276"/>
      <c r="O263" s="277"/>
    </row>
    <row r="264" spans="2:15" ht="14.45" customHeight="1" x14ac:dyDescent="0.2">
      <c r="B264" s="252" t="s">
        <v>9122</v>
      </c>
      <c r="C264" s="342" t="s">
        <v>10139</v>
      </c>
      <c r="D264" s="266" t="s">
        <v>11966</v>
      </c>
      <c r="E264" s="295" t="s">
        <v>115</v>
      </c>
      <c r="F264" s="269" t="s">
        <v>12401</v>
      </c>
      <c r="G264" s="269">
        <v>2</v>
      </c>
      <c r="H264" s="270" t="s">
        <v>11810</v>
      </c>
      <c r="I264" s="271" t="s">
        <v>11806</v>
      </c>
      <c r="J264" s="272">
        <v>3991</v>
      </c>
      <c r="K264" s="273" t="s">
        <v>12086</v>
      </c>
      <c r="L264" s="293" t="s">
        <v>12496</v>
      </c>
      <c r="M264" s="275" t="str">
        <f t="shared" si="4"/>
        <v>제14장 쟁의행위-제10절 쟁의기간 중 대체근로의 제한-04</v>
      </c>
      <c r="N264" s="276"/>
      <c r="O264" s="277"/>
    </row>
    <row r="265" spans="2:15" ht="14.45" customHeight="1" thickBot="1" x14ac:dyDescent="0.25">
      <c r="B265" s="299" t="s">
        <v>9122</v>
      </c>
      <c r="C265" s="343" t="s">
        <v>10139</v>
      </c>
      <c r="D265" s="301" t="s">
        <v>11966</v>
      </c>
      <c r="E265" s="302" t="s">
        <v>111</v>
      </c>
      <c r="F265" s="303" t="s">
        <v>12402</v>
      </c>
      <c r="G265" s="303">
        <v>2</v>
      </c>
      <c r="H265" s="304" t="s">
        <v>11778</v>
      </c>
      <c r="I265" s="305" t="s">
        <v>11777</v>
      </c>
      <c r="J265" s="306">
        <v>3927</v>
      </c>
      <c r="K265" s="307" t="s">
        <v>12086</v>
      </c>
      <c r="L265" s="397" t="s">
        <v>12483</v>
      </c>
      <c r="M265" s="309" t="str">
        <f t="shared" si="4"/>
        <v>제14장 쟁의행위-제10절 쟁의기간 중 대체근로의 제한-05</v>
      </c>
      <c r="N265" s="310"/>
      <c r="O265" s="311"/>
    </row>
    <row r="266" spans="2:15" ht="14.45" customHeight="1" x14ac:dyDescent="0.2">
      <c r="B266" s="239" t="s">
        <v>10199</v>
      </c>
      <c r="C266" s="240" t="s">
        <v>12213</v>
      </c>
      <c r="D266" s="241" t="s">
        <v>162</v>
      </c>
      <c r="E266" s="242" t="s">
        <v>193</v>
      </c>
      <c r="F266" s="243" t="s">
        <v>12398</v>
      </c>
      <c r="G266" s="243" t="s">
        <v>56</v>
      </c>
      <c r="H266" s="244" t="s">
        <v>234</v>
      </c>
      <c r="I266" s="245" t="s">
        <v>11597</v>
      </c>
      <c r="J266" s="246">
        <v>1603</v>
      </c>
      <c r="K266" s="247" t="s">
        <v>12123</v>
      </c>
      <c r="L266" s="248"/>
      <c r="M266" s="249" t="str">
        <f t="shared" si="4"/>
        <v>제15장 부당노동행위-제01절 부당노동행위제도의 의의-01</v>
      </c>
      <c r="N266" s="250"/>
      <c r="O266" s="251"/>
    </row>
    <row r="267" spans="2:15" ht="14.45" customHeight="1" x14ac:dyDescent="0.2">
      <c r="B267" s="252" t="s">
        <v>10199</v>
      </c>
      <c r="C267" s="253" t="s">
        <v>11055</v>
      </c>
      <c r="D267" s="254" t="s">
        <v>162</v>
      </c>
      <c r="E267" s="294" t="s">
        <v>193</v>
      </c>
      <c r="F267" s="256" t="s">
        <v>12399</v>
      </c>
      <c r="G267" s="256" t="s">
        <v>56</v>
      </c>
      <c r="H267" s="257" t="s">
        <v>345</v>
      </c>
      <c r="I267" s="258" t="s">
        <v>11598</v>
      </c>
      <c r="J267" s="259">
        <v>2020</v>
      </c>
      <c r="K267" s="260" t="s">
        <v>12122</v>
      </c>
      <c r="L267" s="261"/>
      <c r="M267" s="262" t="str">
        <f t="shared" si="4"/>
        <v>제15장 부당노동행위-제02절 불이익취급-02</v>
      </c>
      <c r="N267" s="263"/>
      <c r="O267" s="264"/>
    </row>
    <row r="268" spans="2:15" ht="14.45" customHeight="1" x14ac:dyDescent="0.2">
      <c r="B268" s="252" t="s">
        <v>10199</v>
      </c>
      <c r="C268" s="265" t="s">
        <v>11055</v>
      </c>
      <c r="D268" s="266" t="s">
        <v>11966</v>
      </c>
      <c r="E268" s="295" t="s">
        <v>124</v>
      </c>
      <c r="F268" s="269" t="s">
        <v>12400</v>
      </c>
      <c r="G268" s="269">
        <v>2</v>
      </c>
      <c r="H268" s="270" t="s">
        <v>11814</v>
      </c>
      <c r="I268" s="271" t="s">
        <v>11815</v>
      </c>
      <c r="J268" s="272">
        <v>4101</v>
      </c>
      <c r="K268" s="273" t="s">
        <v>12122</v>
      </c>
      <c r="L268" s="274"/>
      <c r="M268" s="275" t="str">
        <f t="shared" si="4"/>
        <v>제15장 부당노동행위-제02절 불이익취급-03</v>
      </c>
      <c r="N268" s="276"/>
      <c r="O268" s="277"/>
    </row>
    <row r="269" spans="2:15" ht="14.45" customHeight="1" x14ac:dyDescent="0.2">
      <c r="B269" s="252" t="s">
        <v>10199</v>
      </c>
      <c r="C269" s="265" t="s">
        <v>11055</v>
      </c>
      <c r="D269" s="266" t="s">
        <v>11966</v>
      </c>
      <c r="E269" s="295" t="s">
        <v>11802</v>
      </c>
      <c r="F269" s="269" t="s">
        <v>12401</v>
      </c>
      <c r="G269" s="269">
        <v>2</v>
      </c>
      <c r="H269" s="270" t="s">
        <v>11811</v>
      </c>
      <c r="I269" s="271" t="s">
        <v>11812</v>
      </c>
      <c r="J269" s="272">
        <v>2157</v>
      </c>
      <c r="K269" s="273" t="s">
        <v>12122</v>
      </c>
      <c r="L269" s="274"/>
      <c r="M269" s="275" t="str">
        <f t="shared" si="4"/>
        <v>제15장 부당노동행위-제02절 불이익취급-04</v>
      </c>
      <c r="N269" s="276"/>
      <c r="O269" s="277"/>
    </row>
    <row r="270" spans="2:15" ht="14.45" customHeight="1" x14ac:dyDescent="0.2">
      <c r="B270" s="252" t="s">
        <v>10199</v>
      </c>
      <c r="C270" s="278" t="s">
        <v>11055</v>
      </c>
      <c r="D270" s="279" t="s">
        <v>11966</v>
      </c>
      <c r="E270" s="324" t="s">
        <v>100</v>
      </c>
      <c r="F270" s="282" t="s">
        <v>12402</v>
      </c>
      <c r="G270" s="282">
        <v>2</v>
      </c>
      <c r="H270" s="283" t="s">
        <v>11807</v>
      </c>
      <c r="I270" s="284" t="s">
        <v>11808</v>
      </c>
      <c r="J270" s="285">
        <v>2810</v>
      </c>
      <c r="K270" s="286" t="s">
        <v>12122</v>
      </c>
      <c r="L270" s="340"/>
      <c r="M270" s="288" t="str">
        <f t="shared" si="4"/>
        <v>제15장 부당노동행위-제02절 불이익취급-05</v>
      </c>
      <c r="N270" s="289"/>
      <c r="O270" s="290"/>
    </row>
    <row r="271" spans="2:15" ht="14.45" customHeight="1" x14ac:dyDescent="0.2">
      <c r="B271" s="252" t="s">
        <v>10199</v>
      </c>
      <c r="C271" s="253" t="s">
        <v>12202</v>
      </c>
      <c r="D271" s="254" t="s">
        <v>162</v>
      </c>
      <c r="E271" s="294" t="s">
        <v>193</v>
      </c>
      <c r="F271" s="256" t="s">
        <v>12398</v>
      </c>
      <c r="G271" s="256" t="s">
        <v>56</v>
      </c>
      <c r="H271" s="257" t="s">
        <v>235</v>
      </c>
      <c r="I271" s="258" t="s">
        <v>11599</v>
      </c>
      <c r="J271" s="259">
        <v>1686</v>
      </c>
      <c r="K271" s="260" t="s">
        <v>12086</v>
      </c>
      <c r="L271" s="261"/>
      <c r="M271" s="262" t="str">
        <f t="shared" si="4"/>
        <v>제15장 부당노동행위-제03절 반조합계약(비열계약, 황견계약)-01</v>
      </c>
      <c r="N271" s="263"/>
      <c r="O271" s="264"/>
    </row>
    <row r="272" spans="2:15" ht="14.45" customHeight="1" x14ac:dyDescent="0.2">
      <c r="B272" s="252" t="s">
        <v>10199</v>
      </c>
      <c r="C272" s="265" t="s">
        <v>12202</v>
      </c>
      <c r="D272" s="266" t="s">
        <v>12415</v>
      </c>
      <c r="E272" s="295" t="s">
        <v>11867</v>
      </c>
      <c r="F272" s="269" t="s">
        <v>12399</v>
      </c>
      <c r="G272" s="269" t="s">
        <v>56</v>
      </c>
      <c r="H272" s="270" t="s">
        <v>145</v>
      </c>
      <c r="I272" s="271" t="s">
        <v>12470</v>
      </c>
      <c r="J272" s="272">
        <v>1593</v>
      </c>
      <c r="K272" s="273" t="s">
        <v>12086</v>
      </c>
      <c r="L272" s="274"/>
      <c r="M272" s="275" t="str">
        <f t="shared" si="4"/>
        <v>제15장 부당노동행위-제03절 반조합계약(비열계약, 황견계약)-02</v>
      </c>
      <c r="N272" s="276"/>
      <c r="O272" s="277"/>
    </row>
    <row r="273" spans="2:15" ht="14.45" customHeight="1" x14ac:dyDescent="0.2">
      <c r="B273" s="252" t="s">
        <v>10199</v>
      </c>
      <c r="C273" s="278" t="s">
        <v>12202</v>
      </c>
      <c r="D273" s="279" t="s">
        <v>12415</v>
      </c>
      <c r="E273" s="324" t="s">
        <v>11868</v>
      </c>
      <c r="F273" s="282" t="s">
        <v>12400</v>
      </c>
      <c r="G273" s="282" t="s">
        <v>56</v>
      </c>
      <c r="H273" s="283" t="s">
        <v>12118</v>
      </c>
      <c r="I273" s="284" t="s">
        <v>12471</v>
      </c>
      <c r="J273" s="285">
        <v>1844</v>
      </c>
      <c r="K273" s="286" t="s">
        <v>12086</v>
      </c>
      <c r="L273" s="287"/>
      <c r="M273" s="288" t="str">
        <f t="shared" si="4"/>
        <v>제15장 부당노동행위-제03절 반조합계약(비열계약, 황견계약)-03</v>
      </c>
      <c r="N273" s="289"/>
      <c r="O273" s="290"/>
    </row>
    <row r="274" spans="2:15" ht="14.45" customHeight="1" x14ac:dyDescent="0.2">
      <c r="B274" s="252" t="s">
        <v>10199</v>
      </c>
      <c r="C274" s="253" t="s">
        <v>11056</v>
      </c>
      <c r="D274" s="254" t="s">
        <v>162</v>
      </c>
      <c r="E274" s="294" t="s">
        <v>193</v>
      </c>
      <c r="F274" s="256" t="s">
        <v>12398</v>
      </c>
      <c r="G274" s="256" t="s">
        <v>56</v>
      </c>
      <c r="H274" s="257" t="s">
        <v>236</v>
      </c>
      <c r="I274" s="258" t="s">
        <v>11600</v>
      </c>
      <c r="J274" s="259">
        <v>1806</v>
      </c>
      <c r="K274" s="260" t="s">
        <v>12122</v>
      </c>
      <c r="L274" s="261"/>
      <c r="M274" s="262" t="str">
        <f t="shared" si="4"/>
        <v>제15장 부당노동행위-제04절 단체교섭의 거부・해태-01</v>
      </c>
      <c r="N274" s="263"/>
      <c r="O274" s="264"/>
    </row>
    <row r="275" spans="2:15" ht="14.45" customHeight="1" x14ac:dyDescent="0.2">
      <c r="B275" s="252" t="s">
        <v>10199</v>
      </c>
      <c r="C275" s="265" t="s">
        <v>11056</v>
      </c>
      <c r="D275" s="266" t="s">
        <v>11966</v>
      </c>
      <c r="E275" s="295" t="s">
        <v>11779</v>
      </c>
      <c r="F275" s="269" t="s">
        <v>12399</v>
      </c>
      <c r="G275" s="269">
        <v>2</v>
      </c>
      <c r="H275" s="270" t="s">
        <v>11816</v>
      </c>
      <c r="I275" s="271" t="s">
        <v>11817</v>
      </c>
      <c r="J275" s="272">
        <v>1992</v>
      </c>
      <c r="K275" s="273" t="s">
        <v>12122</v>
      </c>
      <c r="L275" s="293"/>
      <c r="M275" s="275" t="str">
        <f t="shared" si="4"/>
        <v>제15장 부당노동행위-제04절 단체교섭의 거부・해태-02</v>
      </c>
      <c r="N275" s="276"/>
      <c r="O275" s="277"/>
    </row>
    <row r="276" spans="2:15" ht="14.45" customHeight="1" x14ac:dyDescent="0.2">
      <c r="B276" s="252" t="s">
        <v>10199</v>
      </c>
      <c r="C276" s="265" t="s">
        <v>11056</v>
      </c>
      <c r="D276" s="266" t="s">
        <v>11966</v>
      </c>
      <c r="E276" s="295" t="s">
        <v>91</v>
      </c>
      <c r="F276" s="269" t="s">
        <v>12400</v>
      </c>
      <c r="G276" s="269">
        <v>2</v>
      </c>
      <c r="H276" s="270" t="s">
        <v>11819</v>
      </c>
      <c r="I276" s="271" t="s">
        <v>11821</v>
      </c>
      <c r="J276" s="272">
        <v>2592</v>
      </c>
      <c r="K276" s="273" t="s">
        <v>12122</v>
      </c>
      <c r="L276" s="293"/>
      <c r="M276" s="275" t="str">
        <f t="shared" si="4"/>
        <v>제15장 부당노동행위-제04절 단체교섭의 거부・해태-03</v>
      </c>
      <c r="N276" s="276"/>
      <c r="O276" s="277"/>
    </row>
    <row r="277" spans="2:15" ht="14.45" customHeight="1" x14ac:dyDescent="0.2">
      <c r="B277" s="252" t="s">
        <v>10199</v>
      </c>
      <c r="C277" s="265" t="s">
        <v>11056</v>
      </c>
      <c r="D277" s="266" t="s">
        <v>11966</v>
      </c>
      <c r="E277" s="295" t="s">
        <v>104</v>
      </c>
      <c r="F277" s="269" t="s">
        <v>12401</v>
      </c>
      <c r="G277" s="269">
        <v>2</v>
      </c>
      <c r="H277" s="270" t="s">
        <v>11952</v>
      </c>
      <c r="I277" s="271" t="s">
        <v>11953</v>
      </c>
      <c r="J277" s="272">
        <v>2438</v>
      </c>
      <c r="K277" s="273" t="s">
        <v>12122</v>
      </c>
      <c r="L277" s="274" t="s">
        <v>12300</v>
      </c>
      <c r="M277" s="275" t="str">
        <f t="shared" si="4"/>
        <v>제15장 부당노동행위-제04절 단체교섭의 거부・해태-04</v>
      </c>
      <c r="N277" s="276"/>
      <c r="O277" s="277"/>
    </row>
    <row r="278" spans="2:15" ht="14.45" customHeight="1" x14ac:dyDescent="0.2">
      <c r="B278" s="252" t="s">
        <v>10199</v>
      </c>
      <c r="C278" s="278" t="s">
        <v>11056</v>
      </c>
      <c r="D278" s="279" t="s">
        <v>343</v>
      </c>
      <c r="E278" s="296" t="s">
        <v>12287</v>
      </c>
      <c r="F278" s="281" t="s">
        <v>12402</v>
      </c>
      <c r="G278" s="282" t="s">
        <v>56</v>
      </c>
      <c r="H278" s="283" t="s">
        <v>11969</v>
      </c>
      <c r="I278" s="284" t="s">
        <v>11970</v>
      </c>
      <c r="J278" s="285">
        <v>2276</v>
      </c>
      <c r="K278" s="286" t="s">
        <v>12122</v>
      </c>
      <c r="L278" s="340"/>
      <c r="M278" s="288" t="str">
        <f t="shared" si="4"/>
        <v>제15장 부당노동행위-제04절 단체교섭의 거부・해태-05</v>
      </c>
      <c r="N278" s="289"/>
      <c r="O278" s="290"/>
    </row>
    <row r="279" spans="2:15" ht="14.45" customHeight="1" x14ac:dyDescent="0.2">
      <c r="B279" s="252" t="s">
        <v>10199</v>
      </c>
      <c r="C279" s="253" t="s">
        <v>11068</v>
      </c>
      <c r="D279" s="254" t="s">
        <v>162</v>
      </c>
      <c r="E279" s="294" t="s">
        <v>193</v>
      </c>
      <c r="F279" s="256" t="s">
        <v>12398</v>
      </c>
      <c r="G279" s="256" t="s">
        <v>56</v>
      </c>
      <c r="H279" s="257" t="s">
        <v>237</v>
      </c>
      <c r="I279" s="258" t="s">
        <v>11601</v>
      </c>
      <c r="J279" s="259">
        <v>2379</v>
      </c>
      <c r="K279" s="260" t="s">
        <v>12086</v>
      </c>
      <c r="L279" s="261"/>
      <c r="M279" s="262" t="str">
        <f t="shared" si="4"/>
        <v>제15장 부당노동행위-제05절 지배・개입-01</v>
      </c>
      <c r="N279" s="263"/>
      <c r="O279" s="264"/>
    </row>
    <row r="280" spans="2:15" ht="14.45" customHeight="1" x14ac:dyDescent="0.2">
      <c r="B280" s="252" t="s">
        <v>10199</v>
      </c>
      <c r="C280" s="265" t="s">
        <v>11068</v>
      </c>
      <c r="D280" s="266" t="s">
        <v>11966</v>
      </c>
      <c r="E280" s="295" t="s">
        <v>95</v>
      </c>
      <c r="F280" s="269" t="s">
        <v>12399</v>
      </c>
      <c r="G280" s="269">
        <v>2</v>
      </c>
      <c r="H280" s="270" t="s">
        <v>58</v>
      </c>
      <c r="I280" s="271" t="s">
        <v>11520</v>
      </c>
      <c r="J280" s="272">
        <v>2130</v>
      </c>
      <c r="K280" s="273" t="s">
        <v>12086</v>
      </c>
      <c r="L280" s="274"/>
      <c r="M280" s="275" t="str">
        <f t="shared" si="4"/>
        <v>제15장 부당노동행위-제05절 지배・개입-02</v>
      </c>
      <c r="N280" s="276"/>
      <c r="O280" s="277"/>
    </row>
    <row r="281" spans="2:15" ht="14.45" customHeight="1" x14ac:dyDescent="0.2">
      <c r="B281" s="252" t="s">
        <v>10199</v>
      </c>
      <c r="C281" s="265" t="s">
        <v>11068</v>
      </c>
      <c r="D281" s="266" t="s">
        <v>11966</v>
      </c>
      <c r="E281" s="295" t="s">
        <v>96</v>
      </c>
      <c r="F281" s="269" t="s">
        <v>12400</v>
      </c>
      <c r="G281" s="269">
        <v>2</v>
      </c>
      <c r="H281" s="270" t="s">
        <v>12138</v>
      </c>
      <c r="I281" s="271" t="s">
        <v>12139</v>
      </c>
      <c r="J281" s="272">
        <v>1987</v>
      </c>
      <c r="K281" s="273" t="s">
        <v>12086</v>
      </c>
      <c r="L281" s="293"/>
      <c r="M281" s="275" t="str">
        <f t="shared" si="4"/>
        <v>제15장 부당노동행위-제05절 지배・개입-03</v>
      </c>
      <c r="N281" s="276"/>
      <c r="O281" s="277"/>
    </row>
    <row r="282" spans="2:15" ht="14.45" customHeight="1" x14ac:dyDescent="0.2">
      <c r="B282" s="252" t="s">
        <v>10199</v>
      </c>
      <c r="C282" s="265" t="s">
        <v>11068</v>
      </c>
      <c r="D282" s="266" t="s">
        <v>11966</v>
      </c>
      <c r="E282" s="295" t="s">
        <v>11795</v>
      </c>
      <c r="F282" s="269" t="s">
        <v>12401</v>
      </c>
      <c r="G282" s="269">
        <v>2</v>
      </c>
      <c r="H282" s="270" t="s">
        <v>11822</v>
      </c>
      <c r="I282" s="271" t="s">
        <v>11824</v>
      </c>
      <c r="J282" s="272">
        <v>1620</v>
      </c>
      <c r="K282" s="273" t="s">
        <v>12086</v>
      </c>
      <c r="L282" s="293"/>
      <c r="M282" s="275" t="str">
        <f t="shared" si="4"/>
        <v>제15장 부당노동행위-제05절 지배・개입-04</v>
      </c>
      <c r="N282" s="276"/>
      <c r="O282" s="277"/>
    </row>
    <row r="283" spans="2:15" ht="14.45" customHeight="1" x14ac:dyDescent="0.2">
      <c r="B283" s="252" t="s">
        <v>10199</v>
      </c>
      <c r="C283" s="278" t="s">
        <v>11068</v>
      </c>
      <c r="D283" s="279" t="s">
        <v>11966</v>
      </c>
      <c r="E283" s="324" t="s">
        <v>115</v>
      </c>
      <c r="F283" s="282" t="s">
        <v>12402</v>
      </c>
      <c r="G283" s="282">
        <v>2</v>
      </c>
      <c r="H283" s="283" t="s">
        <v>11810</v>
      </c>
      <c r="I283" s="284" t="s">
        <v>11806</v>
      </c>
      <c r="J283" s="285">
        <v>3991</v>
      </c>
      <c r="K283" s="286" t="s">
        <v>12086</v>
      </c>
      <c r="L283" s="287" t="s">
        <v>12497</v>
      </c>
      <c r="M283" s="288" t="str">
        <f t="shared" si="4"/>
        <v>제15장 부당노동행위-제05절 지배・개입-05</v>
      </c>
      <c r="N283" s="289"/>
      <c r="O283" s="290"/>
    </row>
    <row r="284" spans="2:15" ht="14.45" customHeight="1" x14ac:dyDescent="0.2">
      <c r="B284" s="252" t="s">
        <v>10199</v>
      </c>
      <c r="C284" s="344" t="s">
        <v>11032</v>
      </c>
      <c r="D284" s="254" t="s">
        <v>162</v>
      </c>
      <c r="E284" s="294" t="s">
        <v>193</v>
      </c>
      <c r="F284" s="256" t="s">
        <v>12398</v>
      </c>
      <c r="G284" s="256" t="s">
        <v>56</v>
      </c>
      <c r="H284" s="257" t="s">
        <v>238</v>
      </c>
      <c r="I284" s="258" t="s">
        <v>11602</v>
      </c>
      <c r="J284" s="259">
        <v>1204</v>
      </c>
      <c r="K284" s="260" t="s">
        <v>12122</v>
      </c>
      <c r="L284" s="261"/>
      <c r="M284" s="262" t="str">
        <f t="shared" si="4"/>
        <v>제15장 부당노동행위-제06절 부당노동행위에 대한 구제-01</v>
      </c>
      <c r="N284" s="263"/>
      <c r="O284" s="264"/>
    </row>
    <row r="285" spans="2:15" ht="14.45" customHeight="1" x14ac:dyDescent="0.2">
      <c r="B285" s="252" t="s">
        <v>10199</v>
      </c>
      <c r="C285" s="342" t="s">
        <v>11032</v>
      </c>
      <c r="D285" s="266" t="s">
        <v>11966</v>
      </c>
      <c r="E285" s="295" t="s">
        <v>272</v>
      </c>
      <c r="F285" s="269" t="s">
        <v>12399</v>
      </c>
      <c r="G285" s="269" t="s">
        <v>61</v>
      </c>
      <c r="H285" s="270" t="s">
        <v>11734</v>
      </c>
      <c r="I285" s="271" t="s">
        <v>11735</v>
      </c>
      <c r="J285" s="272">
        <v>2579</v>
      </c>
      <c r="K285" s="273" t="s">
        <v>12122</v>
      </c>
      <c r="L285" s="274" t="s">
        <v>12303</v>
      </c>
      <c r="M285" s="275" t="str">
        <f t="shared" si="4"/>
        <v>제15장 부당노동행위-제06절 부당노동행위에 대한 구제-02</v>
      </c>
      <c r="N285" s="276"/>
      <c r="O285" s="277"/>
    </row>
    <row r="286" spans="2:15" ht="14.45" customHeight="1" x14ac:dyDescent="0.2">
      <c r="B286" s="252" t="s">
        <v>10199</v>
      </c>
      <c r="C286" s="342" t="s">
        <v>11032</v>
      </c>
      <c r="D286" s="266" t="s">
        <v>11966</v>
      </c>
      <c r="E286" s="295" t="s">
        <v>11803</v>
      </c>
      <c r="F286" s="269" t="s">
        <v>12400</v>
      </c>
      <c r="G286" s="269">
        <v>2</v>
      </c>
      <c r="H286" s="270" t="s">
        <v>12072</v>
      </c>
      <c r="I286" s="271" t="s">
        <v>11826</v>
      </c>
      <c r="J286" s="272">
        <v>4069</v>
      </c>
      <c r="K286" s="273" t="s">
        <v>12122</v>
      </c>
      <c r="L286" s="274" t="s">
        <v>12483</v>
      </c>
      <c r="M286" s="275" t="str">
        <f t="shared" si="4"/>
        <v>제15장 부당노동행위-제06절 부당노동행위에 대한 구제-03</v>
      </c>
      <c r="N286" s="276"/>
      <c r="O286" s="277"/>
    </row>
    <row r="287" spans="2:15" ht="14.45" customHeight="1" x14ac:dyDescent="0.2">
      <c r="B287" s="252" t="s">
        <v>10199</v>
      </c>
      <c r="C287" s="342" t="s">
        <v>11032</v>
      </c>
      <c r="D287" s="266" t="s">
        <v>343</v>
      </c>
      <c r="E287" s="298" t="s">
        <v>12288</v>
      </c>
      <c r="F287" s="268" t="s">
        <v>12401</v>
      </c>
      <c r="G287" s="269" t="s">
        <v>56</v>
      </c>
      <c r="H287" s="270" t="s">
        <v>375</v>
      </c>
      <c r="I287" s="271" t="s">
        <v>12004</v>
      </c>
      <c r="J287" s="272">
        <v>4716</v>
      </c>
      <c r="K287" s="273" t="s">
        <v>12122</v>
      </c>
      <c r="L287" s="274"/>
      <c r="M287" s="275" t="str">
        <f t="shared" si="4"/>
        <v>제15장 부당노동행위-제06절 부당노동행위에 대한 구제-04</v>
      </c>
      <c r="N287" s="276"/>
      <c r="O287" s="277"/>
    </row>
    <row r="288" spans="2:15" ht="14.45" customHeight="1" thickBot="1" x14ac:dyDescent="0.25">
      <c r="B288" s="299" t="s">
        <v>10199</v>
      </c>
      <c r="C288" s="343" t="s">
        <v>11032</v>
      </c>
      <c r="D288" s="301" t="s">
        <v>343</v>
      </c>
      <c r="E288" s="325" t="s">
        <v>12289</v>
      </c>
      <c r="F288" s="326" t="s">
        <v>12402</v>
      </c>
      <c r="G288" s="303" t="s">
        <v>56</v>
      </c>
      <c r="H288" s="304" t="s">
        <v>387</v>
      </c>
      <c r="I288" s="305" t="s">
        <v>12005</v>
      </c>
      <c r="J288" s="306">
        <v>4592</v>
      </c>
      <c r="K288" s="307" t="s">
        <v>12122</v>
      </c>
      <c r="L288" s="308"/>
      <c r="M288" s="309" t="str">
        <f t="shared" si="4"/>
        <v>제15장 부당노동행위-제06절 부당노동행위에 대한 구제-05</v>
      </c>
      <c r="N288" s="310"/>
      <c r="O288" s="311"/>
    </row>
    <row r="289" spans="2:15" ht="14.45" customHeight="1" x14ac:dyDescent="0.2">
      <c r="B289" s="239" t="s">
        <v>10980</v>
      </c>
      <c r="C289" s="240" t="s">
        <v>12240</v>
      </c>
      <c r="D289" s="241" t="s">
        <v>11106</v>
      </c>
      <c r="E289" s="242" t="s">
        <v>194</v>
      </c>
      <c r="F289" s="243" t="s">
        <v>12398</v>
      </c>
      <c r="G289" s="243" t="s">
        <v>61</v>
      </c>
      <c r="H289" s="244" t="s">
        <v>963</v>
      </c>
      <c r="I289" s="245" t="s">
        <v>11929</v>
      </c>
      <c r="J289" s="246">
        <v>20469</v>
      </c>
      <c r="K289" s="247" t="s">
        <v>12122</v>
      </c>
      <c r="L289" s="248"/>
      <c r="M289" s="249" t="str">
        <f t="shared" si="4"/>
        <v>제16장 부속법령-제01절 근기법-01</v>
      </c>
      <c r="N289" s="250"/>
      <c r="O289" s="251"/>
    </row>
    <row r="290" spans="2:15" ht="14.45" customHeight="1" x14ac:dyDescent="0.2">
      <c r="B290" s="252" t="s">
        <v>10980</v>
      </c>
      <c r="C290" s="398" t="s">
        <v>12241</v>
      </c>
      <c r="D290" s="399" t="s">
        <v>11106</v>
      </c>
      <c r="E290" s="400" t="s">
        <v>11107</v>
      </c>
      <c r="F290" s="401" t="s">
        <v>12398</v>
      </c>
      <c r="G290" s="401" t="s">
        <v>61</v>
      </c>
      <c r="H290" s="402" t="s">
        <v>11108</v>
      </c>
      <c r="I290" s="403" t="s">
        <v>11636</v>
      </c>
      <c r="J290" s="404">
        <v>8768</v>
      </c>
      <c r="K290" s="405" t="s">
        <v>12122</v>
      </c>
      <c r="L290" s="406"/>
      <c r="M290" s="407" t="str">
        <f t="shared" si="4"/>
        <v>제16장 부속법령-제02절 파견법-01</v>
      </c>
      <c r="N290" s="408"/>
      <c r="O290" s="409"/>
    </row>
    <row r="291" spans="2:15" ht="14.45" customHeight="1" x14ac:dyDescent="0.2">
      <c r="B291" s="252" t="s">
        <v>10980</v>
      </c>
      <c r="C291" s="398" t="s">
        <v>12242</v>
      </c>
      <c r="D291" s="399" t="s">
        <v>11106</v>
      </c>
      <c r="E291" s="400" t="s">
        <v>194</v>
      </c>
      <c r="F291" s="401" t="s">
        <v>12398</v>
      </c>
      <c r="G291" s="401" t="s">
        <v>61</v>
      </c>
      <c r="H291" s="402" t="s">
        <v>241</v>
      </c>
      <c r="I291" s="403" t="s">
        <v>11639</v>
      </c>
      <c r="J291" s="404">
        <v>4136</v>
      </c>
      <c r="K291" s="405" t="s">
        <v>12122</v>
      </c>
      <c r="L291" s="406"/>
      <c r="M291" s="407" t="str">
        <f t="shared" si="4"/>
        <v>제16장 부속법령-제03절 기단법-01</v>
      </c>
      <c r="N291" s="408"/>
      <c r="O291" s="409"/>
    </row>
    <row r="292" spans="2:15" ht="14.45" customHeight="1" x14ac:dyDescent="0.2">
      <c r="B292" s="252" t="s">
        <v>10980</v>
      </c>
      <c r="C292" s="253" t="s">
        <v>12243</v>
      </c>
      <c r="D292" s="254" t="s">
        <v>11106</v>
      </c>
      <c r="E292" s="294" t="s">
        <v>194</v>
      </c>
      <c r="F292" s="256" t="s">
        <v>12398</v>
      </c>
      <c r="G292" s="256" t="s">
        <v>61</v>
      </c>
      <c r="H292" s="257" t="s">
        <v>239</v>
      </c>
      <c r="I292" s="258" t="s">
        <v>11642</v>
      </c>
      <c r="J292" s="259">
        <v>44891</v>
      </c>
      <c r="K292" s="260" t="s">
        <v>12122</v>
      </c>
      <c r="L292" s="261"/>
      <c r="M292" s="262" t="str">
        <f t="shared" si="4"/>
        <v>제16장 부속법령-제04절 산안법-01</v>
      </c>
      <c r="N292" s="263"/>
      <c r="O292" s="264"/>
    </row>
    <row r="293" spans="2:15" ht="14.45" customHeight="1" x14ac:dyDescent="0.2">
      <c r="B293" s="252" t="s">
        <v>10980</v>
      </c>
      <c r="C293" s="265" t="s">
        <v>12243</v>
      </c>
      <c r="D293" s="266" t="s">
        <v>11966</v>
      </c>
      <c r="E293" s="295" t="s">
        <v>117</v>
      </c>
      <c r="F293" s="269" t="s">
        <v>12399</v>
      </c>
      <c r="G293" s="269" t="s">
        <v>61</v>
      </c>
      <c r="H293" s="270" t="s">
        <v>11828</v>
      </c>
      <c r="I293" s="271" t="s">
        <v>11830</v>
      </c>
      <c r="J293" s="272">
        <v>2716</v>
      </c>
      <c r="K293" s="273" t="s">
        <v>12122</v>
      </c>
      <c r="L293" s="274"/>
      <c r="M293" s="275" t="str">
        <f t="shared" si="4"/>
        <v>제16장 부속법령-제04절 산안법-02</v>
      </c>
      <c r="N293" s="276"/>
      <c r="O293" s="277"/>
    </row>
    <row r="294" spans="2:15" ht="14.45" customHeight="1" x14ac:dyDescent="0.2">
      <c r="B294" s="252" t="s">
        <v>10980</v>
      </c>
      <c r="C294" s="265" t="s">
        <v>12243</v>
      </c>
      <c r="D294" s="266" t="s">
        <v>343</v>
      </c>
      <c r="E294" s="298" t="s">
        <v>12290</v>
      </c>
      <c r="F294" s="268" t="s">
        <v>12400</v>
      </c>
      <c r="G294" s="269" t="s">
        <v>61</v>
      </c>
      <c r="H294" s="270" t="s">
        <v>344</v>
      </c>
      <c r="I294" s="271" t="s">
        <v>12006</v>
      </c>
      <c r="J294" s="272">
        <v>3065</v>
      </c>
      <c r="K294" s="273" t="s">
        <v>12122</v>
      </c>
      <c r="L294" s="274"/>
      <c r="M294" s="275" t="str">
        <f t="shared" si="4"/>
        <v>제16장 부속법령-제04절 산안법-03</v>
      </c>
      <c r="N294" s="276"/>
      <c r="O294" s="277"/>
    </row>
    <row r="295" spans="2:15" ht="14.45" customHeight="1" x14ac:dyDescent="0.2">
      <c r="B295" s="252" t="s">
        <v>10980</v>
      </c>
      <c r="C295" s="278" t="s">
        <v>12243</v>
      </c>
      <c r="D295" s="279" t="s">
        <v>343</v>
      </c>
      <c r="E295" s="296" t="s">
        <v>12291</v>
      </c>
      <c r="F295" s="281" t="s">
        <v>12401</v>
      </c>
      <c r="G295" s="282" t="s">
        <v>61</v>
      </c>
      <c r="H295" s="283" t="s">
        <v>391</v>
      </c>
      <c r="I295" s="284" t="s">
        <v>12007</v>
      </c>
      <c r="J295" s="285">
        <v>3751</v>
      </c>
      <c r="K295" s="286" t="s">
        <v>12122</v>
      </c>
      <c r="L295" s="287"/>
      <c r="M295" s="288" t="str">
        <f t="shared" si="4"/>
        <v>제16장 부속법령-제04절 산안법-04</v>
      </c>
      <c r="N295" s="289"/>
      <c r="O295" s="290"/>
    </row>
    <row r="296" spans="2:15" ht="14.45" customHeight="1" x14ac:dyDescent="0.2">
      <c r="B296" s="252" t="s">
        <v>10980</v>
      </c>
      <c r="C296" s="398" t="s">
        <v>12244</v>
      </c>
      <c r="D296" s="399" t="s">
        <v>11106</v>
      </c>
      <c r="E296" s="400" t="s">
        <v>194</v>
      </c>
      <c r="F296" s="401" t="s">
        <v>12398</v>
      </c>
      <c r="G296" s="401" t="s">
        <v>61</v>
      </c>
      <c r="H296" s="402" t="s">
        <v>247</v>
      </c>
      <c r="I296" s="403" t="s">
        <v>11645</v>
      </c>
      <c r="J296" s="404">
        <v>32182</v>
      </c>
      <c r="K296" s="405" t="s">
        <v>12122</v>
      </c>
      <c r="L296" s="406"/>
      <c r="M296" s="407" t="str">
        <f t="shared" si="4"/>
        <v>제16장 부속법령-제05절 산재법-01</v>
      </c>
      <c r="N296" s="408"/>
      <c r="O296" s="409"/>
    </row>
    <row r="297" spans="2:15" ht="14.45" customHeight="1" x14ac:dyDescent="0.2">
      <c r="B297" s="252" t="s">
        <v>10980</v>
      </c>
      <c r="C297" s="253" t="s">
        <v>12245</v>
      </c>
      <c r="D297" s="254" t="s">
        <v>11106</v>
      </c>
      <c r="E297" s="294" t="s">
        <v>194</v>
      </c>
      <c r="F297" s="256" t="s">
        <v>12398</v>
      </c>
      <c r="G297" s="256" t="s">
        <v>61</v>
      </c>
      <c r="H297" s="257" t="s">
        <v>246</v>
      </c>
      <c r="I297" s="258" t="s">
        <v>11648</v>
      </c>
      <c r="J297" s="259">
        <v>33422</v>
      </c>
      <c r="K297" s="260" t="s">
        <v>12122</v>
      </c>
      <c r="L297" s="261"/>
      <c r="M297" s="262" t="str">
        <f t="shared" si="4"/>
        <v>제16장 부속법령-제06절 고보법-01</v>
      </c>
      <c r="N297" s="263"/>
      <c r="O297" s="264"/>
    </row>
    <row r="298" spans="2:15" ht="14.45" customHeight="1" x14ac:dyDescent="0.2">
      <c r="B298" s="252" t="s">
        <v>10980</v>
      </c>
      <c r="C298" s="265" t="s">
        <v>12245</v>
      </c>
      <c r="D298" s="266" t="s">
        <v>11966</v>
      </c>
      <c r="E298" s="295" t="s">
        <v>119</v>
      </c>
      <c r="F298" s="269" t="s">
        <v>12399</v>
      </c>
      <c r="G298" s="269" t="s">
        <v>61</v>
      </c>
      <c r="H298" s="270" t="s">
        <v>12073</v>
      </c>
      <c r="I298" s="271" t="s">
        <v>12074</v>
      </c>
      <c r="J298" s="272">
        <v>1696</v>
      </c>
      <c r="K298" s="273" t="s">
        <v>12123</v>
      </c>
      <c r="L298" s="274"/>
      <c r="M298" s="275" t="str">
        <f t="shared" si="4"/>
        <v>제16장 부속법령-제06절 고보법-02</v>
      </c>
      <c r="N298" s="276"/>
      <c r="O298" s="277"/>
    </row>
    <row r="299" spans="2:15" ht="14.45" customHeight="1" x14ac:dyDescent="0.2">
      <c r="B299" s="252" t="s">
        <v>10980</v>
      </c>
      <c r="C299" s="278" t="s">
        <v>12245</v>
      </c>
      <c r="D299" s="279" t="s">
        <v>343</v>
      </c>
      <c r="E299" s="296" t="s">
        <v>12292</v>
      </c>
      <c r="F299" s="281" t="s">
        <v>12400</v>
      </c>
      <c r="G299" s="282" t="s">
        <v>61</v>
      </c>
      <c r="H299" s="283" t="s">
        <v>373</v>
      </c>
      <c r="I299" s="284" t="s">
        <v>12008</v>
      </c>
      <c r="J299" s="285">
        <v>3174</v>
      </c>
      <c r="K299" s="286" t="s">
        <v>12123</v>
      </c>
      <c r="L299" s="287"/>
      <c r="M299" s="288" t="str">
        <f t="shared" si="4"/>
        <v>제16장 부속법령-제06절 고보법-03</v>
      </c>
      <c r="N299" s="289"/>
      <c r="O299" s="290"/>
    </row>
    <row r="300" spans="2:15" ht="14.45" customHeight="1" x14ac:dyDescent="0.2">
      <c r="B300" s="252" t="s">
        <v>10980</v>
      </c>
      <c r="C300" s="398" t="s">
        <v>12246</v>
      </c>
      <c r="D300" s="399" t="s">
        <v>11106</v>
      </c>
      <c r="E300" s="400" t="s">
        <v>194</v>
      </c>
      <c r="F300" s="401" t="s">
        <v>12398</v>
      </c>
      <c r="G300" s="401" t="s">
        <v>56</v>
      </c>
      <c r="H300" s="402" t="s">
        <v>964</v>
      </c>
      <c r="I300" s="403" t="s">
        <v>11651</v>
      </c>
      <c r="J300" s="404">
        <v>15783</v>
      </c>
      <c r="K300" s="405" t="s">
        <v>12122</v>
      </c>
      <c r="L300" s="406"/>
      <c r="M300" s="407" t="str">
        <f t="shared" si="4"/>
        <v>제16장 부속법령-제07절 노조법-01</v>
      </c>
      <c r="N300" s="408"/>
      <c r="O300" s="409"/>
    </row>
    <row r="301" spans="2:15" ht="14.45" customHeight="1" x14ac:dyDescent="0.2">
      <c r="B301" s="252" t="s">
        <v>10980</v>
      </c>
      <c r="C301" s="398" t="s">
        <v>12247</v>
      </c>
      <c r="D301" s="399" t="s">
        <v>11106</v>
      </c>
      <c r="E301" s="400" t="s">
        <v>194</v>
      </c>
      <c r="F301" s="401" t="s">
        <v>12399</v>
      </c>
      <c r="G301" s="401" t="s">
        <v>56</v>
      </c>
      <c r="H301" s="402" t="s">
        <v>243</v>
      </c>
      <c r="I301" s="403" t="s">
        <v>11654</v>
      </c>
      <c r="J301" s="404">
        <v>3699</v>
      </c>
      <c r="K301" s="405" t="s">
        <v>12122</v>
      </c>
      <c r="L301" s="406"/>
      <c r="M301" s="407" t="str">
        <f t="shared" si="4"/>
        <v>제16장 부속법령-제08절 근참법-02</v>
      </c>
      <c r="N301" s="408"/>
      <c r="O301" s="409"/>
    </row>
    <row r="302" spans="2:15" ht="14.45" customHeight="1" x14ac:dyDescent="0.2">
      <c r="B302" s="252" t="s">
        <v>10980</v>
      </c>
      <c r="C302" s="253" t="s">
        <v>12248</v>
      </c>
      <c r="D302" s="254" t="s">
        <v>11106</v>
      </c>
      <c r="E302" s="294" t="s">
        <v>194</v>
      </c>
      <c r="F302" s="256" t="s">
        <v>12398</v>
      </c>
      <c r="G302" s="256" t="s">
        <v>56</v>
      </c>
      <c r="H302" s="257" t="s">
        <v>242</v>
      </c>
      <c r="I302" s="258" t="s">
        <v>11657</v>
      </c>
      <c r="J302" s="259">
        <v>8051</v>
      </c>
      <c r="K302" s="260" t="s">
        <v>12122</v>
      </c>
      <c r="L302" s="261"/>
      <c r="M302" s="262" t="str">
        <f t="shared" si="4"/>
        <v>제16장 부속법령-제09절 노위법-01</v>
      </c>
      <c r="N302" s="263"/>
      <c r="O302" s="264"/>
    </row>
    <row r="303" spans="2:15" ht="14.45" customHeight="1" x14ac:dyDescent="0.2">
      <c r="B303" s="252" t="s">
        <v>10980</v>
      </c>
      <c r="C303" s="278" t="s">
        <v>12248</v>
      </c>
      <c r="D303" s="279" t="s">
        <v>11966</v>
      </c>
      <c r="E303" s="324" t="s">
        <v>125</v>
      </c>
      <c r="F303" s="282" t="s">
        <v>12399</v>
      </c>
      <c r="G303" s="282">
        <v>2</v>
      </c>
      <c r="H303" s="283" t="s">
        <v>12077</v>
      </c>
      <c r="I303" s="284" t="s">
        <v>12078</v>
      </c>
      <c r="J303" s="285">
        <v>1491</v>
      </c>
      <c r="K303" s="286" t="s">
        <v>12122</v>
      </c>
      <c r="L303" s="287"/>
      <c r="M303" s="288" t="str">
        <f t="shared" si="4"/>
        <v>제16장 부속법령-제09절 노위법-02</v>
      </c>
      <c r="N303" s="289"/>
      <c r="O303" s="290"/>
    </row>
    <row r="304" spans="2:15" ht="14.45" customHeight="1" x14ac:dyDescent="0.2">
      <c r="B304" s="252" t="s">
        <v>10980</v>
      </c>
      <c r="C304" s="398" t="s">
        <v>11177</v>
      </c>
      <c r="D304" s="399" t="s">
        <v>11106</v>
      </c>
      <c r="E304" s="400" t="s">
        <v>194</v>
      </c>
      <c r="F304" s="401" t="s">
        <v>12398</v>
      </c>
      <c r="G304" s="401" t="s">
        <v>56</v>
      </c>
      <c r="H304" s="402" t="s">
        <v>245</v>
      </c>
      <c r="I304" s="403" t="s">
        <v>11660</v>
      </c>
      <c r="J304" s="404">
        <v>4266</v>
      </c>
      <c r="K304" s="405" t="s">
        <v>12122</v>
      </c>
      <c r="L304" s="406"/>
      <c r="M304" s="407" t="str">
        <f t="shared" si="4"/>
        <v>제16장 부속법령-제10절 공노법-01</v>
      </c>
      <c r="N304" s="408"/>
      <c r="O304" s="409"/>
    </row>
    <row r="305" spans="2:15" ht="14.45" customHeight="1" x14ac:dyDescent="0.2">
      <c r="B305" s="252" t="s">
        <v>10980</v>
      </c>
      <c r="C305" s="253" t="s">
        <v>11178</v>
      </c>
      <c r="D305" s="254" t="s">
        <v>11106</v>
      </c>
      <c r="E305" s="294" t="s">
        <v>194</v>
      </c>
      <c r="F305" s="256" t="s">
        <v>12398</v>
      </c>
      <c r="G305" s="256" t="s">
        <v>56</v>
      </c>
      <c r="H305" s="257" t="s">
        <v>244</v>
      </c>
      <c r="I305" s="258" t="s">
        <v>11663</v>
      </c>
      <c r="J305" s="259">
        <v>3660</v>
      </c>
      <c r="K305" s="260" t="s">
        <v>12122</v>
      </c>
      <c r="L305" s="261"/>
      <c r="M305" s="262" t="str">
        <f t="shared" si="4"/>
        <v>제16장 부속법령-제11절 교노법-01</v>
      </c>
      <c r="N305" s="263"/>
      <c r="O305" s="264"/>
    </row>
    <row r="306" spans="2:15" ht="14.45" customHeight="1" x14ac:dyDescent="0.2">
      <c r="B306" s="252" t="s">
        <v>10980</v>
      </c>
      <c r="C306" s="278" t="s">
        <v>11178</v>
      </c>
      <c r="D306" s="279" t="s">
        <v>11966</v>
      </c>
      <c r="E306" s="324" t="s">
        <v>117</v>
      </c>
      <c r="F306" s="282" t="s">
        <v>12399</v>
      </c>
      <c r="G306" s="282">
        <v>2</v>
      </c>
      <c r="H306" s="283" t="s">
        <v>12140</v>
      </c>
      <c r="I306" s="284" t="s">
        <v>12141</v>
      </c>
      <c r="J306" s="285">
        <v>3405</v>
      </c>
      <c r="K306" s="286" t="s">
        <v>12122</v>
      </c>
      <c r="L306" s="287"/>
      <c r="M306" s="288" t="str">
        <f t="shared" si="4"/>
        <v>제16장 부속법령-제11절 교노법-02</v>
      </c>
      <c r="N306" s="289"/>
      <c r="O306" s="290"/>
    </row>
    <row r="307" spans="2:15" ht="14.45" customHeight="1" x14ac:dyDescent="0.2">
      <c r="B307" s="252" t="s">
        <v>10980</v>
      </c>
      <c r="C307" s="410" t="s">
        <v>12145</v>
      </c>
      <c r="D307" s="329" t="s">
        <v>11106</v>
      </c>
      <c r="E307" s="330" t="s">
        <v>194</v>
      </c>
      <c r="F307" s="331" t="s">
        <v>12398</v>
      </c>
      <c r="G307" s="331" t="s">
        <v>61</v>
      </c>
      <c r="H307" s="332" t="s">
        <v>240</v>
      </c>
      <c r="I307" s="333" t="s">
        <v>11666</v>
      </c>
      <c r="J307" s="334">
        <v>16988</v>
      </c>
      <c r="K307" s="335" t="s">
        <v>12122</v>
      </c>
      <c r="L307" s="336"/>
      <c r="M307" s="337" t="str">
        <f t="shared" si="4"/>
        <v>제16장 부속법령-제12절 근퇴법-01</v>
      </c>
      <c r="N307" s="338"/>
      <c r="O307" s="339"/>
    </row>
    <row r="308" spans="2:15" ht="14.45" customHeight="1" x14ac:dyDescent="0.2">
      <c r="B308" s="252" t="s">
        <v>10980</v>
      </c>
      <c r="C308" s="411" t="s">
        <v>12145</v>
      </c>
      <c r="D308" s="266" t="s">
        <v>11966</v>
      </c>
      <c r="E308" s="295" t="s">
        <v>118</v>
      </c>
      <c r="F308" s="269" t="s">
        <v>12399</v>
      </c>
      <c r="G308" s="269" t="s">
        <v>61</v>
      </c>
      <c r="H308" s="270" t="s">
        <v>11832</v>
      </c>
      <c r="I308" s="271" t="s">
        <v>11834</v>
      </c>
      <c r="J308" s="272">
        <v>1577</v>
      </c>
      <c r="K308" s="273" t="s">
        <v>12122</v>
      </c>
      <c r="L308" s="274"/>
      <c r="M308" s="275" t="str">
        <f t="shared" si="4"/>
        <v>제16장 부속법령-제12절 근퇴법-02</v>
      </c>
      <c r="N308" s="276"/>
      <c r="O308" s="277"/>
    </row>
    <row r="309" spans="2:15" ht="14.45" customHeight="1" thickBot="1" x14ac:dyDescent="0.25">
      <c r="B309" s="299" t="s">
        <v>10980</v>
      </c>
      <c r="C309" s="412" t="s">
        <v>12145</v>
      </c>
      <c r="D309" s="301" t="s">
        <v>343</v>
      </c>
      <c r="E309" s="325" t="s">
        <v>12293</v>
      </c>
      <c r="F309" s="326" t="s">
        <v>12400</v>
      </c>
      <c r="G309" s="303" t="s">
        <v>61</v>
      </c>
      <c r="H309" s="304" t="s">
        <v>370</v>
      </c>
      <c r="I309" s="305" t="s">
        <v>12009</v>
      </c>
      <c r="J309" s="306">
        <v>4412</v>
      </c>
      <c r="K309" s="307" t="s">
        <v>12122</v>
      </c>
      <c r="L309" s="308"/>
      <c r="M309" s="309" t="str">
        <f t="shared" si="4"/>
        <v>제16장 부속법령-제12절 근퇴법-03</v>
      </c>
      <c r="N309" s="310"/>
      <c r="O309" s="311"/>
    </row>
  </sheetData>
  <autoFilter ref="B3:M309" xr:uid="{F152053D-6840-4F11-85E4-273300A555D9}">
    <sortState xmlns:xlrd2="http://schemas.microsoft.com/office/spreadsheetml/2017/richdata2" ref="B4:M309">
      <sortCondition ref="M3:M309"/>
    </sortState>
  </autoFilter>
  <mergeCells count="4">
    <mergeCell ref="B2:C2"/>
    <mergeCell ref="D2:H2"/>
    <mergeCell ref="I2:J2"/>
    <mergeCell ref="N2:O2"/>
  </mergeCells>
  <phoneticPr fontId="3" type="noConversion"/>
  <conditionalFormatting sqref="B4:O30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D4:D309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B56EA-A9A0-4233-B7ED-89F97D9500F5}">
  <dimension ref="B2:F5"/>
  <sheetViews>
    <sheetView workbookViewId="0">
      <selection activeCell="D28" sqref="D28"/>
    </sheetView>
  </sheetViews>
  <sheetFormatPr defaultRowHeight="14.45" customHeight="1" x14ac:dyDescent="0.2"/>
  <cols>
    <col min="1" max="1" width="1.7109375" style="1" customWidth="1"/>
    <col min="2" max="2" width="23.85546875" style="1" customWidth="1"/>
    <col min="3" max="3" width="33.5703125" style="1" customWidth="1"/>
    <col min="4" max="4" width="133.85546875" style="1" customWidth="1"/>
    <col min="5" max="5" width="25.85546875" style="1" customWidth="1"/>
    <col min="6" max="6" width="9" style="1" customWidth="1"/>
    <col min="7" max="16384" width="9.140625" style="1"/>
  </cols>
  <sheetData>
    <row r="2" spans="2:6" ht="14.45" customHeight="1" x14ac:dyDescent="0.2">
      <c r="B2" s="230" t="s">
        <v>28</v>
      </c>
      <c r="C2" s="230" t="s">
        <v>12502</v>
      </c>
      <c r="D2" s="230" t="s">
        <v>12503</v>
      </c>
      <c r="E2" s="230" t="s">
        <v>12504</v>
      </c>
      <c r="F2" s="230" t="s">
        <v>12088</v>
      </c>
    </row>
    <row r="3" spans="2:6" ht="14.45" customHeight="1" x14ac:dyDescent="0.2">
      <c r="B3" s="1" t="s">
        <v>248</v>
      </c>
      <c r="C3" s="1" t="s">
        <v>12505</v>
      </c>
    </row>
    <row r="4" spans="2:6" ht="14.45" customHeight="1" x14ac:dyDescent="0.2">
      <c r="B4" s="1" t="s">
        <v>248</v>
      </c>
      <c r="C4" s="1" t="s">
        <v>12506</v>
      </c>
    </row>
    <row r="5" spans="2:6" ht="14.45" customHeight="1" x14ac:dyDescent="0.2">
      <c r="B5" s="1" t="s">
        <v>248</v>
      </c>
      <c r="C5" s="1" t="s">
        <v>12507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주요쟁점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2026-07-25T14:43:30Z</dcterms:modified>
  <cp:category/>
  <cp:contentStatus/>
</cp:coreProperties>
</file>