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5.경영조직론\99.통합\"/>
    </mc:Choice>
  </mc:AlternateContent>
  <xr:revisionPtr revIDLastSave="0" documentId="13_ncr:1_{FB742252-17C1-460D-AA68-D455BA94FDDE}" xr6:coauthVersionLast="47" xr6:coauthVersionMax="47" xr10:uidLastSave="{00000000-0000-0000-0000-000000000000}"/>
  <bookViews>
    <workbookView xWindow="-120" yWindow="-120" windowWidth="29040" windowHeight="15720" tabRatio="963" activeTab="1" xr2:uid="{4D92634D-11C4-4052-A5A5-28E583E4E652}"/>
  </bookViews>
  <sheets>
    <sheet name="설정" sheetId="90" r:id="rId1"/>
    <sheet name="통합목록" sheetId="79" r:id="rId2"/>
    <sheet name="문제목록" sheetId="98" r:id="rId3"/>
    <sheet name="주요개념(작성전)" sheetId="101" r:id="rId4"/>
    <sheet name="용어・개념" sheetId="59" r:id="rId5"/>
    <sheet name="관련인물" sheetId="93" r:id="rId6"/>
    <sheet name="기출빈도" sheetId="100" r:id="rId7"/>
  </sheets>
  <definedNames>
    <definedName name="_xlnm._FilterDatabase" localSheetId="5" hidden="1">관련인물!$B$3:$D$343</definedName>
    <definedName name="_xlnm._FilterDatabase" localSheetId="6" hidden="1">기출빈도!$B$3:$G$3</definedName>
    <definedName name="_xlnm._FilterDatabase" localSheetId="2" hidden="1">문제목록!$B$3:$S$126</definedName>
    <definedName name="_xlnm._FilterDatabase" localSheetId="4" hidden="1">용어・개념!$B$3:$F$3</definedName>
    <definedName name="_xlnm._FilterDatabase" localSheetId="3">'주요개념(작성전)'!$B$3:$N$3</definedName>
    <definedName name="_xlnm._FilterDatabase" localSheetId="1" hidden="1">통합목록!$B$3:$R$3</definedName>
    <definedName name="_xleta.COUNT" hidden="1" xlm="1">#NAME?</definedName>
    <definedName name="_xleta.COUNTIF" hidden="1" xlm="1">#NAME?</definedName>
    <definedName name="_xleta.COUNTIFS" hidden="1" xlm="1">#NAME?</definedName>
    <definedName name="_xleta.HYPERLINK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5" i="79" l="1"/>
  <c r="R6" i="79"/>
  <c r="R7" i="79"/>
  <c r="R8" i="79"/>
  <c r="R9" i="79"/>
  <c r="R10" i="79"/>
  <c r="R11" i="79"/>
  <c r="R12" i="79"/>
  <c r="R13" i="79"/>
  <c r="R14" i="79"/>
  <c r="R15" i="79"/>
  <c r="R16" i="79"/>
  <c r="R17" i="79"/>
  <c r="R18" i="79"/>
  <c r="R19" i="79"/>
  <c r="R20" i="79"/>
  <c r="R21" i="79"/>
  <c r="R22" i="79"/>
  <c r="R23" i="79"/>
  <c r="R24" i="79"/>
  <c r="R25" i="79"/>
  <c r="R26" i="79"/>
  <c r="R27" i="79"/>
  <c r="R28" i="79"/>
  <c r="R29" i="79"/>
  <c r="R30" i="79"/>
  <c r="R31" i="79"/>
  <c r="R32" i="79"/>
  <c r="R33" i="79"/>
  <c r="R34" i="79"/>
  <c r="R35" i="79"/>
  <c r="R36" i="79"/>
  <c r="R37" i="79"/>
  <c r="R38" i="79"/>
  <c r="R39" i="79"/>
  <c r="R40" i="79"/>
  <c r="R41" i="79"/>
  <c r="R42" i="79"/>
  <c r="R43" i="79"/>
  <c r="R44" i="79"/>
  <c r="R45" i="79"/>
  <c r="R46" i="79"/>
  <c r="R47" i="79"/>
  <c r="R48" i="79"/>
  <c r="R49" i="79"/>
  <c r="R50" i="79"/>
  <c r="R51" i="79"/>
  <c r="R52" i="79"/>
  <c r="R53" i="79"/>
  <c r="R54" i="79"/>
  <c r="R55" i="79"/>
  <c r="R56" i="79"/>
  <c r="R57" i="79"/>
  <c r="R58" i="79"/>
  <c r="R59" i="79"/>
  <c r="R60" i="79"/>
  <c r="R61" i="79"/>
  <c r="R62" i="79"/>
  <c r="R63" i="79"/>
  <c r="R64" i="79"/>
  <c r="R65" i="79"/>
  <c r="R66" i="79"/>
  <c r="R67" i="79"/>
  <c r="R68" i="79"/>
  <c r="R69" i="79"/>
  <c r="R70" i="79"/>
  <c r="R71" i="79"/>
  <c r="R72" i="79"/>
  <c r="R73" i="79"/>
  <c r="R74" i="79"/>
  <c r="R75" i="79"/>
  <c r="R76" i="79"/>
  <c r="R77" i="79"/>
  <c r="R78" i="79"/>
  <c r="R79" i="79"/>
  <c r="R80" i="79"/>
  <c r="R81" i="79"/>
  <c r="R82" i="79"/>
  <c r="R83" i="79"/>
  <c r="R84" i="79"/>
  <c r="R85" i="79"/>
  <c r="R86" i="79"/>
  <c r="R87" i="79"/>
  <c r="R88" i="79"/>
  <c r="R89" i="79"/>
  <c r="R90" i="79"/>
  <c r="R91" i="79"/>
  <c r="R92" i="79"/>
  <c r="R93" i="79"/>
  <c r="R94" i="79"/>
  <c r="R95" i="79"/>
  <c r="R96" i="79"/>
  <c r="R97" i="79"/>
  <c r="R98" i="79"/>
  <c r="R99" i="79"/>
  <c r="R100" i="79"/>
  <c r="R101" i="79"/>
  <c r="R102" i="79"/>
  <c r="R103" i="79"/>
  <c r="R104" i="79"/>
  <c r="R105" i="79"/>
  <c r="R106" i="79"/>
  <c r="R107" i="79"/>
  <c r="R108" i="79"/>
  <c r="R109" i="79"/>
  <c r="R110" i="79"/>
  <c r="R111" i="79"/>
  <c r="R112" i="79"/>
  <c r="R113" i="79"/>
  <c r="R114" i="79"/>
  <c r="R115" i="79"/>
  <c r="R116" i="79"/>
  <c r="R117" i="79"/>
  <c r="R118" i="79"/>
  <c r="R119" i="79"/>
  <c r="R120" i="79"/>
  <c r="R121" i="79"/>
  <c r="R122" i="79"/>
  <c r="R123" i="79"/>
  <c r="R124" i="79"/>
  <c r="R125" i="79"/>
  <c r="R126" i="79"/>
  <c r="R127" i="79"/>
  <c r="R128" i="79"/>
  <c r="R129" i="79"/>
  <c r="R130" i="79"/>
  <c r="R131" i="79"/>
  <c r="R132" i="79"/>
  <c r="R133" i="79"/>
  <c r="R134" i="79"/>
  <c r="R135" i="79"/>
  <c r="R136" i="79"/>
  <c r="R137" i="79"/>
  <c r="R138" i="79"/>
  <c r="R139" i="79"/>
  <c r="R140" i="79"/>
  <c r="R141" i="79"/>
  <c r="R142" i="79"/>
  <c r="R143" i="79"/>
  <c r="R144" i="79"/>
  <c r="R145" i="79"/>
  <c r="R146" i="79"/>
  <c r="R147" i="79"/>
  <c r="R148" i="79"/>
  <c r="R149" i="79"/>
  <c r="R150" i="79"/>
  <c r="R151" i="79"/>
  <c r="R152" i="79"/>
  <c r="R153" i="79"/>
  <c r="R154" i="79"/>
  <c r="R155" i="79"/>
  <c r="R156" i="79"/>
  <c r="R157" i="79"/>
  <c r="R158" i="79"/>
  <c r="R159" i="79"/>
  <c r="R160" i="79"/>
  <c r="R161" i="79"/>
  <c r="R162" i="79"/>
  <c r="R163" i="79"/>
  <c r="R164" i="79"/>
  <c r="R165" i="79"/>
  <c r="R166" i="79"/>
  <c r="R167" i="79"/>
  <c r="R168" i="79"/>
  <c r="R169" i="79"/>
  <c r="R170" i="79"/>
  <c r="R171" i="79"/>
  <c r="R172" i="79"/>
  <c r="R173" i="79"/>
  <c r="R174" i="79"/>
  <c r="R175" i="79"/>
  <c r="R176" i="79"/>
  <c r="R177" i="79"/>
  <c r="R178" i="79"/>
  <c r="R179" i="79"/>
  <c r="R180" i="79"/>
  <c r="R181" i="79"/>
  <c r="R182" i="79"/>
  <c r="R183" i="79"/>
  <c r="R184" i="79"/>
  <c r="R185" i="79"/>
  <c r="R186" i="79"/>
  <c r="R187" i="79"/>
  <c r="R188" i="79"/>
  <c r="R189" i="79"/>
  <c r="R190" i="79"/>
  <c r="R191" i="79"/>
  <c r="R192" i="79"/>
  <c r="R193" i="79"/>
  <c r="R194" i="79"/>
  <c r="R195" i="79"/>
  <c r="R196" i="79"/>
  <c r="R197" i="79"/>
  <c r="R198" i="79"/>
  <c r="R199" i="79"/>
  <c r="R200" i="79"/>
  <c r="R201" i="79"/>
  <c r="R202" i="79"/>
  <c r="R203" i="79"/>
  <c r="R204" i="79"/>
  <c r="R205" i="79"/>
  <c r="R206" i="79"/>
  <c r="R207" i="79"/>
  <c r="R208" i="79"/>
  <c r="R209" i="79"/>
  <c r="R210" i="79"/>
  <c r="R211" i="79"/>
  <c r="R212" i="79"/>
  <c r="R213" i="79"/>
  <c r="R214" i="79"/>
  <c r="R215" i="79"/>
  <c r="R216" i="79"/>
  <c r="R217" i="79"/>
  <c r="R218" i="79"/>
  <c r="R219" i="79"/>
  <c r="R220" i="79"/>
  <c r="R221" i="79"/>
  <c r="R222" i="79"/>
  <c r="R223" i="79"/>
  <c r="R224" i="79"/>
  <c r="R225" i="79"/>
  <c r="R226" i="79"/>
  <c r="R227" i="79"/>
  <c r="R228" i="79"/>
  <c r="R229" i="79"/>
  <c r="R230" i="79"/>
  <c r="R231" i="79"/>
  <c r="R232" i="79"/>
  <c r="R233" i="79"/>
  <c r="R234" i="79"/>
  <c r="R235" i="79"/>
  <c r="R236" i="79"/>
  <c r="R237" i="79"/>
  <c r="R238" i="79"/>
  <c r="R239" i="79"/>
  <c r="R240" i="79"/>
  <c r="R241" i="79"/>
  <c r="R242" i="79"/>
  <c r="R243" i="79"/>
  <c r="R244" i="79"/>
  <c r="R245" i="79"/>
  <c r="R246" i="79"/>
  <c r="R247" i="79"/>
  <c r="R248" i="79"/>
  <c r="R249" i="79"/>
  <c r="R250" i="79"/>
  <c r="R251" i="79"/>
  <c r="R252" i="79"/>
  <c r="R253" i="79"/>
  <c r="R254" i="79"/>
  <c r="R255" i="79"/>
  <c r="R256" i="79"/>
  <c r="R257" i="79"/>
  <c r="R258" i="79"/>
  <c r="R259" i="79"/>
  <c r="R260" i="79"/>
  <c r="R261" i="79"/>
  <c r="R262" i="79"/>
  <c r="R263" i="79"/>
  <c r="R264" i="79"/>
  <c r="R265" i="79"/>
  <c r="R266" i="79"/>
  <c r="R267" i="79"/>
  <c r="R268" i="79"/>
  <c r="R269" i="79"/>
  <c r="R270" i="79"/>
  <c r="R271" i="79"/>
  <c r="R272" i="79"/>
  <c r="R273" i="79"/>
  <c r="R274" i="79"/>
  <c r="R275" i="79"/>
  <c r="R276" i="79"/>
  <c r="R277" i="79"/>
  <c r="R278" i="79"/>
  <c r="R279" i="79"/>
  <c r="R280" i="79"/>
  <c r="R281" i="79"/>
  <c r="R282" i="79"/>
  <c r="R283" i="79"/>
  <c r="R284" i="79"/>
  <c r="R285" i="79"/>
  <c r="R286" i="79"/>
  <c r="R287" i="79"/>
  <c r="R288" i="79"/>
  <c r="R289" i="79"/>
  <c r="R290" i="79"/>
  <c r="R291" i="79"/>
  <c r="R292" i="79"/>
  <c r="R293" i="79"/>
  <c r="R294" i="79"/>
  <c r="R295" i="79"/>
  <c r="R296" i="79"/>
  <c r="R297" i="79"/>
  <c r="R298" i="79"/>
  <c r="R299" i="79"/>
  <c r="R300" i="79"/>
  <c r="R301" i="79"/>
  <c r="R302" i="79"/>
  <c r="R303" i="79"/>
  <c r="R304" i="79"/>
  <c r="R305" i="79"/>
  <c r="R306" i="79"/>
  <c r="R307" i="79"/>
  <c r="R308" i="79"/>
  <c r="R309" i="79"/>
  <c r="R310" i="79"/>
  <c r="R311" i="79"/>
  <c r="R312" i="79"/>
  <c r="R313" i="79"/>
  <c r="R314" i="79"/>
  <c r="R315" i="79"/>
  <c r="R316" i="79"/>
  <c r="R317" i="79"/>
  <c r="R318" i="79"/>
  <c r="R319" i="79"/>
  <c r="R320" i="79"/>
  <c r="R321" i="79"/>
  <c r="R322" i="79"/>
  <c r="R323" i="79"/>
  <c r="R324" i="79"/>
  <c r="R325" i="79"/>
  <c r="R326" i="79"/>
  <c r="R327" i="79"/>
  <c r="R328" i="79"/>
  <c r="R329" i="79"/>
  <c r="R330" i="79"/>
  <c r="R331" i="79"/>
  <c r="R332" i="79"/>
  <c r="R333" i="79"/>
  <c r="R334" i="79"/>
  <c r="R335" i="79"/>
  <c r="R336" i="79"/>
  <c r="R337" i="79"/>
  <c r="R338" i="79"/>
  <c r="R339" i="79"/>
  <c r="R340" i="79"/>
  <c r="R341" i="79"/>
  <c r="R342" i="79"/>
  <c r="R343" i="79"/>
  <c r="R344" i="79"/>
  <c r="R345" i="79"/>
  <c r="R346" i="79"/>
  <c r="R347" i="79"/>
  <c r="R348" i="79"/>
  <c r="R349" i="79"/>
  <c r="R350" i="79"/>
  <c r="R351" i="79"/>
  <c r="R352" i="79"/>
  <c r="R353" i="79"/>
  <c r="R354" i="79"/>
  <c r="R355" i="79"/>
  <c r="R356" i="79"/>
  <c r="R357" i="79"/>
  <c r="R358" i="79"/>
  <c r="R359" i="79"/>
  <c r="R360" i="79"/>
  <c r="R361" i="79"/>
  <c r="R362" i="79"/>
  <c r="R363" i="79"/>
  <c r="R364" i="79"/>
  <c r="R365" i="79"/>
  <c r="R366" i="79"/>
  <c r="R367" i="79"/>
  <c r="R368" i="79"/>
  <c r="R369" i="79"/>
  <c r="R370" i="79"/>
  <c r="R371" i="79"/>
  <c r="R372" i="79"/>
  <c r="R373" i="79"/>
  <c r="R374" i="79"/>
  <c r="R375" i="79"/>
  <c r="R376" i="79"/>
  <c r="R377" i="79"/>
  <c r="R378" i="79"/>
  <c r="R379" i="79"/>
  <c r="R380" i="79"/>
  <c r="R381" i="79"/>
  <c r="R382" i="79"/>
  <c r="R383" i="79"/>
  <c r="R384" i="79"/>
  <c r="R385" i="79"/>
  <c r="R386" i="79"/>
  <c r="R387" i="79"/>
  <c r="R388" i="79"/>
  <c r="R389" i="79"/>
  <c r="R390" i="79"/>
  <c r="R391" i="79"/>
  <c r="R392" i="79"/>
  <c r="R393" i="79"/>
  <c r="R394" i="79"/>
  <c r="R395" i="79"/>
  <c r="R396" i="79"/>
  <c r="R397" i="79"/>
  <c r="R398" i="79"/>
  <c r="R399" i="79"/>
  <c r="R400" i="79"/>
  <c r="R401" i="79"/>
  <c r="R402" i="79"/>
  <c r="R403" i="79"/>
  <c r="R404" i="79"/>
  <c r="R405" i="79"/>
  <c r="R406" i="79"/>
  <c r="R407" i="79"/>
  <c r="R408" i="79"/>
  <c r="R409" i="79"/>
  <c r="R410" i="79"/>
  <c r="R411" i="79"/>
  <c r="R412" i="79"/>
  <c r="R413" i="79"/>
  <c r="R414" i="79"/>
  <c r="R415" i="79"/>
  <c r="R416" i="79"/>
  <c r="R417" i="79"/>
  <c r="R418" i="79"/>
  <c r="R419" i="79"/>
  <c r="R420" i="79"/>
  <c r="R421" i="79"/>
  <c r="R422" i="79"/>
  <c r="R423" i="79"/>
  <c r="R424" i="79"/>
  <c r="R425" i="79"/>
  <c r="R426" i="79"/>
  <c r="R427" i="79"/>
  <c r="R428" i="79"/>
  <c r="R429" i="79"/>
  <c r="R430" i="79"/>
  <c r="R431" i="79"/>
  <c r="R432" i="79"/>
  <c r="R433" i="79"/>
  <c r="R434" i="79"/>
  <c r="R435" i="79"/>
  <c r="R436" i="79"/>
  <c r="R437" i="79"/>
  <c r="R438" i="79"/>
  <c r="R439" i="79"/>
  <c r="R440" i="79"/>
  <c r="R441" i="79"/>
  <c r="R442" i="79"/>
  <c r="R443" i="79"/>
  <c r="R444" i="79"/>
  <c r="R445" i="79"/>
  <c r="R446" i="79"/>
  <c r="R447" i="79"/>
  <c r="R448" i="79"/>
  <c r="R449" i="79"/>
  <c r="R450" i="79"/>
  <c r="R451" i="79"/>
  <c r="R452" i="79"/>
  <c r="R453" i="79"/>
  <c r="R454" i="79"/>
  <c r="R455" i="79"/>
  <c r="R4" i="79"/>
  <c r="Q5" i="79"/>
  <c r="Q6" i="79"/>
  <c r="Q7" i="79"/>
  <c r="Q8" i="79"/>
  <c r="Q9" i="79"/>
  <c r="Q10" i="79"/>
  <c r="Q11" i="79"/>
  <c r="Q12" i="79"/>
  <c r="Q13" i="79"/>
  <c r="Q14" i="79"/>
  <c r="Q15" i="79"/>
  <c r="Q16" i="79"/>
  <c r="Q17" i="79"/>
  <c r="Q18" i="79"/>
  <c r="Q19" i="79"/>
  <c r="Q20" i="79"/>
  <c r="Q21" i="79"/>
  <c r="Q22" i="79"/>
  <c r="Q23" i="79"/>
  <c r="Q24" i="79"/>
  <c r="Q25" i="79"/>
  <c r="Q26" i="79"/>
  <c r="Q27" i="79"/>
  <c r="Q28" i="79"/>
  <c r="Q29" i="79"/>
  <c r="Q30" i="79"/>
  <c r="Q31" i="79"/>
  <c r="Q32" i="79"/>
  <c r="Q33" i="79"/>
  <c r="Q34" i="79"/>
  <c r="Q35" i="79"/>
  <c r="Q36" i="79"/>
  <c r="Q37" i="79"/>
  <c r="Q38" i="79"/>
  <c r="Q39" i="79"/>
  <c r="Q40" i="79"/>
  <c r="Q41" i="79"/>
  <c r="Q42" i="79"/>
  <c r="Q43" i="79"/>
  <c r="Q44" i="79"/>
  <c r="Q45" i="79"/>
  <c r="Q46" i="79"/>
  <c r="Q47" i="79"/>
  <c r="Q48" i="79"/>
  <c r="Q49" i="79"/>
  <c r="Q50" i="79"/>
  <c r="Q51" i="79"/>
  <c r="Q52" i="79"/>
  <c r="Q53" i="79"/>
  <c r="Q54" i="79"/>
  <c r="Q55" i="79"/>
  <c r="Q56" i="79"/>
  <c r="Q57" i="79"/>
  <c r="Q58" i="79"/>
  <c r="Q59" i="79"/>
  <c r="Q60" i="79"/>
  <c r="Q61" i="79"/>
  <c r="Q62" i="79"/>
  <c r="Q63" i="79"/>
  <c r="Q64" i="79"/>
  <c r="Q65" i="79"/>
  <c r="Q66" i="79"/>
  <c r="Q67" i="79"/>
  <c r="Q68" i="79"/>
  <c r="Q69" i="79"/>
  <c r="Q70" i="79"/>
  <c r="Q71" i="79"/>
  <c r="Q72" i="79"/>
  <c r="Q73" i="79"/>
  <c r="Q74" i="79"/>
  <c r="Q75" i="79"/>
  <c r="Q76" i="79"/>
  <c r="Q77" i="79"/>
  <c r="Q78" i="79"/>
  <c r="Q79" i="79"/>
  <c r="Q80" i="79"/>
  <c r="Q81" i="79"/>
  <c r="Q82" i="79"/>
  <c r="Q83" i="79"/>
  <c r="Q84" i="79"/>
  <c r="Q85" i="79"/>
  <c r="Q86" i="79"/>
  <c r="Q87" i="79"/>
  <c r="Q88" i="79"/>
  <c r="Q89" i="79"/>
  <c r="Q90" i="79"/>
  <c r="Q91" i="79"/>
  <c r="Q92" i="79"/>
  <c r="Q93" i="79"/>
  <c r="Q94" i="79"/>
  <c r="Q95" i="79"/>
  <c r="Q96" i="79"/>
  <c r="Q97" i="79"/>
  <c r="Q98" i="79"/>
  <c r="Q99" i="79"/>
  <c r="Q100" i="79"/>
  <c r="Q101" i="79"/>
  <c r="Q102" i="79"/>
  <c r="Q103" i="79"/>
  <c r="Q104" i="79"/>
  <c r="Q105" i="79"/>
  <c r="Q106" i="79"/>
  <c r="Q107" i="79"/>
  <c r="Q108" i="79"/>
  <c r="Q109" i="79"/>
  <c r="Q110" i="79"/>
  <c r="Q111" i="79"/>
  <c r="Q112" i="79"/>
  <c r="Q113" i="79"/>
  <c r="Q114" i="79"/>
  <c r="Q115" i="79"/>
  <c r="Q116" i="79"/>
  <c r="Q117" i="79"/>
  <c r="Q118" i="79"/>
  <c r="Q119" i="79"/>
  <c r="Q120" i="79"/>
  <c r="Q121" i="79"/>
  <c r="Q122" i="79"/>
  <c r="Q123" i="79"/>
  <c r="Q124" i="79"/>
  <c r="Q125" i="79"/>
  <c r="Q126" i="79"/>
  <c r="Q127" i="79"/>
  <c r="Q128" i="79"/>
  <c r="Q129" i="79"/>
  <c r="Q130" i="79"/>
  <c r="Q131" i="79"/>
  <c r="Q132" i="79"/>
  <c r="Q133" i="79"/>
  <c r="Q134" i="79"/>
  <c r="Q135" i="79"/>
  <c r="Q136" i="79"/>
  <c r="Q137" i="79"/>
  <c r="Q138" i="79"/>
  <c r="Q139" i="79"/>
  <c r="Q140" i="79"/>
  <c r="Q141" i="79"/>
  <c r="Q142" i="79"/>
  <c r="Q143" i="79"/>
  <c r="Q144" i="79"/>
  <c r="Q145" i="79"/>
  <c r="Q146" i="79"/>
  <c r="Q147" i="79"/>
  <c r="Q148" i="79"/>
  <c r="Q149" i="79"/>
  <c r="Q150" i="79"/>
  <c r="Q151" i="79"/>
  <c r="Q152" i="79"/>
  <c r="Q153" i="79"/>
  <c r="Q154" i="79"/>
  <c r="Q155" i="79"/>
  <c r="Q156" i="79"/>
  <c r="Q157" i="79"/>
  <c r="Q158" i="79"/>
  <c r="Q159" i="79"/>
  <c r="Q160" i="79"/>
  <c r="Q161" i="79"/>
  <c r="Q162" i="79"/>
  <c r="Q163" i="79"/>
  <c r="Q164" i="79"/>
  <c r="Q165" i="79"/>
  <c r="Q166" i="79"/>
  <c r="Q167" i="79"/>
  <c r="Q168" i="79"/>
  <c r="Q169" i="79"/>
  <c r="Q170" i="79"/>
  <c r="Q171" i="79"/>
  <c r="Q172" i="79"/>
  <c r="Q173" i="79"/>
  <c r="Q174" i="79"/>
  <c r="Q175" i="79"/>
  <c r="Q176" i="79"/>
  <c r="Q177" i="79"/>
  <c r="Q178" i="79"/>
  <c r="Q179" i="79"/>
  <c r="Q180" i="79"/>
  <c r="Q181" i="79"/>
  <c r="Q182" i="79"/>
  <c r="Q183" i="79"/>
  <c r="Q184" i="79"/>
  <c r="Q185" i="79"/>
  <c r="Q186" i="79"/>
  <c r="Q187" i="79"/>
  <c r="Q188" i="79"/>
  <c r="Q189" i="79"/>
  <c r="Q190" i="79"/>
  <c r="Q191" i="79"/>
  <c r="Q192" i="79"/>
  <c r="Q193" i="79"/>
  <c r="Q194" i="79"/>
  <c r="Q195" i="79"/>
  <c r="Q196" i="79"/>
  <c r="Q197" i="79"/>
  <c r="Q198" i="79"/>
  <c r="Q199" i="79"/>
  <c r="Q200" i="79"/>
  <c r="Q201" i="79"/>
  <c r="Q202" i="79"/>
  <c r="Q203" i="79"/>
  <c r="Q204" i="79"/>
  <c r="Q205" i="79"/>
  <c r="Q206" i="79"/>
  <c r="Q207" i="79"/>
  <c r="Q208" i="79"/>
  <c r="Q209" i="79"/>
  <c r="Q210" i="79"/>
  <c r="Q211" i="79"/>
  <c r="Q212" i="79"/>
  <c r="Q213" i="79"/>
  <c r="Q214" i="79"/>
  <c r="Q215" i="79"/>
  <c r="Q216" i="79"/>
  <c r="Q217" i="79"/>
  <c r="Q218" i="79"/>
  <c r="Q219" i="79"/>
  <c r="Q220" i="79"/>
  <c r="Q221" i="79"/>
  <c r="Q222" i="79"/>
  <c r="Q223" i="79"/>
  <c r="Q224" i="79"/>
  <c r="Q225" i="79"/>
  <c r="Q226" i="79"/>
  <c r="Q227" i="79"/>
  <c r="Q228" i="79"/>
  <c r="Q229" i="79"/>
  <c r="Q230" i="79"/>
  <c r="Q231" i="79"/>
  <c r="Q232" i="79"/>
  <c r="Q233" i="79"/>
  <c r="Q234" i="79"/>
  <c r="Q235" i="79"/>
  <c r="Q236" i="79"/>
  <c r="Q237" i="79"/>
  <c r="Q238" i="79"/>
  <c r="Q239" i="79"/>
  <c r="Q240" i="79"/>
  <c r="Q241" i="79"/>
  <c r="Q242" i="79"/>
  <c r="Q243" i="79"/>
  <c r="Q244" i="79"/>
  <c r="Q245" i="79"/>
  <c r="Q246" i="79"/>
  <c r="Q247" i="79"/>
  <c r="Q248" i="79"/>
  <c r="Q249" i="79"/>
  <c r="Q250" i="79"/>
  <c r="Q251" i="79"/>
  <c r="Q252" i="79"/>
  <c r="Q253" i="79"/>
  <c r="Q254" i="79"/>
  <c r="Q255" i="79"/>
  <c r="Q256" i="79"/>
  <c r="Q257" i="79"/>
  <c r="Q258" i="79"/>
  <c r="Q259" i="79"/>
  <c r="Q260" i="79"/>
  <c r="Q261" i="79"/>
  <c r="Q262" i="79"/>
  <c r="Q263" i="79"/>
  <c r="Q264" i="79"/>
  <c r="Q265" i="79"/>
  <c r="Q266" i="79"/>
  <c r="Q267" i="79"/>
  <c r="Q268" i="79"/>
  <c r="Q269" i="79"/>
  <c r="Q270" i="79"/>
  <c r="Q271" i="79"/>
  <c r="Q272" i="79"/>
  <c r="Q273" i="79"/>
  <c r="Q274" i="79"/>
  <c r="Q275" i="79"/>
  <c r="Q276" i="79"/>
  <c r="Q277" i="79"/>
  <c r="Q278" i="79"/>
  <c r="Q279" i="79"/>
  <c r="Q280" i="79"/>
  <c r="Q281" i="79"/>
  <c r="Q282" i="79"/>
  <c r="Q283" i="79"/>
  <c r="Q284" i="79"/>
  <c r="Q285" i="79"/>
  <c r="Q286" i="79"/>
  <c r="Q287" i="79"/>
  <c r="Q288" i="79"/>
  <c r="Q289" i="79"/>
  <c r="Q290" i="79"/>
  <c r="Q291" i="79"/>
  <c r="Q292" i="79"/>
  <c r="Q293" i="79"/>
  <c r="Q294" i="79"/>
  <c r="Q295" i="79"/>
  <c r="Q296" i="79"/>
  <c r="Q297" i="79"/>
  <c r="Q298" i="79"/>
  <c r="Q299" i="79"/>
  <c r="Q300" i="79"/>
  <c r="Q301" i="79"/>
  <c r="Q302" i="79"/>
  <c r="Q303" i="79"/>
  <c r="Q304" i="79"/>
  <c r="Q305" i="79"/>
  <c r="Q306" i="79"/>
  <c r="Q307" i="79"/>
  <c r="Q308" i="79"/>
  <c r="Q309" i="79"/>
  <c r="Q310" i="79"/>
  <c r="Q311" i="79"/>
  <c r="Q312" i="79"/>
  <c r="Q313" i="79"/>
  <c r="Q314" i="79"/>
  <c r="Q315" i="79"/>
  <c r="Q316" i="79"/>
  <c r="Q317" i="79"/>
  <c r="Q318" i="79"/>
  <c r="Q319" i="79"/>
  <c r="Q320" i="79"/>
  <c r="Q321" i="79"/>
  <c r="Q322" i="79"/>
  <c r="Q323" i="79"/>
  <c r="Q324" i="79"/>
  <c r="Q325" i="79"/>
  <c r="Q326" i="79"/>
  <c r="Q327" i="79"/>
  <c r="Q328" i="79"/>
  <c r="Q329" i="79"/>
  <c r="Q330" i="79"/>
  <c r="Q331" i="79"/>
  <c r="Q332" i="79"/>
  <c r="Q333" i="79"/>
  <c r="Q334" i="79"/>
  <c r="Q335" i="79"/>
  <c r="Q336" i="79"/>
  <c r="Q337" i="79"/>
  <c r="Q338" i="79"/>
  <c r="Q339" i="79"/>
  <c r="Q340" i="79"/>
  <c r="Q341" i="79"/>
  <c r="Q342" i="79"/>
  <c r="Q343" i="79"/>
  <c r="Q344" i="79"/>
  <c r="Q345" i="79"/>
  <c r="Q346" i="79"/>
  <c r="Q347" i="79"/>
  <c r="Q348" i="79"/>
  <c r="Q349" i="79"/>
  <c r="Q350" i="79"/>
  <c r="Q351" i="79"/>
  <c r="Q352" i="79"/>
  <c r="Q353" i="79"/>
  <c r="Q354" i="79"/>
  <c r="Q355" i="79"/>
  <c r="Q356" i="79"/>
  <c r="Q357" i="79"/>
  <c r="Q358" i="79"/>
  <c r="Q359" i="79"/>
  <c r="Q360" i="79"/>
  <c r="Q361" i="79"/>
  <c r="Q362" i="79"/>
  <c r="Q363" i="79"/>
  <c r="Q364" i="79"/>
  <c r="Q365" i="79"/>
  <c r="Q366" i="79"/>
  <c r="Q367" i="79"/>
  <c r="Q368" i="79"/>
  <c r="Q369" i="79"/>
  <c r="Q370" i="79"/>
  <c r="Q371" i="79"/>
  <c r="Q372" i="79"/>
  <c r="Q373" i="79"/>
  <c r="Q374" i="79"/>
  <c r="Q375" i="79"/>
  <c r="Q376" i="79"/>
  <c r="Q377" i="79"/>
  <c r="Q378" i="79"/>
  <c r="Q379" i="79"/>
  <c r="Q380" i="79"/>
  <c r="Q381" i="79"/>
  <c r="Q382" i="79"/>
  <c r="Q383" i="79"/>
  <c r="Q384" i="79"/>
  <c r="Q385" i="79"/>
  <c r="Q386" i="79"/>
  <c r="Q387" i="79"/>
  <c r="Q388" i="79"/>
  <c r="Q389" i="79"/>
  <c r="Q390" i="79"/>
  <c r="Q391" i="79"/>
  <c r="Q392" i="79"/>
  <c r="Q393" i="79"/>
  <c r="Q394" i="79"/>
  <c r="Q395" i="79"/>
  <c r="Q396" i="79"/>
  <c r="Q397" i="79"/>
  <c r="Q398" i="79"/>
  <c r="Q399" i="79"/>
  <c r="Q400" i="79"/>
  <c r="Q401" i="79"/>
  <c r="Q402" i="79"/>
  <c r="Q403" i="79"/>
  <c r="Q404" i="79"/>
  <c r="Q405" i="79"/>
  <c r="Q406" i="79"/>
  <c r="Q407" i="79"/>
  <c r="Q408" i="79"/>
  <c r="Q409" i="79"/>
  <c r="Q410" i="79"/>
  <c r="Q411" i="79"/>
  <c r="Q412" i="79"/>
  <c r="Q413" i="79"/>
  <c r="Q414" i="79"/>
  <c r="Q415" i="79"/>
  <c r="Q416" i="79"/>
  <c r="Q417" i="79"/>
  <c r="Q418" i="79"/>
  <c r="Q419" i="79"/>
  <c r="Q420" i="79"/>
  <c r="Q421" i="79"/>
  <c r="Q422" i="79"/>
  <c r="Q423" i="79"/>
  <c r="Q424" i="79"/>
  <c r="Q425" i="79"/>
  <c r="Q426" i="79"/>
  <c r="Q427" i="79"/>
  <c r="Q428" i="79"/>
  <c r="Q429" i="79"/>
  <c r="Q430" i="79"/>
  <c r="Q431" i="79"/>
  <c r="Q432" i="79"/>
  <c r="Q433" i="79"/>
  <c r="Q434" i="79"/>
  <c r="Q435" i="79"/>
  <c r="Q436" i="79"/>
  <c r="Q437" i="79"/>
  <c r="Q438" i="79"/>
  <c r="Q439" i="79"/>
  <c r="Q440" i="79"/>
  <c r="Q441" i="79"/>
  <c r="Q442" i="79"/>
  <c r="Q443" i="79"/>
  <c r="Q444" i="79"/>
  <c r="Q445" i="79"/>
  <c r="Q446" i="79"/>
  <c r="Q447" i="79"/>
  <c r="Q448" i="79"/>
  <c r="Q449" i="79"/>
  <c r="Q450" i="79"/>
  <c r="Q451" i="79"/>
  <c r="Q452" i="79"/>
  <c r="Q453" i="79"/>
  <c r="Q454" i="79"/>
  <c r="Q455" i="79"/>
  <c r="Q4" i="79"/>
  <c r="P5" i="79"/>
  <c r="P6" i="79"/>
  <c r="P7" i="79"/>
  <c r="P8" i="79"/>
  <c r="P9" i="79"/>
  <c r="P10" i="79"/>
  <c r="P11" i="79"/>
  <c r="P12" i="79"/>
  <c r="P13" i="79"/>
  <c r="P14" i="79"/>
  <c r="P15" i="79"/>
  <c r="P16" i="79"/>
  <c r="P17" i="79"/>
  <c r="P18" i="79"/>
  <c r="P19" i="79"/>
  <c r="P20" i="79"/>
  <c r="P21" i="79"/>
  <c r="P22" i="79"/>
  <c r="P23" i="79"/>
  <c r="P24" i="79"/>
  <c r="P25" i="79"/>
  <c r="P26" i="79"/>
  <c r="P27" i="79"/>
  <c r="P28" i="79"/>
  <c r="P29" i="79"/>
  <c r="P30" i="79"/>
  <c r="P31" i="79"/>
  <c r="P32" i="79"/>
  <c r="P33" i="79"/>
  <c r="P34" i="79"/>
  <c r="P35" i="79"/>
  <c r="P36" i="79"/>
  <c r="P37" i="79"/>
  <c r="P38" i="79"/>
  <c r="P39" i="79"/>
  <c r="P40" i="79"/>
  <c r="P41" i="79"/>
  <c r="P42" i="79"/>
  <c r="P43" i="79"/>
  <c r="P44" i="79"/>
  <c r="P45" i="79"/>
  <c r="P46" i="79"/>
  <c r="P47" i="79"/>
  <c r="P48" i="79"/>
  <c r="P49" i="79"/>
  <c r="P50" i="79"/>
  <c r="P51" i="79"/>
  <c r="P52" i="79"/>
  <c r="P53" i="79"/>
  <c r="P54" i="79"/>
  <c r="P55" i="79"/>
  <c r="P56" i="79"/>
  <c r="P57" i="79"/>
  <c r="P58" i="79"/>
  <c r="P59" i="79"/>
  <c r="P60" i="79"/>
  <c r="P61" i="79"/>
  <c r="P62" i="79"/>
  <c r="P63" i="79"/>
  <c r="P64" i="79"/>
  <c r="P65" i="79"/>
  <c r="P66" i="79"/>
  <c r="P67" i="79"/>
  <c r="P68" i="79"/>
  <c r="P69" i="79"/>
  <c r="P70" i="79"/>
  <c r="P71" i="79"/>
  <c r="P72" i="79"/>
  <c r="P73" i="79"/>
  <c r="P74" i="79"/>
  <c r="P75" i="79"/>
  <c r="P76" i="79"/>
  <c r="P77" i="79"/>
  <c r="P78" i="79"/>
  <c r="P79" i="79"/>
  <c r="P80" i="79"/>
  <c r="P81" i="79"/>
  <c r="P82" i="79"/>
  <c r="P83" i="79"/>
  <c r="P84" i="79"/>
  <c r="P85" i="79"/>
  <c r="P86" i="79"/>
  <c r="P87" i="79"/>
  <c r="P88" i="79"/>
  <c r="P89" i="79"/>
  <c r="P90" i="79"/>
  <c r="P91" i="79"/>
  <c r="P92" i="79"/>
  <c r="P93" i="79"/>
  <c r="P94" i="79"/>
  <c r="P95" i="79"/>
  <c r="P96" i="79"/>
  <c r="P97" i="79"/>
  <c r="P98" i="79"/>
  <c r="P99" i="79"/>
  <c r="P100" i="79"/>
  <c r="P101" i="79"/>
  <c r="P102" i="79"/>
  <c r="P103" i="79"/>
  <c r="P104" i="79"/>
  <c r="P105" i="79"/>
  <c r="P106" i="79"/>
  <c r="P107" i="79"/>
  <c r="P108" i="79"/>
  <c r="P109" i="79"/>
  <c r="P110" i="79"/>
  <c r="P111" i="79"/>
  <c r="P112" i="79"/>
  <c r="P113" i="79"/>
  <c r="P114" i="79"/>
  <c r="P115" i="79"/>
  <c r="P116" i="79"/>
  <c r="P117" i="79"/>
  <c r="P118" i="79"/>
  <c r="P119" i="79"/>
  <c r="P120" i="79"/>
  <c r="P121" i="79"/>
  <c r="P122" i="79"/>
  <c r="P123" i="79"/>
  <c r="P124" i="79"/>
  <c r="P125" i="79"/>
  <c r="P126" i="79"/>
  <c r="P127" i="79"/>
  <c r="P128" i="79"/>
  <c r="P129" i="79"/>
  <c r="P130" i="79"/>
  <c r="P131" i="79"/>
  <c r="P132" i="79"/>
  <c r="P133" i="79"/>
  <c r="P134" i="79"/>
  <c r="P135" i="79"/>
  <c r="P136" i="79"/>
  <c r="P137" i="79"/>
  <c r="P138" i="79"/>
  <c r="P139" i="79"/>
  <c r="P140" i="79"/>
  <c r="P141" i="79"/>
  <c r="P142" i="79"/>
  <c r="P143" i="79"/>
  <c r="P144" i="79"/>
  <c r="P145" i="79"/>
  <c r="P146" i="79"/>
  <c r="P147" i="79"/>
  <c r="P148" i="79"/>
  <c r="P149" i="79"/>
  <c r="P150" i="79"/>
  <c r="P151" i="79"/>
  <c r="P152" i="79"/>
  <c r="P153" i="79"/>
  <c r="P154" i="79"/>
  <c r="P155" i="79"/>
  <c r="P156" i="79"/>
  <c r="P157" i="79"/>
  <c r="P158" i="79"/>
  <c r="P159" i="79"/>
  <c r="P160" i="79"/>
  <c r="P161" i="79"/>
  <c r="P162" i="79"/>
  <c r="P163" i="79"/>
  <c r="P164" i="79"/>
  <c r="P165" i="79"/>
  <c r="P166" i="79"/>
  <c r="P167" i="79"/>
  <c r="P168" i="79"/>
  <c r="P169" i="79"/>
  <c r="P170" i="79"/>
  <c r="P171" i="79"/>
  <c r="P172" i="79"/>
  <c r="P173" i="79"/>
  <c r="P174" i="79"/>
  <c r="P175" i="79"/>
  <c r="P176" i="79"/>
  <c r="P177" i="79"/>
  <c r="P178" i="79"/>
  <c r="P179" i="79"/>
  <c r="P180" i="79"/>
  <c r="P181" i="79"/>
  <c r="P182" i="79"/>
  <c r="P183" i="79"/>
  <c r="P184" i="79"/>
  <c r="P185" i="79"/>
  <c r="P186" i="79"/>
  <c r="P187" i="79"/>
  <c r="P188" i="79"/>
  <c r="P189" i="79"/>
  <c r="P190" i="79"/>
  <c r="P191" i="79"/>
  <c r="P192" i="79"/>
  <c r="P193" i="79"/>
  <c r="P194" i="79"/>
  <c r="P195" i="79"/>
  <c r="P196" i="79"/>
  <c r="P197" i="79"/>
  <c r="P198" i="79"/>
  <c r="P199" i="79"/>
  <c r="P200" i="79"/>
  <c r="P201" i="79"/>
  <c r="P202" i="79"/>
  <c r="P203" i="79"/>
  <c r="P204" i="79"/>
  <c r="P205" i="79"/>
  <c r="P206" i="79"/>
  <c r="P207" i="79"/>
  <c r="P208" i="79"/>
  <c r="P209" i="79"/>
  <c r="P210" i="79"/>
  <c r="P211" i="79"/>
  <c r="P212" i="79"/>
  <c r="P213" i="79"/>
  <c r="P214" i="79"/>
  <c r="P215" i="79"/>
  <c r="P216" i="79"/>
  <c r="P217" i="79"/>
  <c r="P218" i="79"/>
  <c r="P219" i="79"/>
  <c r="P220" i="79"/>
  <c r="P221" i="79"/>
  <c r="P222" i="79"/>
  <c r="P223" i="79"/>
  <c r="P224" i="79"/>
  <c r="P225" i="79"/>
  <c r="P226" i="79"/>
  <c r="P227" i="79"/>
  <c r="P228" i="79"/>
  <c r="P229" i="79"/>
  <c r="P230" i="79"/>
  <c r="P231" i="79"/>
  <c r="P232" i="79"/>
  <c r="P233" i="79"/>
  <c r="P234" i="79"/>
  <c r="P235" i="79"/>
  <c r="P236" i="79"/>
  <c r="P237" i="79"/>
  <c r="P238" i="79"/>
  <c r="P239" i="79"/>
  <c r="P240" i="79"/>
  <c r="P241" i="79"/>
  <c r="P242" i="79"/>
  <c r="P243" i="79"/>
  <c r="P244" i="79"/>
  <c r="P245" i="79"/>
  <c r="P246" i="79"/>
  <c r="P247" i="79"/>
  <c r="P248" i="79"/>
  <c r="P249" i="79"/>
  <c r="P250" i="79"/>
  <c r="P251" i="79"/>
  <c r="P252" i="79"/>
  <c r="P253" i="79"/>
  <c r="P254" i="79"/>
  <c r="P255" i="79"/>
  <c r="P256" i="79"/>
  <c r="P257" i="79"/>
  <c r="P258" i="79"/>
  <c r="P259" i="79"/>
  <c r="P260" i="79"/>
  <c r="P261" i="79"/>
  <c r="P262" i="79"/>
  <c r="P263" i="79"/>
  <c r="P264" i="79"/>
  <c r="P265" i="79"/>
  <c r="P266" i="79"/>
  <c r="P267" i="79"/>
  <c r="P268" i="79"/>
  <c r="P269" i="79"/>
  <c r="P270" i="79"/>
  <c r="P271" i="79"/>
  <c r="P272" i="79"/>
  <c r="P273" i="79"/>
  <c r="P274" i="79"/>
  <c r="P275" i="79"/>
  <c r="P276" i="79"/>
  <c r="P277" i="79"/>
  <c r="P278" i="79"/>
  <c r="P279" i="79"/>
  <c r="P280" i="79"/>
  <c r="P281" i="79"/>
  <c r="P282" i="79"/>
  <c r="P283" i="79"/>
  <c r="P284" i="79"/>
  <c r="P285" i="79"/>
  <c r="P286" i="79"/>
  <c r="P287" i="79"/>
  <c r="P288" i="79"/>
  <c r="P289" i="79"/>
  <c r="P290" i="79"/>
  <c r="P291" i="79"/>
  <c r="P292" i="79"/>
  <c r="P293" i="79"/>
  <c r="P294" i="79"/>
  <c r="P295" i="79"/>
  <c r="P296" i="79"/>
  <c r="P297" i="79"/>
  <c r="P298" i="79"/>
  <c r="P299" i="79"/>
  <c r="P300" i="79"/>
  <c r="P301" i="79"/>
  <c r="P302" i="79"/>
  <c r="P303" i="79"/>
  <c r="P304" i="79"/>
  <c r="P305" i="79"/>
  <c r="P306" i="79"/>
  <c r="P307" i="79"/>
  <c r="P308" i="79"/>
  <c r="P309" i="79"/>
  <c r="P310" i="79"/>
  <c r="P311" i="79"/>
  <c r="P312" i="79"/>
  <c r="P313" i="79"/>
  <c r="P314" i="79"/>
  <c r="P315" i="79"/>
  <c r="P316" i="79"/>
  <c r="P317" i="79"/>
  <c r="P318" i="79"/>
  <c r="P319" i="79"/>
  <c r="P320" i="79"/>
  <c r="P321" i="79"/>
  <c r="P322" i="79"/>
  <c r="P323" i="79"/>
  <c r="P324" i="79"/>
  <c r="P325" i="79"/>
  <c r="P326" i="79"/>
  <c r="P327" i="79"/>
  <c r="P328" i="79"/>
  <c r="P329" i="79"/>
  <c r="P330" i="79"/>
  <c r="P331" i="79"/>
  <c r="P332" i="79"/>
  <c r="P333" i="79"/>
  <c r="P334" i="79"/>
  <c r="P335" i="79"/>
  <c r="P336" i="79"/>
  <c r="P337" i="79"/>
  <c r="P338" i="79"/>
  <c r="P339" i="79"/>
  <c r="P340" i="79"/>
  <c r="P341" i="79"/>
  <c r="P342" i="79"/>
  <c r="P343" i="79"/>
  <c r="P344" i="79"/>
  <c r="P345" i="79"/>
  <c r="P346" i="79"/>
  <c r="P347" i="79"/>
  <c r="P348" i="79"/>
  <c r="P349" i="79"/>
  <c r="P350" i="79"/>
  <c r="P351" i="79"/>
  <c r="P352" i="79"/>
  <c r="P353" i="79"/>
  <c r="P354" i="79"/>
  <c r="P355" i="79"/>
  <c r="P356" i="79"/>
  <c r="P357" i="79"/>
  <c r="P358" i="79"/>
  <c r="P359" i="79"/>
  <c r="P360" i="79"/>
  <c r="P361" i="79"/>
  <c r="P362" i="79"/>
  <c r="P363" i="79"/>
  <c r="P364" i="79"/>
  <c r="P365" i="79"/>
  <c r="P366" i="79"/>
  <c r="P367" i="79"/>
  <c r="P368" i="79"/>
  <c r="P369" i="79"/>
  <c r="P370" i="79"/>
  <c r="P371" i="79"/>
  <c r="P372" i="79"/>
  <c r="P373" i="79"/>
  <c r="P374" i="79"/>
  <c r="P375" i="79"/>
  <c r="P376" i="79"/>
  <c r="P377" i="79"/>
  <c r="P378" i="79"/>
  <c r="P379" i="79"/>
  <c r="P380" i="79"/>
  <c r="P381" i="79"/>
  <c r="P382" i="79"/>
  <c r="P383" i="79"/>
  <c r="P384" i="79"/>
  <c r="P385" i="79"/>
  <c r="P386" i="79"/>
  <c r="P387" i="79"/>
  <c r="P388" i="79"/>
  <c r="P389" i="79"/>
  <c r="P390" i="79"/>
  <c r="P391" i="79"/>
  <c r="P392" i="79"/>
  <c r="P393" i="79"/>
  <c r="P394" i="79"/>
  <c r="P395" i="79"/>
  <c r="P396" i="79"/>
  <c r="P397" i="79"/>
  <c r="P398" i="79"/>
  <c r="P399" i="79"/>
  <c r="P400" i="79"/>
  <c r="P401" i="79"/>
  <c r="P402" i="79"/>
  <c r="P403" i="79"/>
  <c r="P404" i="79"/>
  <c r="P405" i="79"/>
  <c r="P406" i="79"/>
  <c r="P407" i="79"/>
  <c r="P408" i="79"/>
  <c r="P409" i="79"/>
  <c r="P410" i="79"/>
  <c r="P411" i="79"/>
  <c r="P412" i="79"/>
  <c r="P413" i="79"/>
  <c r="P414" i="79"/>
  <c r="P415" i="79"/>
  <c r="P416" i="79"/>
  <c r="P417" i="79"/>
  <c r="P418" i="79"/>
  <c r="P419" i="79"/>
  <c r="P420" i="79"/>
  <c r="P421" i="79"/>
  <c r="P422" i="79"/>
  <c r="P423" i="79"/>
  <c r="P424" i="79"/>
  <c r="P425" i="79"/>
  <c r="P426" i="79"/>
  <c r="P427" i="79"/>
  <c r="P428" i="79"/>
  <c r="P429" i="79"/>
  <c r="P430" i="79"/>
  <c r="P431" i="79"/>
  <c r="P432" i="79"/>
  <c r="P433" i="79"/>
  <c r="P434" i="79"/>
  <c r="P435" i="79"/>
  <c r="P436" i="79"/>
  <c r="P437" i="79"/>
  <c r="P438" i="79"/>
  <c r="P439" i="79"/>
  <c r="P440" i="79"/>
  <c r="P441" i="79"/>
  <c r="P442" i="79"/>
  <c r="P443" i="79"/>
  <c r="P444" i="79"/>
  <c r="P445" i="79"/>
  <c r="P446" i="79"/>
  <c r="P447" i="79"/>
  <c r="P448" i="79"/>
  <c r="P449" i="79"/>
  <c r="P450" i="79"/>
  <c r="P451" i="79"/>
  <c r="P452" i="79"/>
  <c r="P453" i="79"/>
  <c r="P454" i="79"/>
  <c r="P455" i="79"/>
  <c r="P4" i="79"/>
  <c r="J66" i="98"/>
  <c r="S31" i="98"/>
  <c r="H31" i="98" s="1"/>
  <c r="S32" i="98"/>
  <c r="H32" i="98" s="1"/>
  <c r="S33" i="98"/>
  <c r="H33" i="98" s="1"/>
  <c r="S34" i="98"/>
  <c r="J34" i="98" s="1"/>
  <c r="S35" i="98"/>
  <c r="J35" i="98" s="1"/>
  <c r="S36" i="98"/>
  <c r="J36" i="98" s="1"/>
  <c r="S37" i="98"/>
  <c r="K37" i="98" s="1"/>
  <c r="S38" i="98"/>
  <c r="K38" i="98" s="1"/>
  <c r="S39" i="98"/>
  <c r="K39" i="98" s="1"/>
  <c r="S40" i="98"/>
  <c r="F40" i="98" s="1"/>
  <c r="S41" i="98"/>
  <c r="F41" i="98" s="1"/>
  <c r="S42" i="98"/>
  <c r="F42" i="98" s="1"/>
  <c r="S43" i="98"/>
  <c r="H43" i="98" s="1"/>
  <c r="S44" i="98"/>
  <c r="H44" i="98" s="1"/>
  <c r="S45" i="98"/>
  <c r="H45" i="98" s="1"/>
  <c r="S4" i="98"/>
  <c r="J4" i="98" s="1"/>
  <c r="S5" i="98"/>
  <c r="J5" i="98" s="1"/>
  <c r="S6" i="98"/>
  <c r="J6" i="98" s="1"/>
  <c r="S7" i="98"/>
  <c r="K7" i="98" s="1"/>
  <c r="S8" i="98"/>
  <c r="K8" i="98" s="1"/>
  <c r="S9" i="98"/>
  <c r="K9" i="98" s="1"/>
  <c r="S10" i="98"/>
  <c r="F10" i="98" s="1"/>
  <c r="S11" i="98"/>
  <c r="F11" i="98" s="1"/>
  <c r="S12" i="98"/>
  <c r="F12" i="98" s="1"/>
  <c r="S13" i="98"/>
  <c r="H13" i="98" s="1"/>
  <c r="S14" i="98"/>
  <c r="H14" i="98" s="1"/>
  <c r="S15" i="98"/>
  <c r="H15" i="98" s="1"/>
  <c r="S16" i="98"/>
  <c r="J16" i="98" s="1"/>
  <c r="S17" i="98"/>
  <c r="J17" i="98" s="1"/>
  <c r="S18" i="98"/>
  <c r="J18" i="98" s="1"/>
  <c r="S19" i="98"/>
  <c r="K19" i="98" s="1"/>
  <c r="S20" i="98"/>
  <c r="K20" i="98" s="1"/>
  <c r="S21" i="98"/>
  <c r="K21" i="98" s="1"/>
  <c r="S22" i="98"/>
  <c r="F22" i="98" s="1"/>
  <c r="S23" i="98"/>
  <c r="F23" i="98" s="1"/>
  <c r="S24" i="98"/>
  <c r="F24" i="98" s="1"/>
  <c r="S25" i="98"/>
  <c r="H25" i="98" s="1"/>
  <c r="S26" i="98"/>
  <c r="H26" i="98" s="1"/>
  <c r="S27" i="98"/>
  <c r="H27" i="98" s="1"/>
  <c r="S28" i="98"/>
  <c r="J28" i="98" s="1"/>
  <c r="S29" i="98"/>
  <c r="J29" i="98" s="1"/>
  <c r="S46" i="98"/>
  <c r="J46" i="98" s="1"/>
  <c r="S47" i="98"/>
  <c r="K47" i="98" s="1"/>
  <c r="S48" i="98"/>
  <c r="K48" i="98" s="1"/>
  <c r="S49" i="98"/>
  <c r="K49" i="98" s="1"/>
  <c r="S50" i="98"/>
  <c r="F50" i="98" s="1"/>
  <c r="S51" i="98"/>
  <c r="F51" i="98" s="1"/>
  <c r="S52" i="98"/>
  <c r="F52" i="98" s="1"/>
  <c r="S53" i="98"/>
  <c r="H53" i="98" s="1"/>
  <c r="S54" i="98"/>
  <c r="H54" i="98" s="1"/>
  <c r="S55" i="98"/>
  <c r="H55" i="98" s="1"/>
  <c r="S56" i="98"/>
  <c r="J56" i="98" s="1"/>
  <c r="S57" i="98"/>
  <c r="J57" i="98" s="1"/>
  <c r="S58" i="98"/>
  <c r="J58" i="98" s="1"/>
  <c r="S59" i="98"/>
  <c r="K59" i="98" s="1"/>
  <c r="S60" i="98"/>
  <c r="K60" i="98" s="1"/>
  <c r="S61" i="98"/>
  <c r="K61" i="98" s="1"/>
  <c r="S62" i="98"/>
  <c r="F62" i="98" s="1"/>
  <c r="S63" i="98"/>
  <c r="F63" i="98" s="1"/>
  <c r="S64" i="98"/>
  <c r="F64" i="98" s="1"/>
  <c r="S65" i="98"/>
  <c r="H65" i="98" s="1"/>
  <c r="S66" i="98"/>
  <c r="H66" i="98" s="1"/>
  <c r="S67" i="98"/>
  <c r="H67" i="98" s="1"/>
  <c r="S68" i="98"/>
  <c r="J68" i="98" s="1"/>
  <c r="S69" i="98"/>
  <c r="J69" i="98" s="1"/>
  <c r="S70" i="98"/>
  <c r="J70" i="98" s="1"/>
  <c r="S71" i="98"/>
  <c r="K71" i="98" s="1"/>
  <c r="S72" i="98"/>
  <c r="K72" i="98" s="1"/>
  <c r="S73" i="98"/>
  <c r="K73" i="98" s="1"/>
  <c r="S74" i="98"/>
  <c r="F74" i="98" s="1"/>
  <c r="S75" i="98"/>
  <c r="F75" i="98" s="1"/>
  <c r="S76" i="98"/>
  <c r="F76" i="98" s="1"/>
  <c r="S77" i="98"/>
  <c r="H77" i="98" s="1"/>
  <c r="S78" i="98"/>
  <c r="H78" i="98" s="1"/>
  <c r="S79" i="98"/>
  <c r="H79" i="98" s="1"/>
  <c r="S80" i="98"/>
  <c r="J80" i="98" s="1"/>
  <c r="S81" i="98"/>
  <c r="J81" i="98" s="1"/>
  <c r="S82" i="98"/>
  <c r="J82" i="98" s="1"/>
  <c r="S83" i="98"/>
  <c r="K83" i="98" s="1"/>
  <c r="S84" i="98"/>
  <c r="K84" i="98" s="1"/>
  <c r="S85" i="98"/>
  <c r="K85" i="98" s="1"/>
  <c r="S86" i="98"/>
  <c r="F86" i="98" s="1"/>
  <c r="S87" i="98"/>
  <c r="H87" i="98" s="1"/>
  <c r="S88" i="98"/>
  <c r="F88" i="98" s="1"/>
  <c r="S89" i="98"/>
  <c r="H89" i="98" s="1"/>
  <c r="S90" i="98"/>
  <c r="H90" i="98" s="1"/>
  <c r="S91" i="98"/>
  <c r="H91" i="98" s="1"/>
  <c r="S92" i="98"/>
  <c r="J92" i="98" s="1"/>
  <c r="S93" i="98"/>
  <c r="J93" i="98" s="1"/>
  <c r="S94" i="98"/>
  <c r="J94" i="98" s="1"/>
  <c r="S95" i="98"/>
  <c r="K95" i="98" s="1"/>
  <c r="S96" i="98"/>
  <c r="K96" i="98" s="1"/>
  <c r="S97" i="98"/>
  <c r="K97" i="98" s="1"/>
  <c r="S98" i="98"/>
  <c r="F98" i="98" s="1"/>
  <c r="S99" i="98"/>
  <c r="F99" i="98" s="1"/>
  <c r="N99" i="98" s="1"/>
  <c r="S100" i="98"/>
  <c r="F100" i="98" s="1"/>
  <c r="S101" i="98"/>
  <c r="H101" i="98" s="1"/>
  <c r="S102" i="98"/>
  <c r="H102" i="98" s="1"/>
  <c r="S103" i="98"/>
  <c r="H103" i="98" s="1"/>
  <c r="S104" i="98"/>
  <c r="J104" i="98" s="1"/>
  <c r="S105" i="98"/>
  <c r="J105" i="98" s="1"/>
  <c r="S106" i="98"/>
  <c r="J106" i="98" s="1"/>
  <c r="S107" i="98"/>
  <c r="K107" i="98" s="1"/>
  <c r="S108" i="98"/>
  <c r="K108" i="98" s="1"/>
  <c r="S109" i="98"/>
  <c r="K109" i="98" s="1"/>
  <c r="S110" i="98"/>
  <c r="F110" i="98" s="1"/>
  <c r="S111" i="98"/>
  <c r="F111" i="98" s="1"/>
  <c r="N111" i="98" s="1"/>
  <c r="S112" i="98"/>
  <c r="F112" i="98" s="1"/>
  <c r="S113" i="98"/>
  <c r="H113" i="98" s="1"/>
  <c r="S114" i="98"/>
  <c r="H114" i="98" s="1"/>
  <c r="S115" i="98"/>
  <c r="H115" i="98" s="1"/>
  <c r="S116" i="98"/>
  <c r="J116" i="98" s="1"/>
  <c r="S117" i="98"/>
  <c r="J117" i="98" s="1"/>
  <c r="S118" i="98"/>
  <c r="J118" i="98" s="1"/>
  <c r="S119" i="98"/>
  <c r="K119" i="98" s="1"/>
  <c r="S120" i="98"/>
  <c r="K120" i="98" s="1"/>
  <c r="S121" i="98"/>
  <c r="K121" i="98" s="1"/>
  <c r="S122" i="98"/>
  <c r="F122" i="98" s="1"/>
  <c r="S123" i="98"/>
  <c r="F123" i="98" s="1"/>
  <c r="N123" i="98" s="1"/>
  <c r="S124" i="98"/>
  <c r="F124" i="98" s="1"/>
  <c r="S125" i="98"/>
  <c r="H125" i="98" s="1"/>
  <c r="S126" i="98"/>
  <c r="H126" i="98" s="1"/>
  <c r="S30" i="98"/>
  <c r="H30" i="98" s="1"/>
  <c r="N455" i="101"/>
  <c r="N454" i="101"/>
  <c r="N453" i="101"/>
  <c r="N452" i="101"/>
  <c r="N451" i="101"/>
  <c r="N450" i="101"/>
  <c r="N449" i="101"/>
  <c r="N448" i="101"/>
  <c r="N447" i="101"/>
  <c r="N446" i="101"/>
  <c r="N445" i="101"/>
  <c r="N444" i="101"/>
  <c r="N443" i="101"/>
  <c r="N442" i="101"/>
  <c r="N441" i="101"/>
  <c r="N440" i="101"/>
  <c r="N439" i="101"/>
  <c r="N438" i="101"/>
  <c r="N437" i="101"/>
  <c r="N436" i="101"/>
  <c r="N435" i="101"/>
  <c r="N434" i="101"/>
  <c r="N433" i="101"/>
  <c r="N432" i="101"/>
  <c r="N431" i="101"/>
  <c r="N430" i="101"/>
  <c r="N429" i="101"/>
  <c r="N428" i="101"/>
  <c r="N427" i="101"/>
  <c r="N426" i="101"/>
  <c r="N425" i="101"/>
  <c r="N424" i="101"/>
  <c r="N423" i="101"/>
  <c r="N422" i="101"/>
  <c r="N421" i="101"/>
  <c r="N420" i="101"/>
  <c r="N419" i="101"/>
  <c r="N418" i="101"/>
  <c r="N417" i="101"/>
  <c r="N416" i="101"/>
  <c r="N415" i="101"/>
  <c r="N414" i="101"/>
  <c r="N413" i="101"/>
  <c r="N412" i="101"/>
  <c r="N411" i="101"/>
  <c r="N410" i="101"/>
  <c r="N409" i="101"/>
  <c r="N408" i="101"/>
  <c r="N407" i="101"/>
  <c r="N406" i="101"/>
  <c r="N405" i="101"/>
  <c r="N404" i="101"/>
  <c r="N403" i="101"/>
  <c r="N402" i="101"/>
  <c r="N401" i="101"/>
  <c r="N400" i="101"/>
  <c r="N399" i="101"/>
  <c r="N398" i="101"/>
  <c r="N397" i="101"/>
  <c r="N396" i="101"/>
  <c r="N395" i="101"/>
  <c r="N394" i="101"/>
  <c r="N393" i="101"/>
  <c r="N392" i="101"/>
  <c r="N391" i="101"/>
  <c r="N390" i="101"/>
  <c r="N389" i="101"/>
  <c r="N388" i="101"/>
  <c r="N387" i="101"/>
  <c r="N386" i="101"/>
  <c r="N385" i="101"/>
  <c r="N384" i="101"/>
  <c r="N383" i="101"/>
  <c r="N382" i="101"/>
  <c r="N381" i="101"/>
  <c r="N380" i="101"/>
  <c r="N379" i="101"/>
  <c r="N378" i="101"/>
  <c r="N377" i="101"/>
  <c r="N376" i="101"/>
  <c r="N375" i="101"/>
  <c r="N374" i="101"/>
  <c r="N373" i="101"/>
  <c r="N372" i="101"/>
  <c r="N371" i="101"/>
  <c r="N370" i="101"/>
  <c r="N369" i="101"/>
  <c r="N368" i="101"/>
  <c r="N367" i="101"/>
  <c r="N366" i="101"/>
  <c r="N365" i="101"/>
  <c r="N364" i="101"/>
  <c r="N363" i="101"/>
  <c r="N362" i="101"/>
  <c r="N361" i="101"/>
  <c r="N360" i="101"/>
  <c r="N359" i="101"/>
  <c r="N358" i="101"/>
  <c r="N357" i="101"/>
  <c r="N356" i="101"/>
  <c r="N355" i="101"/>
  <c r="N354" i="101"/>
  <c r="N353" i="101"/>
  <c r="N352" i="101"/>
  <c r="N351" i="101"/>
  <c r="N350" i="101"/>
  <c r="N349" i="101"/>
  <c r="N348" i="101"/>
  <c r="N347" i="101"/>
  <c r="N346" i="101"/>
  <c r="N345" i="101"/>
  <c r="N344" i="101"/>
  <c r="N343" i="101"/>
  <c r="N342" i="101"/>
  <c r="N341" i="101"/>
  <c r="N340" i="101"/>
  <c r="N339" i="101"/>
  <c r="N338" i="101"/>
  <c r="N337" i="101"/>
  <c r="N336" i="101"/>
  <c r="N335" i="101"/>
  <c r="N334" i="101"/>
  <c r="N333" i="101"/>
  <c r="N332" i="101"/>
  <c r="N331" i="101"/>
  <c r="N330" i="101"/>
  <c r="N329" i="101"/>
  <c r="N328" i="101"/>
  <c r="N327" i="101"/>
  <c r="N326" i="101"/>
  <c r="N325" i="101"/>
  <c r="N324" i="101"/>
  <c r="N323" i="101"/>
  <c r="N322" i="101"/>
  <c r="N321" i="101"/>
  <c r="N320" i="101"/>
  <c r="N319" i="101"/>
  <c r="N318" i="101"/>
  <c r="N317" i="101"/>
  <c r="N316" i="101"/>
  <c r="N315" i="101"/>
  <c r="N314" i="101"/>
  <c r="N313" i="101"/>
  <c r="N312" i="101"/>
  <c r="N311" i="101"/>
  <c r="N310" i="101"/>
  <c r="N309" i="101"/>
  <c r="N308" i="101"/>
  <c r="N307" i="101"/>
  <c r="N306" i="101"/>
  <c r="N305" i="101"/>
  <c r="N304" i="101"/>
  <c r="N303" i="101"/>
  <c r="N302" i="101"/>
  <c r="N301" i="101"/>
  <c r="N300" i="101"/>
  <c r="N299" i="101"/>
  <c r="N298" i="101"/>
  <c r="N297" i="101"/>
  <c r="N296" i="101"/>
  <c r="N295" i="101"/>
  <c r="N294" i="101"/>
  <c r="N293" i="101"/>
  <c r="N292" i="101"/>
  <c r="N291" i="101"/>
  <c r="N290" i="101"/>
  <c r="N289" i="101"/>
  <c r="N288" i="101"/>
  <c r="N287" i="101"/>
  <c r="N286" i="101"/>
  <c r="N285" i="101"/>
  <c r="N284" i="101"/>
  <c r="N283" i="101"/>
  <c r="N282" i="101"/>
  <c r="N281" i="101"/>
  <c r="N280" i="101"/>
  <c r="N279" i="101"/>
  <c r="N278" i="101"/>
  <c r="N277" i="101"/>
  <c r="N276" i="101"/>
  <c r="N275" i="101"/>
  <c r="N274" i="101"/>
  <c r="N273" i="101"/>
  <c r="N272" i="101"/>
  <c r="N271" i="101"/>
  <c r="N270" i="101"/>
  <c r="N269" i="101"/>
  <c r="N268" i="101"/>
  <c r="N267" i="101"/>
  <c r="N266" i="101"/>
  <c r="N265" i="101"/>
  <c r="N264" i="101"/>
  <c r="N263" i="101"/>
  <c r="N262" i="101"/>
  <c r="N261" i="101"/>
  <c r="N260" i="101"/>
  <c r="N259" i="101"/>
  <c r="N258" i="101"/>
  <c r="N257" i="101"/>
  <c r="N256" i="101"/>
  <c r="N255" i="101"/>
  <c r="N254" i="101"/>
  <c r="N253" i="101"/>
  <c r="N252" i="101"/>
  <c r="N251" i="101"/>
  <c r="N250" i="101"/>
  <c r="N249" i="101"/>
  <c r="N248" i="101"/>
  <c r="N247" i="101"/>
  <c r="N246" i="101"/>
  <c r="N245" i="101"/>
  <c r="N244" i="101"/>
  <c r="N243" i="101"/>
  <c r="N242" i="101"/>
  <c r="N241" i="101"/>
  <c r="N240" i="101"/>
  <c r="N239" i="101"/>
  <c r="N238" i="101"/>
  <c r="N237" i="101"/>
  <c r="N236" i="101"/>
  <c r="N235" i="101"/>
  <c r="N234" i="101"/>
  <c r="N233" i="101"/>
  <c r="N232" i="101"/>
  <c r="N231" i="101"/>
  <c r="N230" i="101"/>
  <c r="N229" i="101"/>
  <c r="N228" i="101"/>
  <c r="N227" i="101"/>
  <c r="N226" i="101"/>
  <c r="N225" i="101"/>
  <c r="N224" i="101"/>
  <c r="N223" i="101"/>
  <c r="N222" i="101"/>
  <c r="N221" i="101"/>
  <c r="N220" i="101"/>
  <c r="N219" i="101"/>
  <c r="N218" i="101"/>
  <c r="N217" i="101"/>
  <c r="N216" i="101"/>
  <c r="N215" i="101"/>
  <c r="N214" i="101"/>
  <c r="N213" i="101"/>
  <c r="N212" i="101"/>
  <c r="N211" i="101"/>
  <c r="N210" i="101"/>
  <c r="N209" i="101"/>
  <c r="N208" i="101"/>
  <c r="N207" i="101"/>
  <c r="N206" i="101"/>
  <c r="N205" i="101"/>
  <c r="N204" i="101"/>
  <c r="N203" i="101"/>
  <c r="N202" i="101"/>
  <c r="N201" i="101"/>
  <c r="N200" i="101"/>
  <c r="N199" i="101"/>
  <c r="N198" i="101"/>
  <c r="N197" i="101"/>
  <c r="N196" i="101"/>
  <c r="N195" i="101"/>
  <c r="N194" i="101"/>
  <c r="N193" i="101"/>
  <c r="N192" i="101"/>
  <c r="N191" i="101"/>
  <c r="N190" i="101"/>
  <c r="N189" i="101"/>
  <c r="N188" i="101"/>
  <c r="N187" i="101"/>
  <c r="N186" i="101"/>
  <c r="N185" i="101"/>
  <c r="N184" i="101"/>
  <c r="N183" i="101"/>
  <c r="N182" i="101"/>
  <c r="N181" i="101"/>
  <c r="N180" i="101"/>
  <c r="N179" i="101"/>
  <c r="N178" i="101"/>
  <c r="N177" i="101"/>
  <c r="N176" i="101"/>
  <c r="N175" i="101"/>
  <c r="N174" i="101"/>
  <c r="N173" i="101"/>
  <c r="N172" i="101"/>
  <c r="N171" i="101"/>
  <c r="N170" i="101"/>
  <c r="N169" i="101"/>
  <c r="N168" i="101"/>
  <c r="N167" i="101"/>
  <c r="N166" i="101"/>
  <c r="N165" i="101"/>
  <c r="N164" i="101"/>
  <c r="N163" i="101"/>
  <c r="N162" i="101"/>
  <c r="N161" i="101"/>
  <c r="N160" i="101"/>
  <c r="N159" i="101"/>
  <c r="N158" i="101"/>
  <c r="N157" i="101"/>
  <c r="N156" i="101"/>
  <c r="N155" i="101"/>
  <c r="N154" i="101"/>
  <c r="N153" i="101"/>
  <c r="N152" i="101"/>
  <c r="N151" i="101"/>
  <c r="N150" i="101"/>
  <c r="N149" i="101"/>
  <c r="N148" i="101"/>
  <c r="N147" i="101"/>
  <c r="N146" i="101"/>
  <c r="N145" i="101"/>
  <c r="N144" i="101"/>
  <c r="N143" i="101"/>
  <c r="N142" i="101"/>
  <c r="N141" i="101"/>
  <c r="N140" i="101"/>
  <c r="N139" i="101"/>
  <c r="N138" i="101"/>
  <c r="N137" i="101"/>
  <c r="N136" i="101"/>
  <c r="N135" i="101"/>
  <c r="N134" i="101"/>
  <c r="N133" i="101"/>
  <c r="N132" i="101"/>
  <c r="N131" i="101"/>
  <c r="N130" i="101"/>
  <c r="N129" i="101"/>
  <c r="N128" i="101"/>
  <c r="N127" i="101"/>
  <c r="N126" i="101"/>
  <c r="N125" i="101"/>
  <c r="N124" i="101"/>
  <c r="N123" i="101"/>
  <c r="N122" i="101"/>
  <c r="N121" i="101"/>
  <c r="N120" i="101"/>
  <c r="N119" i="101"/>
  <c r="N118" i="101"/>
  <c r="N117" i="101"/>
  <c r="N116" i="101"/>
  <c r="N115" i="101"/>
  <c r="N114" i="101"/>
  <c r="N113" i="101"/>
  <c r="N112" i="101"/>
  <c r="N111" i="101"/>
  <c r="N110" i="101"/>
  <c r="N109" i="101"/>
  <c r="N108" i="101"/>
  <c r="N107" i="101"/>
  <c r="N106" i="101"/>
  <c r="N105" i="101"/>
  <c r="N104" i="101"/>
  <c r="N103" i="101"/>
  <c r="N102" i="101"/>
  <c r="N101" i="101"/>
  <c r="N100" i="101"/>
  <c r="N99" i="101"/>
  <c r="N98" i="101"/>
  <c r="N97" i="101"/>
  <c r="N96" i="101"/>
  <c r="N95" i="101"/>
  <c r="N94" i="101"/>
  <c r="N93" i="101"/>
  <c r="N92" i="101"/>
  <c r="N91" i="101"/>
  <c r="N90" i="101"/>
  <c r="N89" i="101"/>
  <c r="N88" i="101"/>
  <c r="N87" i="101"/>
  <c r="N86" i="101"/>
  <c r="N85" i="101"/>
  <c r="N84" i="101"/>
  <c r="N83" i="101"/>
  <c r="N82" i="101"/>
  <c r="N81" i="101"/>
  <c r="N80" i="101"/>
  <c r="N79" i="101"/>
  <c r="N78" i="101"/>
  <c r="N77" i="101"/>
  <c r="N76" i="101"/>
  <c r="N75" i="101"/>
  <c r="N74" i="101"/>
  <c r="N73" i="101"/>
  <c r="N72" i="101"/>
  <c r="N71" i="101"/>
  <c r="N70" i="101"/>
  <c r="N69" i="101"/>
  <c r="N68" i="101"/>
  <c r="N67" i="101"/>
  <c r="N66" i="101"/>
  <c r="N65" i="101"/>
  <c r="N64" i="101"/>
  <c r="N63" i="101"/>
  <c r="N62" i="101"/>
  <c r="N61" i="101"/>
  <c r="N60" i="101"/>
  <c r="N59" i="101"/>
  <c r="N58" i="101"/>
  <c r="N57" i="101"/>
  <c r="N56" i="101"/>
  <c r="N55" i="101"/>
  <c r="N54" i="101"/>
  <c r="N53" i="101"/>
  <c r="N52" i="101"/>
  <c r="N51" i="101"/>
  <c r="N50" i="101"/>
  <c r="N49" i="101"/>
  <c r="N48" i="101"/>
  <c r="N47" i="101"/>
  <c r="N46" i="101"/>
  <c r="N45" i="101"/>
  <c r="N44" i="101"/>
  <c r="N43" i="101"/>
  <c r="N42" i="101"/>
  <c r="N41" i="101"/>
  <c r="N40" i="101"/>
  <c r="N39" i="101"/>
  <c r="N38" i="101"/>
  <c r="N37" i="101"/>
  <c r="N36" i="101"/>
  <c r="N35" i="101"/>
  <c r="N34" i="101"/>
  <c r="N33" i="101"/>
  <c r="N32" i="101"/>
  <c r="N31" i="101"/>
  <c r="N30" i="101"/>
  <c r="N29" i="101"/>
  <c r="N28" i="101"/>
  <c r="N27" i="101"/>
  <c r="N26" i="101"/>
  <c r="N25" i="101"/>
  <c r="N24" i="101"/>
  <c r="N23" i="101"/>
  <c r="N22" i="101"/>
  <c r="N21" i="101"/>
  <c r="N20" i="101"/>
  <c r="N19" i="101"/>
  <c r="N18" i="101"/>
  <c r="N17" i="101"/>
  <c r="N16" i="101"/>
  <c r="N15" i="101"/>
  <c r="N14" i="101"/>
  <c r="N13" i="101"/>
  <c r="N12" i="101"/>
  <c r="N11" i="101"/>
  <c r="N10" i="101"/>
  <c r="N9" i="101"/>
  <c r="N8" i="101"/>
  <c r="N7" i="101"/>
  <c r="N6" i="101"/>
  <c r="N5" i="101"/>
  <c r="N4" i="101"/>
  <c r="N454" i="79"/>
  <c r="N455" i="79"/>
  <c r="N453" i="79"/>
  <c r="N452" i="79"/>
  <c r="N451" i="79"/>
  <c r="N450" i="79"/>
  <c r="N449" i="79"/>
  <c r="N447" i="79"/>
  <c r="N445" i="79"/>
  <c r="N446" i="79"/>
  <c r="N448" i="79"/>
  <c r="N444" i="79"/>
  <c r="N440" i="79"/>
  <c r="N439" i="79"/>
  <c r="N442" i="79"/>
  <c r="N441" i="79"/>
  <c r="N443" i="79"/>
  <c r="N438" i="79"/>
  <c r="N437" i="79"/>
  <c r="N436" i="79"/>
  <c r="N435" i="79"/>
  <c r="N434" i="79"/>
  <c r="N433" i="79"/>
  <c r="N432" i="79"/>
  <c r="N431" i="79"/>
  <c r="N430" i="79"/>
  <c r="N423" i="79"/>
  <c r="N424" i="79"/>
  <c r="N420" i="79"/>
  <c r="N428" i="79"/>
  <c r="N425" i="79"/>
  <c r="N429" i="79"/>
  <c r="N426" i="79"/>
  <c r="N418" i="79"/>
  <c r="N419" i="79"/>
  <c r="N422" i="79"/>
  <c r="N421" i="79"/>
  <c r="N427" i="79"/>
  <c r="N417" i="79"/>
  <c r="N416" i="79"/>
  <c r="N415" i="79"/>
  <c r="N414" i="79"/>
  <c r="N411" i="79"/>
  <c r="N412" i="79"/>
  <c r="N410" i="79"/>
  <c r="N409" i="79"/>
  <c r="N413" i="79"/>
  <c r="N408" i="79"/>
  <c r="N407" i="79"/>
  <c r="N406" i="79"/>
  <c r="N405" i="79"/>
  <c r="N404" i="79"/>
  <c r="N403" i="79"/>
  <c r="N402" i="79"/>
  <c r="N401" i="79"/>
  <c r="N400" i="79"/>
  <c r="N399" i="79"/>
  <c r="N398" i="79"/>
  <c r="N397" i="79"/>
  <c r="N396" i="79"/>
  <c r="N381" i="79"/>
  <c r="N390" i="79"/>
  <c r="N382" i="79"/>
  <c r="N377" i="79"/>
  <c r="N375" i="79"/>
  <c r="N383" i="79"/>
  <c r="N372" i="79"/>
  <c r="N379" i="79"/>
  <c r="N394" i="79"/>
  <c r="N389" i="79"/>
  <c r="N395" i="79"/>
  <c r="N378" i="79"/>
  <c r="N374" i="79"/>
  <c r="N380" i="79"/>
  <c r="N376" i="79"/>
  <c r="N393" i="79"/>
  <c r="N387" i="79"/>
  <c r="N386" i="79"/>
  <c r="N385" i="79"/>
  <c r="N388" i="79"/>
  <c r="N384" i="79"/>
  <c r="N391" i="79"/>
  <c r="N373" i="79"/>
  <c r="N392" i="79"/>
  <c r="N371" i="79"/>
  <c r="N370" i="79"/>
  <c r="N369" i="79"/>
  <c r="N368" i="79"/>
  <c r="N367" i="79"/>
  <c r="N366" i="79"/>
  <c r="N365" i="79"/>
  <c r="N364" i="79"/>
  <c r="N363" i="79"/>
  <c r="N362" i="79"/>
  <c r="N361" i="79"/>
  <c r="N360" i="79"/>
  <c r="N359" i="79"/>
  <c r="N358" i="79"/>
  <c r="N357" i="79"/>
  <c r="N356" i="79"/>
  <c r="N355" i="79"/>
  <c r="N354" i="79"/>
  <c r="N353" i="79"/>
  <c r="N352" i="79"/>
  <c r="N351" i="79"/>
  <c r="N349" i="79"/>
  <c r="N350" i="79"/>
  <c r="N348" i="79"/>
  <c r="N347" i="79"/>
  <c r="N346" i="79"/>
  <c r="N345" i="79"/>
  <c r="N344" i="79"/>
  <c r="N343" i="79"/>
  <c r="N342" i="79"/>
  <c r="N341" i="79"/>
  <c r="N340" i="79"/>
  <c r="N339" i="79"/>
  <c r="N337" i="79"/>
  <c r="N338" i="79"/>
  <c r="N336" i="79"/>
  <c r="N335" i="79"/>
  <c r="N334" i="79"/>
  <c r="N332" i="79"/>
  <c r="N333" i="79"/>
  <c r="N331" i="79"/>
  <c r="N330" i="79"/>
  <c r="N329" i="79"/>
  <c r="N328" i="79"/>
  <c r="N327" i="79"/>
  <c r="N326" i="79"/>
  <c r="N325" i="79"/>
  <c r="N324" i="79"/>
  <c r="N323" i="79"/>
  <c r="N322" i="79"/>
  <c r="N321" i="79"/>
  <c r="N320" i="79"/>
  <c r="N319" i="79"/>
  <c r="N318" i="79"/>
  <c r="N317" i="79"/>
  <c r="N316" i="79"/>
  <c r="N315" i="79"/>
  <c r="N314" i="79"/>
  <c r="N313" i="79"/>
  <c r="N312" i="79"/>
  <c r="N311" i="79"/>
  <c r="N310" i="79"/>
  <c r="N309" i="79"/>
  <c r="N308" i="79"/>
  <c r="N305" i="79"/>
  <c r="N307" i="79"/>
  <c r="N299" i="79"/>
  <c r="N297" i="79"/>
  <c r="N302" i="79"/>
  <c r="N298" i="79"/>
  <c r="N300" i="79"/>
  <c r="N304" i="79"/>
  <c r="N296" i="79"/>
  <c r="N306" i="79"/>
  <c r="N303" i="79"/>
  <c r="N301" i="79"/>
  <c r="N295" i="79"/>
  <c r="N294" i="79"/>
  <c r="N293" i="79"/>
  <c r="N292" i="79"/>
  <c r="N291" i="79"/>
  <c r="N287" i="79"/>
  <c r="N288" i="79"/>
  <c r="N290" i="79"/>
  <c r="N289" i="79"/>
  <c r="N286" i="79"/>
  <c r="N285" i="79"/>
  <c r="N284" i="79"/>
  <c r="N283" i="79"/>
  <c r="N281" i="79"/>
  <c r="N282" i="79"/>
  <c r="N280" i="79"/>
  <c r="N279" i="79"/>
  <c r="N278" i="79"/>
  <c r="N277" i="79"/>
  <c r="N275" i="79"/>
  <c r="N276" i="79"/>
  <c r="N274" i="79"/>
  <c r="N272" i="79"/>
  <c r="N273" i="79"/>
  <c r="N271" i="79"/>
  <c r="N270" i="79"/>
  <c r="N269" i="79"/>
  <c r="N268" i="79"/>
  <c r="N267" i="79"/>
  <c r="N266" i="79"/>
  <c r="N265" i="79"/>
  <c r="N264" i="79"/>
  <c r="N263" i="79"/>
  <c r="N262" i="79"/>
  <c r="N261" i="79"/>
  <c r="N260" i="79"/>
  <c r="N259" i="79"/>
  <c r="N258" i="79"/>
  <c r="N257" i="79"/>
  <c r="N256" i="79"/>
  <c r="N255" i="79"/>
  <c r="N254" i="79"/>
  <c r="N253" i="79"/>
  <c r="N252" i="79"/>
  <c r="N251" i="79"/>
  <c r="N250" i="79"/>
  <c r="N248" i="79"/>
  <c r="N249" i="79"/>
  <c r="N247" i="79"/>
  <c r="N246" i="79"/>
  <c r="N245" i="79"/>
  <c r="N243" i="79"/>
  <c r="N244" i="79"/>
  <c r="N242" i="79"/>
  <c r="N241" i="79"/>
  <c r="N239" i="79"/>
  <c r="N240" i="79"/>
  <c r="N238" i="79"/>
  <c r="N237" i="79"/>
  <c r="N236" i="79"/>
  <c r="N235" i="79"/>
  <c r="N234" i="79"/>
  <c r="N233" i="79"/>
  <c r="N232" i="79"/>
  <c r="N231" i="79"/>
  <c r="N230" i="79"/>
  <c r="N229" i="79"/>
  <c r="N228" i="79"/>
  <c r="N227" i="79"/>
  <c r="N226" i="79"/>
  <c r="N225" i="79"/>
  <c r="N224" i="79"/>
  <c r="N223" i="79"/>
  <c r="N222" i="79"/>
  <c r="N219" i="79"/>
  <c r="N218" i="79"/>
  <c r="N221" i="79"/>
  <c r="N217" i="79"/>
  <c r="N220" i="79"/>
  <c r="N216" i="79"/>
  <c r="N215" i="79"/>
  <c r="N214" i="79"/>
  <c r="N213" i="79"/>
  <c r="N212" i="79"/>
  <c r="N211" i="79"/>
  <c r="N210" i="79"/>
  <c r="N209" i="79"/>
  <c r="N208" i="79"/>
  <c r="N207" i="79"/>
  <c r="N206" i="79"/>
  <c r="N205" i="79"/>
  <c r="N204" i="79"/>
  <c r="N203" i="79"/>
  <c r="N202" i="79"/>
  <c r="N196" i="79"/>
  <c r="N199" i="79"/>
  <c r="N198" i="79"/>
  <c r="N201" i="79"/>
  <c r="N200" i="79"/>
  <c r="N197" i="79"/>
  <c r="N195" i="79"/>
  <c r="N194" i="79"/>
  <c r="N193" i="79"/>
  <c r="N192" i="79"/>
  <c r="N191" i="79"/>
  <c r="N190" i="79"/>
  <c r="N189" i="79"/>
  <c r="N188" i="79"/>
  <c r="N187" i="79"/>
  <c r="N186" i="79"/>
  <c r="N181" i="79"/>
  <c r="N183" i="79"/>
  <c r="N182" i="79"/>
  <c r="N184" i="79"/>
  <c r="N180" i="79"/>
  <c r="N185" i="79"/>
  <c r="N179" i="79"/>
  <c r="N178" i="79"/>
  <c r="N177" i="79"/>
  <c r="N174" i="79"/>
  <c r="N175" i="79"/>
  <c r="N176" i="79"/>
  <c r="N172" i="79"/>
  <c r="N173" i="79"/>
  <c r="N171" i="79"/>
  <c r="N170" i="79"/>
  <c r="N169" i="79"/>
  <c r="N168" i="79"/>
  <c r="N167" i="79"/>
  <c r="N166" i="79"/>
  <c r="N163" i="79"/>
  <c r="N162" i="79"/>
  <c r="N161" i="79"/>
  <c r="N165" i="79"/>
  <c r="N164" i="79"/>
  <c r="N160" i="79"/>
  <c r="N159" i="79"/>
  <c r="N158" i="79"/>
  <c r="N157" i="79"/>
  <c r="N156" i="79"/>
  <c r="N155" i="79"/>
  <c r="N154" i="79"/>
  <c r="N153" i="79"/>
  <c r="N152" i="79"/>
  <c r="N151" i="79"/>
  <c r="N150" i="79"/>
  <c r="N149" i="79"/>
  <c r="N148" i="79"/>
  <c r="N145" i="79"/>
  <c r="N146" i="79"/>
  <c r="N147" i="79"/>
  <c r="N144" i="79"/>
  <c r="N143" i="79"/>
  <c r="N142" i="79"/>
  <c r="N141" i="79"/>
  <c r="N140" i="79"/>
  <c r="N139" i="79"/>
  <c r="N138" i="79"/>
  <c r="N137" i="79"/>
  <c r="N136" i="79"/>
  <c r="N135" i="79"/>
  <c r="N134" i="79"/>
  <c r="N133" i="79"/>
  <c r="N132" i="79"/>
  <c r="N129" i="79"/>
  <c r="N131" i="79"/>
  <c r="N130" i="79"/>
  <c r="N128" i="79"/>
  <c r="N127" i="79"/>
  <c r="N126" i="79"/>
  <c r="N125" i="79"/>
  <c r="N122" i="79"/>
  <c r="N123" i="79"/>
  <c r="N124" i="79"/>
  <c r="N121" i="79"/>
  <c r="N120" i="79"/>
  <c r="N117" i="79"/>
  <c r="N115" i="79"/>
  <c r="N116" i="79"/>
  <c r="N118" i="79"/>
  <c r="N119" i="79"/>
  <c r="N114" i="79"/>
  <c r="N113" i="79"/>
  <c r="N112" i="79"/>
  <c r="N111" i="79"/>
  <c r="N109" i="79"/>
  <c r="N110" i="79"/>
  <c r="N108" i="79"/>
  <c r="N107" i="79"/>
  <c r="N106" i="79"/>
  <c r="N105" i="79"/>
  <c r="N104" i="79"/>
  <c r="N103" i="79"/>
  <c r="N102" i="79"/>
  <c r="N101" i="79"/>
  <c r="N100" i="79"/>
  <c r="N99" i="79"/>
  <c r="N98" i="79"/>
  <c r="N97" i="79"/>
  <c r="N96" i="79"/>
  <c r="N95" i="79"/>
  <c r="N94" i="79"/>
  <c r="N93" i="79"/>
  <c r="N92" i="79"/>
  <c r="N89" i="79"/>
  <c r="N91" i="79"/>
  <c r="N90" i="79"/>
  <c r="N88" i="79"/>
  <c r="N87" i="79"/>
  <c r="N86" i="79"/>
  <c r="N85" i="79"/>
  <c r="N84" i="79"/>
  <c r="N83" i="79"/>
  <c r="N82" i="79"/>
  <c r="N79" i="79"/>
  <c r="N81" i="79"/>
  <c r="N77" i="79"/>
  <c r="N80" i="79"/>
  <c r="N78" i="79"/>
  <c r="N76" i="79"/>
  <c r="N75" i="79"/>
  <c r="N67" i="79"/>
  <c r="N69" i="79"/>
  <c r="N73" i="79"/>
  <c r="N70" i="79"/>
  <c r="N72" i="79"/>
  <c r="N71" i="79"/>
  <c r="N74" i="79"/>
  <c r="N68" i="79"/>
  <c r="N66" i="79"/>
  <c r="N65" i="79"/>
  <c r="N64" i="79"/>
  <c r="N60" i="79"/>
  <c r="N59" i="79"/>
  <c r="N62" i="79"/>
  <c r="N61" i="79"/>
  <c r="N63" i="79"/>
  <c r="N58" i="79"/>
  <c r="N57" i="79"/>
  <c r="N27" i="79"/>
  <c r="N33" i="79"/>
  <c r="N50" i="79"/>
  <c r="N52" i="79"/>
  <c r="N48" i="79"/>
  <c r="N55" i="79"/>
  <c r="N45" i="79"/>
  <c r="N43" i="79"/>
  <c r="N25" i="79"/>
  <c r="N26" i="79"/>
  <c r="N36" i="79"/>
  <c r="N49" i="79"/>
  <c r="N54" i="79"/>
  <c r="N32" i="79"/>
  <c r="N37" i="79"/>
  <c r="N47" i="79"/>
  <c r="N31" i="79"/>
  <c r="N44" i="79"/>
  <c r="N38" i="79"/>
  <c r="N51" i="79"/>
  <c r="N41" i="79"/>
  <c r="N28" i="79"/>
  <c r="N56" i="79"/>
  <c r="N29" i="79"/>
  <c r="N40" i="79"/>
  <c r="N46" i="79"/>
  <c r="N53" i="79"/>
  <c r="N35" i="79"/>
  <c r="N42" i="79"/>
  <c r="N34" i="79"/>
  <c r="N39" i="79"/>
  <c r="N30" i="79"/>
  <c r="N24" i="79"/>
  <c r="N23" i="79"/>
  <c r="N22" i="79"/>
  <c r="N21" i="79"/>
  <c r="N20" i="79"/>
  <c r="N19" i="79"/>
  <c r="N18" i="79"/>
  <c r="N10" i="79"/>
  <c r="N15" i="79"/>
  <c r="N12" i="79"/>
  <c r="N13" i="79"/>
  <c r="N14" i="79"/>
  <c r="N9" i="79"/>
  <c r="N5" i="79"/>
  <c r="N17" i="79"/>
  <c r="N16" i="79"/>
  <c r="N8" i="79"/>
  <c r="N7" i="79"/>
  <c r="N6" i="79"/>
  <c r="N11" i="79"/>
  <c r="N4" i="79"/>
  <c r="Q47" i="98"/>
  <c r="Q48" i="98"/>
  <c r="Q49" i="98"/>
  <c r="Q50" i="98"/>
  <c r="Q51" i="98"/>
  <c r="Q52" i="98"/>
  <c r="Q53" i="98"/>
  <c r="Q54" i="98"/>
  <c r="Q55" i="98"/>
  <c r="Q56" i="98"/>
  <c r="Q57" i="98"/>
  <c r="Q58" i="98"/>
  <c r="Q59" i="98"/>
  <c r="Q60" i="98"/>
  <c r="Q61" i="98"/>
  <c r="Q62" i="98"/>
  <c r="Q63" i="98"/>
  <c r="Q64" i="98"/>
  <c r="Q65" i="98"/>
  <c r="Q66" i="98"/>
  <c r="Q67" i="98"/>
  <c r="Q68" i="98"/>
  <c r="Q69" i="98"/>
  <c r="Q70" i="98"/>
  <c r="Q71" i="98"/>
  <c r="Q72" i="98"/>
  <c r="Q73" i="98"/>
  <c r="Q74" i="98"/>
  <c r="Q75" i="98"/>
  <c r="Q76" i="98"/>
  <c r="Q77" i="98"/>
  <c r="Q78" i="98"/>
  <c r="Q79" i="98"/>
  <c r="Q80" i="98"/>
  <c r="Q81" i="98"/>
  <c r="Q82" i="98"/>
  <c r="Q83" i="98"/>
  <c r="Q84" i="98"/>
  <c r="Q85" i="98"/>
  <c r="Q86" i="98"/>
  <c r="Q87" i="98"/>
  <c r="Q88" i="98"/>
  <c r="Q89" i="98"/>
  <c r="Q90" i="98"/>
  <c r="Q91" i="98"/>
  <c r="Q92" i="98"/>
  <c r="Q93" i="98"/>
  <c r="Q94" i="98"/>
  <c r="Q95" i="98"/>
  <c r="Q96" i="98"/>
  <c r="Q97" i="98"/>
  <c r="Q98" i="98"/>
  <c r="Q99" i="98"/>
  <c r="Q100" i="98"/>
  <c r="Q101" i="98"/>
  <c r="Q102" i="98"/>
  <c r="Q103" i="98"/>
  <c r="Q104" i="98"/>
  <c r="Q105" i="98"/>
  <c r="Q106" i="98"/>
  <c r="Q107" i="98"/>
  <c r="Q108" i="98"/>
  <c r="Q109" i="98"/>
  <c r="Q110" i="98"/>
  <c r="Q111" i="98"/>
  <c r="Q112" i="98"/>
  <c r="Q113" i="98"/>
  <c r="Q114" i="98"/>
  <c r="Q115" i="98"/>
  <c r="Q116" i="98"/>
  <c r="Q117" i="98"/>
  <c r="Q118" i="98"/>
  <c r="Q119" i="98"/>
  <c r="Q120" i="98"/>
  <c r="Q121" i="98"/>
  <c r="Q122" i="98"/>
  <c r="Q123" i="98"/>
  <c r="Q124" i="98"/>
  <c r="Q125" i="98"/>
  <c r="Q126" i="98"/>
  <c r="Q30" i="98"/>
  <c r="Q31" i="98"/>
  <c r="Q32" i="98"/>
  <c r="Q33" i="98"/>
  <c r="Q34" i="98"/>
  <c r="Q35" i="98"/>
  <c r="Q36" i="98"/>
  <c r="Q37" i="98"/>
  <c r="Q38" i="98"/>
  <c r="Q39" i="98"/>
  <c r="Q40" i="98"/>
  <c r="Q41" i="98"/>
  <c r="Q42" i="98"/>
  <c r="Q43" i="98"/>
  <c r="Q44" i="98"/>
  <c r="Q45" i="98"/>
  <c r="Q4" i="98"/>
  <c r="Q5" i="98"/>
  <c r="Q6" i="98"/>
  <c r="Q7" i="98"/>
  <c r="Q8" i="98"/>
  <c r="Q9" i="98"/>
  <c r="Q10" i="98"/>
  <c r="Q11" i="98"/>
  <c r="Q12" i="98"/>
  <c r="Q13" i="98"/>
  <c r="Q14" i="98"/>
  <c r="Q15" i="98"/>
  <c r="Q16" i="98"/>
  <c r="Q17" i="98"/>
  <c r="Q18" i="98"/>
  <c r="Q19" i="98"/>
  <c r="Q20" i="98"/>
  <c r="Q21" i="98"/>
  <c r="Q22" i="98"/>
  <c r="Q23" i="98"/>
  <c r="Q24" i="98"/>
  <c r="Q25" i="98"/>
  <c r="Q26" i="98"/>
  <c r="Q27" i="98"/>
  <c r="Q28" i="98"/>
  <c r="Q29" i="98"/>
  <c r="Q46" i="98"/>
  <c r="P47" i="98"/>
  <c r="P48" i="98"/>
  <c r="P49" i="98"/>
  <c r="P50" i="98"/>
  <c r="P51" i="98"/>
  <c r="P52" i="98"/>
  <c r="P53" i="98"/>
  <c r="P54" i="98"/>
  <c r="P55" i="98"/>
  <c r="P56" i="98"/>
  <c r="P57" i="98"/>
  <c r="P58" i="98"/>
  <c r="P59" i="98"/>
  <c r="P60" i="98"/>
  <c r="P61" i="98"/>
  <c r="P62" i="98"/>
  <c r="P63" i="98"/>
  <c r="P64" i="98"/>
  <c r="P65" i="98"/>
  <c r="P66" i="98"/>
  <c r="P67" i="98"/>
  <c r="P68" i="98"/>
  <c r="P69" i="98"/>
  <c r="P70" i="98"/>
  <c r="P71" i="98"/>
  <c r="P72" i="98"/>
  <c r="P73" i="98"/>
  <c r="P74" i="98"/>
  <c r="P75" i="98"/>
  <c r="P76" i="98"/>
  <c r="P77" i="98"/>
  <c r="P78" i="98"/>
  <c r="P79" i="98"/>
  <c r="P80" i="98"/>
  <c r="P81" i="98"/>
  <c r="P82" i="98"/>
  <c r="P83" i="98"/>
  <c r="P84" i="98"/>
  <c r="P85" i="98"/>
  <c r="P86" i="98"/>
  <c r="P87" i="98"/>
  <c r="P88" i="98"/>
  <c r="P89" i="98"/>
  <c r="P90" i="98"/>
  <c r="P91" i="98"/>
  <c r="P92" i="98"/>
  <c r="P93" i="98"/>
  <c r="P94" i="98"/>
  <c r="P95" i="98"/>
  <c r="P96" i="98"/>
  <c r="P97" i="98"/>
  <c r="P98" i="98"/>
  <c r="P99" i="98"/>
  <c r="P100" i="98"/>
  <c r="P101" i="98"/>
  <c r="P102" i="98"/>
  <c r="P103" i="98"/>
  <c r="P104" i="98"/>
  <c r="P105" i="98"/>
  <c r="P106" i="98"/>
  <c r="P107" i="98"/>
  <c r="P108" i="98"/>
  <c r="P109" i="98"/>
  <c r="P110" i="98"/>
  <c r="P111" i="98"/>
  <c r="P112" i="98"/>
  <c r="P113" i="98"/>
  <c r="P114" i="98"/>
  <c r="P115" i="98"/>
  <c r="P116" i="98"/>
  <c r="P117" i="98"/>
  <c r="P118" i="98"/>
  <c r="P119" i="98"/>
  <c r="P120" i="98"/>
  <c r="P121" i="98"/>
  <c r="P122" i="98"/>
  <c r="P123" i="98"/>
  <c r="P124" i="98"/>
  <c r="P125" i="98"/>
  <c r="P126" i="98"/>
  <c r="P30" i="98"/>
  <c r="P31" i="98"/>
  <c r="P32" i="98"/>
  <c r="P33" i="98"/>
  <c r="P34" i="98"/>
  <c r="P35" i="98"/>
  <c r="P36" i="98"/>
  <c r="P37" i="98"/>
  <c r="P38" i="98"/>
  <c r="P39" i="98"/>
  <c r="P40" i="98"/>
  <c r="P41" i="98"/>
  <c r="P42" i="98"/>
  <c r="P43" i="98"/>
  <c r="P44" i="98"/>
  <c r="P45" i="98"/>
  <c r="P4" i="98"/>
  <c r="P5" i="98"/>
  <c r="P6" i="98"/>
  <c r="P7" i="98"/>
  <c r="P8" i="98"/>
  <c r="P9" i="98"/>
  <c r="P10" i="98"/>
  <c r="P11" i="98"/>
  <c r="P12" i="98"/>
  <c r="P13" i="98"/>
  <c r="P14" i="98"/>
  <c r="P15" i="98"/>
  <c r="P16" i="98"/>
  <c r="P17" i="98"/>
  <c r="P18" i="98"/>
  <c r="P19" i="98"/>
  <c r="P20" i="98"/>
  <c r="P21" i="98"/>
  <c r="P22" i="98"/>
  <c r="P23" i="98"/>
  <c r="P24" i="98"/>
  <c r="P25" i="98"/>
  <c r="P26" i="98"/>
  <c r="P27" i="98"/>
  <c r="P28" i="98"/>
  <c r="P29" i="98"/>
  <c r="P46" i="98"/>
  <c r="B111" i="98"/>
  <c r="B98" i="98"/>
  <c r="B123" i="98"/>
  <c r="B31" i="98"/>
  <c r="B30" i="98"/>
  <c r="B109" i="98"/>
  <c r="B93" i="98"/>
  <c r="B124" i="98"/>
  <c r="B85" i="98"/>
  <c r="B62" i="98"/>
  <c r="B48" i="98"/>
  <c r="B47" i="98"/>
  <c r="B46" i="98"/>
  <c r="B61" i="98"/>
  <c r="B95" i="98"/>
  <c r="B115" i="98"/>
  <c r="B105" i="98"/>
  <c r="B97" i="98"/>
  <c r="B84" i="98"/>
  <c r="B75" i="98"/>
  <c r="B74" i="98"/>
  <c r="B73" i="98"/>
  <c r="B72" i="98"/>
  <c r="B71" i="98"/>
  <c r="B60" i="98"/>
  <c r="B55" i="98"/>
  <c r="B54" i="98"/>
  <c r="B96" i="98"/>
  <c r="B53" i="98"/>
  <c r="B122" i="98"/>
  <c r="B80" i="98"/>
  <c r="B79" i="98"/>
  <c r="B103" i="98"/>
  <c r="B114" i="98"/>
  <c r="B76" i="98"/>
  <c r="B91" i="98"/>
  <c r="B33" i="98"/>
  <c r="B32" i="98"/>
  <c r="B70" i="98"/>
  <c r="B36" i="98"/>
  <c r="B35" i="98"/>
  <c r="B34" i="98"/>
  <c r="B39" i="98"/>
  <c r="B38" i="98"/>
  <c r="B37" i="98"/>
  <c r="B112" i="98"/>
  <c r="B88" i="98"/>
  <c r="B50" i="98"/>
  <c r="B49" i="98"/>
  <c r="B94" i="98"/>
  <c r="B117" i="98"/>
  <c r="B108" i="98"/>
  <c r="B42" i="98"/>
  <c r="B41" i="98"/>
  <c r="B40" i="98"/>
  <c r="B104" i="98"/>
  <c r="B45" i="98"/>
  <c r="B44" i="98"/>
  <c r="B43" i="98"/>
  <c r="B125" i="98"/>
  <c r="B59" i="98"/>
  <c r="B58" i="98"/>
  <c r="B119" i="98"/>
  <c r="B110" i="98"/>
  <c r="B81" i="98"/>
  <c r="B69" i="98"/>
  <c r="B68" i="98"/>
  <c r="B67" i="98"/>
  <c r="B86" i="98"/>
  <c r="B116" i="98"/>
  <c r="B100" i="98"/>
  <c r="B57" i="98"/>
  <c r="B56" i="98"/>
  <c r="B99" i="98"/>
  <c r="B92" i="98"/>
  <c r="B64" i="98"/>
  <c r="B63" i="98"/>
  <c r="B6" i="98"/>
  <c r="B5" i="98"/>
  <c r="B4" i="98"/>
  <c r="B9" i="98"/>
  <c r="B8" i="98"/>
  <c r="B7" i="98"/>
  <c r="B83" i="98"/>
  <c r="B121" i="98"/>
  <c r="B107" i="98"/>
  <c r="B102" i="98"/>
  <c r="B52" i="98"/>
  <c r="B51" i="98"/>
  <c r="B106" i="98"/>
  <c r="B12" i="98"/>
  <c r="B11" i="98"/>
  <c r="B10" i="98"/>
  <c r="B120" i="98"/>
  <c r="B15" i="98"/>
  <c r="B14" i="98"/>
  <c r="B13" i="98"/>
  <c r="B18" i="98"/>
  <c r="B17" i="98"/>
  <c r="B16" i="98"/>
  <c r="B87" i="98"/>
  <c r="B66" i="98"/>
  <c r="B21" i="98"/>
  <c r="B20" i="98"/>
  <c r="B19" i="98"/>
  <c r="B65" i="98"/>
  <c r="B23" i="98"/>
  <c r="B22" i="98"/>
  <c r="B25" i="98"/>
  <c r="B24" i="98"/>
  <c r="B78" i="98"/>
  <c r="B77" i="98"/>
  <c r="B27" i="98"/>
  <c r="B26" i="98"/>
  <c r="B82" i="98"/>
  <c r="B29" i="98"/>
  <c r="B28" i="98"/>
  <c r="B126" i="98"/>
  <c r="B118" i="98"/>
  <c r="B113" i="98"/>
  <c r="B101" i="98"/>
  <c r="B90" i="98"/>
  <c r="B89" i="98"/>
  <c r="J102" i="98" l="1"/>
  <c r="J90" i="98"/>
  <c r="J78" i="98"/>
  <c r="J14" i="98"/>
  <c r="K81" i="98"/>
  <c r="K69" i="98"/>
  <c r="K57" i="98"/>
  <c r="K29" i="98"/>
  <c r="K35" i="98"/>
  <c r="J26" i="98"/>
  <c r="K5" i="98"/>
  <c r="J44" i="98"/>
  <c r="F120" i="98"/>
  <c r="N120" i="98" s="1"/>
  <c r="J32" i="98"/>
  <c r="F108" i="98"/>
  <c r="K117" i="98"/>
  <c r="F96" i="98"/>
  <c r="N96" i="98" s="1"/>
  <c r="J126" i="98"/>
  <c r="K105" i="98"/>
  <c r="F84" i="98"/>
  <c r="J114" i="98"/>
  <c r="K93" i="98"/>
  <c r="F72" i="98"/>
  <c r="N72" i="98" s="1"/>
  <c r="F60" i="98"/>
  <c r="N60" i="98" s="1"/>
  <c r="F48" i="98"/>
  <c r="N48" i="98" s="1"/>
  <c r="F20" i="98"/>
  <c r="N20" i="98" s="1"/>
  <c r="F8" i="98"/>
  <c r="J54" i="98"/>
  <c r="K17" i="98"/>
  <c r="F38" i="98"/>
  <c r="N38" i="98" s="1"/>
  <c r="N124" i="98"/>
  <c r="N112" i="98"/>
  <c r="N100" i="98"/>
  <c r="N88" i="98"/>
  <c r="N76" i="98"/>
  <c r="N64" i="98"/>
  <c r="N52" i="98"/>
  <c r="N24" i="98"/>
  <c r="N12" i="98"/>
  <c r="N42" i="98"/>
  <c r="N63" i="98"/>
  <c r="N51" i="98"/>
  <c r="N11" i="98"/>
  <c r="N41" i="98"/>
  <c r="N122" i="98"/>
  <c r="N110" i="98"/>
  <c r="N98" i="98"/>
  <c r="N86" i="98"/>
  <c r="N74" i="98"/>
  <c r="N62" i="98"/>
  <c r="N50" i="98"/>
  <c r="N22" i="98"/>
  <c r="N10" i="98"/>
  <c r="N40" i="98"/>
  <c r="H99" i="98"/>
  <c r="J30" i="98"/>
  <c r="J115" i="98"/>
  <c r="J103" i="98"/>
  <c r="J91" i="98"/>
  <c r="J79" i="98"/>
  <c r="J67" i="98"/>
  <c r="J55" i="98"/>
  <c r="J27" i="98"/>
  <c r="J15" i="98"/>
  <c r="J45" i="98"/>
  <c r="J33" i="98"/>
  <c r="K118" i="98"/>
  <c r="K106" i="98"/>
  <c r="K94" i="98"/>
  <c r="K82" i="98"/>
  <c r="K70" i="98"/>
  <c r="K58" i="98"/>
  <c r="K46" i="98"/>
  <c r="K18" i="98"/>
  <c r="K6" i="98"/>
  <c r="K36" i="98"/>
  <c r="F121" i="98"/>
  <c r="F109" i="98"/>
  <c r="F97" i="98"/>
  <c r="F85" i="98"/>
  <c r="F73" i="98"/>
  <c r="F61" i="98"/>
  <c r="F49" i="98"/>
  <c r="F21" i="98"/>
  <c r="F9" i="98"/>
  <c r="F39" i="98"/>
  <c r="H124" i="98"/>
  <c r="O124" i="98" s="1"/>
  <c r="H112" i="98"/>
  <c r="O112" i="98" s="1"/>
  <c r="H100" i="98"/>
  <c r="O100" i="98" s="1"/>
  <c r="H88" i="98"/>
  <c r="O88" i="98" s="1"/>
  <c r="H76" i="98"/>
  <c r="O76" i="98" s="1"/>
  <c r="H64" i="98"/>
  <c r="O64" i="98" s="1"/>
  <c r="H52" i="98"/>
  <c r="O52" i="98" s="1"/>
  <c r="H24" i="98"/>
  <c r="O24" i="98" s="1"/>
  <c r="H12" i="98"/>
  <c r="O12" i="98" s="1"/>
  <c r="H42" i="98"/>
  <c r="O42" i="98" s="1"/>
  <c r="H41" i="98"/>
  <c r="O41" i="98" s="1"/>
  <c r="N8" i="98"/>
  <c r="J125" i="98"/>
  <c r="J113" i="98"/>
  <c r="J101" i="98"/>
  <c r="J89" i="98"/>
  <c r="J77" i="98"/>
  <c r="J65" i="98"/>
  <c r="J53" i="98"/>
  <c r="J25" i="98"/>
  <c r="J13" i="98"/>
  <c r="J43" i="98"/>
  <c r="J31" i="98"/>
  <c r="K116" i="98"/>
  <c r="K104" i="98"/>
  <c r="K92" i="98"/>
  <c r="K80" i="98"/>
  <c r="K68" i="98"/>
  <c r="K56" i="98"/>
  <c r="K28" i="98"/>
  <c r="K16" i="98"/>
  <c r="K4" i="98"/>
  <c r="K34" i="98"/>
  <c r="F119" i="98"/>
  <c r="F107" i="98"/>
  <c r="N107" i="98" s="1"/>
  <c r="F95" i="98"/>
  <c r="F83" i="98"/>
  <c r="F71" i="98"/>
  <c r="F59" i="98"/>
  <c r="F47" i="98"/>
  <c r="F19" i="98"/>
  <c r="F7" i="98"/>
  <c r="F37" i="98"/>
  <c r="H122" i="98"/>
  <c r="O122" i="98" s="1"/>
  <c r="H110" i="98"/>
  <c r="O110" i="98" s="1"/>
  <c r="H98" i="98"/>
  <c r="O98" i="98" s="1"/>
  <c r="H86" i="98"/>
  <c r="O86" i="98" s="1"/>
  <c r="H74" i="98"/>
  <c r="O74" i="98" s="1"/>
  <c r="H62" i="98"/>
  <c r="O62" i="98" s="1"/>
  <c r="H50" i="98"/>
  <c r="O50" i="98" s="1"/>
  <c r="H22" i="98"/>
  <c r="O22" i="98" s="1"/>
  <c r="H10" i="98"/>
  <c r="O10" i="98" s="1"/>
  <c r="H40" i="98"/>
  <c r="O40" i="98" s="1"/>
  <c r="H23" i="98"/>
  <c r="J124" i="98"/>
  <c r="J112" i="98"/>
  <c r="J100" i="98"/>
  <c r="J88" i="98"/>
  <c r="J76" i="98"/>
  <c r="J64" i="98"/>
  <c r="J52" i="98"/>
  <c r="J24" i="98"/>
  <c r="J12" i="98"/>
  <c r="J42" i="98"/>
  <c r="K30" i="98"/>
  <c r="K115" i="98"/>
  <c r="K103" i="98"/>
  <c r="K91" i="98"/>
  <c r="K79" i="98"/>
  <c r="K67" i="98"/>
  <c r="K55" i="98"/>
  <c r="K27" i="98"/>
  <c r="K15" i="98"/>
  <c r="K45" i="98"/>
  <c r="K33" i="98"/>
  <c r="F118" i="98"/>
  <c r="F106" i="98"/>
  <c r="N106" i="98" s="1"/>
  <c r="F94" i="98"/>
  <c r="N94" i="98" s="1"/>
  <c r="F82" i="98"/>
  <c r="O82" i="98" s="1"/>
  <c r="F70" i="98"/>
  <c r="F58" i="98"/>
  <c r="F46" i="98"/>
  <c r="F18" i="98"/>
  <c r="F6" i="98"/>
  <c r="F36" i="98"/>
  <c r="H121" i="98"/>
  <c r="H109" i="98"/>
  <c r="H97" i="98"/>
  <c r="H85" i="98"/>
  <c r="H73" i="98"/>
  <c r="H61" i="98"/>
  <c r="H49" i="98"/>
  <c r="H21" i="98"/>
  <c r="H9" i="98"/>
  <c r="H39" i="98"/>
  <c r="H75" i="98"/>
  <c r="J123" i="98"/>
  <c r="J111" i="98"/>
  <c r="J99" i="98"/>
  <c r="J87" i="98"/>
  <c r="J75" i="98"/>
  <c r="J63" i="98"/>
  <c r="J51" i="98"/>
  <c r="J23" i="98"/>
  <c r="J11" i="98"/>
  <c r="J41" i="98"/>
  <c r="K126" i="98"/>
  <c r="K114" i="98"/>
  <c r="K102" i="98"/>
  <c r="K90" i="98"/>
  <c r="K78" i="98"/>
  <c r="K66" i="98"/>
  <c r="K54" i="98"/>
  <c r="K26" i="98"/>
  <c r="K14" i="98"/>
  <c r="K44" i="98"/>
  <c r="K32" i="98"/>
  <c r="F117" i="98"/>
  <c r="F105" i="98"/>
  <c r="F93" i="98"/>
  <c r="F81" i="98"/>
  <c r="F69" i="98"/>
  <c r="F57" i="98"/>
  <c r="F29" i="98"/>
  <c r="F17" i="98"/>
  <c r="F5" i="98"/>
  <c r="F35" i="98"/>
  <c r="H120" i="98"/>
  <c r="O120" i="98" s="1"/>
  <c r="H108" i="98"/>
  <c r="O108" i="98" s="1"/>
  <c r="H96" i="98"/>
  <c r="H84" i="98"/>
  <c r="H72" i="98"/>
  <c r="H60" i="98"/>
  <c r="O60" i="98" s="1"/>
  <c r="H48" i="98"/>
  <c r="O48" i="98" s="1"/>
  <c r="H20" i="98"/>
  <c r="O20" i="98" s="1"/>
  <c r="H8" i="98"/>
  <c r="O8" i="98" s="1"/>
  <c r="H38" i="98"/>
  <c r="O38" i="98" s="1"/>
  <c r="H51" i="98"/>
  <c r="O51" i="98" s="1"/>
  <c r="J122" i="98"/>
  <c r="J110" i="98"/>
  <c r="J98" i="98"/>
  <c r="J86" i="98"/>
  <c r="J74" i="98"/>
  <c r="J62" i="98"/>
  <c r="J50" i="98"/>
  <c r="J22" i="98"/>
  <c r="J10" i="98"/>
  <c r="J40" i="98"/>
  <c r="K125" i="98"/>
  <c r="K113" i="98"/>
  <c r="K101" i="98"/>
  <c r="K89" i="98"/>
  <c r="K77" i="98"/>
  <c r="K65" i="98"/>
  <c r="K53" i="98"/>
  <c r="K25" i="98"/>
  <c r="K13" i="98"/>
  <c r="K43" i="98"/>
  <c r="K31" i="98"/>
  <c r="F116" i="98"/>
  <c r="F104" i="98"/>
  <c r="N104" i="98" s="1"/>
  <c r="F92" i="98"/>
  <c r="F80" i="98"/>
  <c r="F68" i="98"/>
  <c r="F56" i="98"/>
  <c r="F28" i="98"/>
  <c r="F16" i="98"/>
  <c r="F4" i="98"/>
  <c r="F34" i="98"/>
  <c r="H119" i="98"/>
  <c r="H107" i="98"/>
  <c r="H95" i="98"/>
  <c r="O95" i="98" s="1"/>
  <c r="H83" i="98"/>
  <c r="H71" i="98"/>
  <c r="H59" i="98"/>
  <c r="H47" i="98"/>
  <c r="H19" i="98"/>
  <c r="H7" i="98"/>
  <c r="H37" i="98"/>
  <c r="O84" i="98"/>
  <c r="H63" i="98"/>
  <c r="O63" i="98" s="1"/>
  <c r="J121" i="98"/>
  <c r="J109" i="98"/>
  <c r="J97" i="98"/>
  <c r="J85" i="98"/>
  <c r="J73" i="98"/>
  <c r="J61" i="98"/>
  <c r="J49" i="98"/>
  <c r="J21" i="98"/>
  <c r="J9" i="98"/>
  <c r="J39" i="98"/>
  <c r="K124" i="98"/>
  <c r="K112" i="98"/>
  <c r="K100" i="98"/>
  <c r="K88" i="98"/>
  <c r="K76" i="98"/>
  <c r="K64" i="98"/>
  <c r="K52" i="98"/>
  <c r="K24" i="98"/>
  <c r="K12" i="98"/>
  <c r="K42" i="98"/>
  <c r="F30" i="98"/>
  <c r="F115" i="98"/>
  <c r="N115" i="98" s="1"/>
  <c r="F103" i="98"/>
  <c r="N103" i="98" s="1"/>
  <c r="F91" i="98"/>
  <c r="F79" i="98"/>
  <c r="F67" i="98"/>
  <c r="F55" i="98"/>
  <c r="F27" i="98"/>
  <c r="F15" i="98"/>
  <c r="F45" i="98"/>
  <c r="F33" i="98"/>
  <c r="H118" i="98"/>
  <c r="O118" i="98" s="1"/>
  <c r="H106" i="98"/>
  <c r="H94" i="98"/>
  <c r="H82" i="98"/>
  <c r="H70" i="98"/>
  <c r="H58" i="98"/>
  <c r="H46" i="98"/>
  <c r="H18" i="98"/>
  <c r="H6" i="98"/>
  <c r="H36" i="98"/>
  <c r="H11" i="98"/>
  <c r="J120" i="98"/>
  <c r="J108" i="98"/>
  <c r="J96" i="98"/>
  <c r="J84" i="98"/>
  <c r="J72" i="98"/>
  <c r="J60" i="98"/>
  <c r="J48" i="98"/>
  <c r="J20" i="98"/>
  <c r="J8" i="98"/>
  <c r="J38" i="98"/>
  <c r="K123" i="98"/>
  <c r="K111" i="98"/>
  <c r="K99" i="98"/>
  <c r="K87" i="98"/>
  <c r="K75" i="98"/>
  <c r="K63" i="98"/>
  <c r="K51" i="98"/>
  <c r="K23" i="98"/>
  <c r="K11" i="98"/>
  <c r="K41" i="98"/>
  <c r="F126" i="98"/>
  <c r="F114" i="98"/>
  <c r="F102" i="98"/>
  <c r="F90" i="98"/>
  <c r="F78" i="98"/>
  <c r="F66" i="98"/>
  <c r="F54" i="98"/>
  <c r="F26" i="98"/>
  <c r="F14" i="98"/>
  <c r="F44" i="98"/>
  <c r="F32" i="98"/>
  <c r="H117" i="98"/>
  <c r="H105" i="98"/>
  <c r="H93" i="98"/>
  <c r="H81" i="98"/>
  <c r="H69" i="98"/>
  <c r="H57" i="98"/>
  <c r="H29" i="98"/>
  <c r="H17" i="98"/>
  <c r="H5" i="98"/>
  <c r="H35" i="98"/>
  <c r="J119" i="98"/>
  <c r="J107" i="98"/>
  <c r="J95" i="98"/>
  <c r="J83" i="98"/>
  <c r="J71" i="98"/>
  <c r="J59" i="98"/>
  <c r="J47" i="98"/>
  <c r="J19" i="98"/>
  <c r="J7" i="98"/>
  <c r="J37" i="98"/>
  <c r="K122" i="98"/>
  <c r="K110" i="98"/>
  <c r="K98" i="98"/>
  <c r="K86" i="98"/>
  <c r="K74" i="98"/>
  <c r="K62" i="98"/>
  <c r="K50" i="98"/>
  <c r="K22" i="98"/>
  <c r="K10" i="98"/>
  <c r="K40" i="98"/>
  <c r="F125" i="98"/>
  <c r="F113" i="98"/>
  <c r="F101" i="98"/>
  <c r="F89" i="98"/>
  <c r="F77" i="98"/>
  <c r="F65" i="98"/>
  <c r="F53" i="98"/>
  <c r="F25" i="98"/>
  <c r="F13" i="98"/>
  <c r="F43" i="98"/>
  <c r="F31" i="98"/>
  <c r="H116" i="98"/>
  <c r="H104" i="98"/>
  <c r="O104" i="98" s="1"/>
  <c r="H92" i="98"/>
  <c r="H80" i="98"/>
  <c r="H68" i="98"/>
  <c r="H56" i="98"/>
  <c r="H28" i="98"/>
  <c r="H16" i="98"/>
  <c r="H4" i="98"/>
  <c r="H34" i="98"/>
  <c r="H111" i="98"/>
  <c r="H123" i="98"/>
  <c r="F87" i="98"/>
  <c r="O119" i="98"/>
  <c r="O107" i="98"/>
  <c r="O106" i="98"/>
  <c r="O94" i="98"/>
  <c r="O99" i="98"/>
  <c r="O75" i="98"/>
  <c r="O23" i="98"/>
  <c r="O30" i="98"/>
  <c r="O96" i="98"/>
  <c r="N95" i="98"/>
  <c r="N108" i="98"/>
  <c r="N75" i="98"/>
  <c r="N118" i="98"/>
  <c r="N82" i="98"/>
  <c r="N23" i="98"/>
  <c r="N119" i="98"/>
  <c r="N84" i="98"/>
  <c r="N30" i="98"/>
  <c r="E80" i="100" l="1"/>
  <c r="O72" i="98"/>
  <c r="E42" i="100"/>
  <c r="D30" i="100"/>
  <c r="E76" i="100"/>
  <c r="E18" i="100"/>
  <c r="E101" i="100"/>
  <c r="D79" i="100"/>
  <c r="D58" i="100"/>
  <c r="O90" i="98"/>
  <c r="N90" i="98"/>
  <c r="D59" i="100"/>
  <c r="O45" i="98"/>
  <c r="N45" i="98"/>
  <c r="N80" i="98"/>
  <c r="O80" i="98"/>
  <c r="O70" i="98"/>
  <c r="N70" i="98"/>
  <c r="O49" i="98"/>
  <c r="N49" i="98"/>
  <c r="O31" i="98"/>
  <c r="N31" i="98"/>
  <c r="E62" i="100"/>
  <c r="E86" i="100"/>
  <c r="D102" i="100"/>
  <c r="O43" i="98"/>
  <c r="N43" i="98"/>
  <c r="O102" i="98"/>
  <c r="N102" i="98"/>
  <c r="O15" i="98"/>
  <c r="N15" i="98"/>
  <c r="O92" i="98"/>
  <c r="N92" i="98"/>
  <c r="O35" i="98"/>
  <c r="N35" i="98"/>
  <c r="N61" i="98"/>
  <c r="O61" i="98"/>
  <c r="D76" i="100"/>
  <c r="E91" i="100"/>
  <c r="D5" i="100"/>
  <c r="D93" i="100"/>
  <c r="E28" i="100"/>
  <c r="D25" i="100"/>
  <c r="E66" i="100"/>
  <c r="E93" i="100"/>
  <c r="D101" i="100"/>
  <c r="D46" i="100"/>
  <c r="D27" i="100"/>
  <c r="D96" i="100"/>
  <c r="E77" i="100"/>
  <c r="E47" i="100"/>
  <c r="D20" i="100"/>
  <c r="E72" i="100"/>
  <c r="D9" i="100"/>
  <c r="E14" i="100"/>
  <c r="E97" i="100"/>
  <c r="E52" i="100"/>
  <c r="E79" i="100"/>
  <c r="D4" i="100"/>
  <c r="D67" i="100"/>
  <c r="D50" i="100"/>
  <c r="D77" i="100"/>
  <c r="O13" i="98"/>
  <c r="N13" i="98"/>
  <c r="O114" i="98"/>
  <c r="N114" i="98"/>
  <c r="N27" i="98"/>
  <c r="O27" i="98"/>
  <c r="N5" i="98"/>
  <c r="O5" i="98"/>
  <c r="O37" i="98"/>
  <c r="N37" i="98"/>
  <c r="O73" i="98"/>
  <c r="N73" i="98"/>
  <c r="D34" i="100"/>
  <c r="O126" i="98"/>
  <c r="N126" i="98"/>
  <c r="N55" i="98"/>
  <c r="O55" i="98"/>
  <c r="O116" i="98"/>
  <c r="N116" i="98"/>
  <c r="O17" i="98"/>
  <c r="N17" i="98"/>
  <c r="N7" i="98"/>
  <c r="O7" i="98"/>
  <c r="N85" i="98"/>
  <c r="O85" i="98"/>
  <c r="D13" i="100"/>
  <c r="D24" i="100"/>
  <c r="E65" i="100"/>
  <c r="N25" i="98"/>
  <c r="O25" i="98"/>
  <c r="E19" i="100"/>
  <c r="D37" i="100"/>
  <c r="E24" i="100"/>
  <c r="E67" i="100"/>
  <c r="O67" i="98"/>
  <c r="N67" i="98"/>
  <c r="O29" i="98"/>
  <c r="N29" i="98"/>
  <c r="O19" i="98"/>
  <c r="N19" i="98"/>
  <c r="O97" i="98"/>
  <c r="N97" i="98"/>
  <c r="E102" i="100"/>
  <c r="D94" i="100"/>
  <c r="D87" i="100"/>
  <c r="E78" i="100"/>
  <c r="E34" i="100"/>
  <c r="E4" i="100"/>
  <c r="E87" i="100"/>
  <c r="E29" i="100"/>
  <c r="D66" i="100"/>
  <c r="E98" i="100"/>
  <c r="E54" i="100"/>
  <c r="E9" i="100"/>
  <c r="D38" i="100"/>
  <c r="E10" i="100"/>
  <c r="D47" i="100"/>
  <c r="D29" i="100"/>
  <c r="D98" i="100"/>
  <c r="O65" i="98"/>
  <c r="N65" i="98"/>
  <c r="N32" i="98"/>
  <c r="O32" i="98"/>
  <c r="O79" i="98"/>
  <c r="N79" i="98"/>
  <c r="O57" i="98"/>
  <c r="N57" i="98"/>
  <c r="O47" i="98"/>
  <c r="N47" i="98"/>
  <c r="O109" i="98"/>
  <c r="N109" i="98"/>
  <c r="D100" i="100"/>
  <c r="D103" i="100" s="1"/>
  <c r="E63" i="100"/>
  <c r="E82" i="100"/>
  <c r="D86" i="100"/>
  <c r="E48" i="100"/>
  <c r="E43" i="100"/>
  <c r="E69" i="100"/>
  <c r="E51" i="100"/>
  <c r="D15" i="100"/>
  <c r="D90" i="100"/>
  <c r="D61" i="100"/>
  <c r="N53" i="98"/>
  <c r="O53" i="98"/>
  <c r="E64" i="100"/>
  <c r="E20" i="100"/>
  <c r="D19" i="100"/>
  <c r="D23" i="100" s="1"/>
  <c r="E73" i="100"/>
  <c r="E15" i="100"/>
  <c r="D80" i="100"/>
  <c r="E84" i="100"/>
  <c r="E39" i="100"/>
  <c r="D14" i="100"/>
  <c r="D41" i="100"/>
  <c r="D43" i="100"/>
  <c r="D21" i="100"/>
  <c r="D54" i="100"/>
  <c r="E22" i="100"/>
  <c r="O77" i="98"/>
  <c r="N77" i="98"/>
  <c r="O44" i="98"/>
  <c r="N44" i="98"/>
  <c r="N91" i="98"/>
  <c r="O91" i="98"/>
  <c r="O34" i="98"/>
  <c r="N34" i="98"/>
  <c r="N69" i="98"/>
  <c r="O69" i="98"/>
  <c r="O59" i="98"/>
  <c r="N59" i="98"/>
  <c r="O121" i="98"/>
  <c r="N121" i="98"/>
  <c r="D10" i="100"/>
  <c r="E32" i="100"/>
  <c r="D52" i="100"/>
  <c r="D81" i="100"/>
  <c r="E25" i="100"/>
  <c r="E89" i="100"/>
  <c r="E70" i="100"/>
  <c r="D70" i="100"/>
  <c r="D73" i="100"/>
  <c r="O14" i="98"/>
  <c r="N14" i="98"/>
  <c r="O4" i="98"/>
  <c r="N4" i="98"/>
  <c r="O81" i="98"/>
  <c r="N81" i="98"/>
  <c r="N36" i="98"/>
  <c r="O36" i="98"/>
  <c r="O71" i="98"/>
  <c r="N71" i="98"/>
  <c r="D89" i="100"/>
  <c r="E58" i="100"/>
  <c r="E37" i="100"/>
  <c r="D72" i="100"/>
  <c r="E50" i="100"/>
  <c r="E59" i="100"/>
  <c r="D53" i="100"/>
  <c r="D28" i="100"/>
  <c r="E96" i="100"/>
  <c r="E99" i="100" s="1"/>
  <c r="E53" i="100"/>
  <c r="D62" i="100"/>
  <c r="N89" i="98"/>
  <c r="O89" i="98"/>
  <c r="D18" i="100"/>
  <c r="E74" i="100"/>
  <c r="E45" i="100"/>
  <c r="D22" i="100"/>
  <c r="E100" i="100"/>
  <c r="E103" i="100" s="1"/>
  <c r="E55" i="100"/>
  <c r="E12" i="100"/>
  <c r="D42" i="100"/>
  <c r="D48" i="100"/>
  <c r="D32" i="100"/>
  <c r="D91" i="100"/>
  <c r="D82" i="100"/>
  <c r="N101" i="98"/>
  <c r="O101" i="98"/>
  <c r="N26" i="98"/>
  <c r="O26" i="98"/>
  <c r="O16" i="98"/>
  <c r="N16" i="98"/>
  <c r="O93" i="98"/>
  <c r="N93" i="98"/>
  <c r="D97" i="100"/>
  <c r="O6" i="98"/>
  <c r="N6" i="98"/>
  <c r="O83" i="98"/>
  <c r="N83" i="98"/>
  <c r="O11" i="98"/>
  <c r="E81" i="100"/>
  <c r="E5" i="100"/>
  <c r="D8" i="100"/>
  <c r="D11" i="100" s="1"/>
  <c r="E26" i="100"/>
  <c r="D63" i="100"/>
  <c r="E35" i="100"/>
  <c r="E21" i="100"/>
  <c r="D31" i="100"/>
  <c r="E61" i="100"/>
  <c r="E30" i="100"/>
  <c r="E33" i="100" s="1"/>
  <c r="D36" i="100"/>
  <c r="E85" i="100"/>
  <c r="E41" i="100"/>
  <c r="E44" i="100" s="1"/>
  <c r="D12" i="100"/>
  <c r="D57" i="100"/>
  <c r="D60" i="100" s="1"/>
  <c r="E8" i="100"/>
  <c r="D55" i="100"/>
  <c r="E38" i="100"/>
  <c r="D64" i="100"/>
  <c r="O113" i="98"/>
  <c r="N113" i="98"/>
  <c r="O54" i="98"/>
  <c r="N54" i="98"/>
  <c r="N28" i="98"/>
  <c r="O28" i="98"/>
  <c r="O105" i="98"/>
  <c r="N105" i="98"/>
  <c r="O18" i="98"/>
  <c r="N18" i="98"/>
  <c r="N39" i="98"/>
  <c r="O39" i="98"/>
  <c r="E92" i="100"/>
  <c r="E6" i="100"/>
  <c r="E16" i="100"/>
  <c r="E27" i="100"/>
  <c r="D26" i="100"/>
  <c r="D45" i="100"/>
  <c r="D74" i="100"/>
  <c r="D35" i="100"/>
  <c r="D69" i="100"/>
  <c r="O66" i="98"/>
  <c r="N66" i="98"/>
  <c r="O56" i="98"/>
  <c r="N56" i="98"/>
  <c r="D39" i="100"/>
  <c r="O117" i="98"/>
  <c r="N117" i="98"/>
  <c r="N46" i="98"/>
  <c r="O46" i="98"/>
  <c r="E36" i="100"/>
  <c r="O9" i="98"/>
  <c r="N9" i="98"/>
  <c r="O103" i="98"/>
  <c r="O123" i="98"/>
  <c r="E46" i="100"/>
  <c r="D51" i="100"/>
  <c r="D56" i="100" s="1"/>
  <c r="E71" i="100"/>
  <c r="D71" i="100"/>
  <c r="N125" i="98"/>
  <c r="O125" i="98"/>
  <c r="D16" i="100"/>
  <c r="E90" i="100"/>
  <c r="E31" i="100"/>
  <c r="D6" i="100"/>
  <c r="D65" i="100"/>
  <c r="E57" i="100"/>
  <c r="E60" i="100" s="1"/>
  <c r="E13" i="100"/>
  <c r="E94" i="100"/>
  <c r="D85" i="100"/>
  <c r="O111" i="98"/>
  <c r="D84" i="100"/>
  <c r="D92" i="100"/>
  <c r="N87" i="98"/>
  <c r="O87" i="98"/>
  <c r="O78" i="98"/>
  <c r="N78" i="98"/>
  <c r="O33" i="98"/>
  <c r="N33" i="98"/>
  <c r="N68" i="98"/>
  <c r="O68" i="98"/>
  <c r="D78" i="100"/>
  <c r="O58" i="98"/>
  <c r="N58" i="98"/>
  <c r="N21" i="98"/>
  <c r="O21" i="98"/>
  <c r="O115" i="98"/>
  <c r="E88" i="100"/>
  <c r="D40" i="100" l="1"/>
  <c r="D83" i="100"/>
  <c r="E83" i="100"/>
  <c r="E17" i="100"/>
  <c r="D17" i="100"/>
  <c r="D33" i="100"/>
  <c r="D88" i="100"/>
  <c r="E40" i="100"/>
  <c r="E7" i="100"/>
  <c r="E56" i="100"/>
  <c r="D49" i="100"/>
  <c r="E49" i="100"/>
  <c r="E23" i="100"/>
  <c r="E68" i="100"/>
  <c r="D95" i="100"/>
  <c r="D7" i="100"/>
  <c r="E75" i="100"/>
  <c r="E95" i="100"/>
  <c r="D44" i="100"/>
  <c r="D68" i="100"/>
  <c r="D99" i="100"/>
  <c r="D75" i="100"/>
  <c r="E11" i="100"/>
</calcChain>
</file>

<file path=xl/sharedStrings.xml><?xml version="1.0" encoding="utf-8"?>
<sst xmlns="http://schemas.openxmlformats.org/spreadsheetml/2006/main" count="9739" uniqueCount="2776">
  <si>
    <t>유형</t>
    <phoneticPr fontId="3" type="noConversion"/>
  </si>
  <si>
    <t>규모</t>
    <phoneticPr fontId="3" type="noConversion"/>
  </si>
  <si>
    <t>정의</t>
    <phoneticPr fontId="3" type="noConversion"/>
  </si>
  <si>
    <t>집단</t>
    <phoneticPr fontId="3" type="noConversion"/>
  </si>
  <si>
    <t>권력</t>
    <phoneticPr fontId="3" type="noConversion"/>
  </si>
  <si>
    <t>공식화</t>
    <phoneticPr fontId="3" type="noConversion"/>
  </si>
  <si>
    <t>집권화</t>
    <phoneticPr fontId="3" type="noConversion"/>
  </si>
  <si>
    <t>안정성</t>
    <phoneticPr fontId="3" type="noConversion"/>
  </si>
  <si>
    <t>기능</t>
    <phoneticPr fontId="3" type="noConversion"/>
  </si>
  <si>
    <t>일관성</t>
    <phoneticPr fontId="3" type="noConversion"/>
  </si>
  <si>
    <t>조직구조</t>
    <phoneticPr fontId="3" type="noConversion"/>
  </si>
  <si>
    <t>동기부여</t>
    <phoneticPr fontId="3" type="noConversion"/>
  </si>
  <si>
    <t>전문화</t>
    <phoneticPr fontId="3" type="noConversion"/>
  </si>
  <si>
    <t>가치관</t>
    <phoneticPr fontId="3" type="noConversion"/>
  </si>
  <si>
    <t>조직</t>
    <phoneticPr fontId="3" type="noConversion"/>
  </si>
  <si>
    <t>제3절 집단성과 영향 요인</t>
    <phoneticPr fontId="3" type="noConversion"/>
  </si>
  <si>
    <t>독특성</t>
    <phoneticPr fontId="3" type="noConversion"/>
  </si>
  <si>
    <t>장</t>
    <phoneticPr fontId="3" type="noConversion"/>
  </si>
  <si>
    <t>절</t>
    <phoneticPr fontId="3" type="noConversion"/>
  </si>
  <si>
    <t>제1절 경영학과 조직</t>
  </si>
  <si>
    <t>제2절 조직 이론의 의의</t>
  </si>
  <si>
    <t>제3절 조직 이론의 발전</t>
  </si>
  <si>
    <t>제1절 다양성</t>
  </si>
  <si>
    <t>제2절 성격</t>
  </si>
  <si>
    <t>제3절 가치관(Value)</t>
  </si>
  <si>
    <t>제1절 지각에 대한 개관</t>
  </si>
  <si>
    <t>제2절 지각의 과정 및 영향요인</t>
  </si>
  <si>
    <t>제3절 대인(代人)지각에 관한 이론</t>
  </si>
  <si>
    <t>제4절 지각과 판단의 오류</t>
  </si>
  <si>
    <t>제5절 지각오류의 감소방안</t>
  </si>
  <si>
    <t>제1절 태도에 대한 개관</t>
  </si>
  <si>
    <t>제2절 태도와 행동과의 관계</t>
  </si>
  <si>
    <t>제3절 태도의 변화</t>
  </si>
  <si>
    <t>제4절 직무와 관련된 태도</t>
  </si>
  <si>
    <t>제5절 신뢰</t>
  </si>
  <si>
    <t>제1절 감정에 대한 개관</t>
  </si>
  <si>
    <t>제2절 감정과 조직행동</t>
  </si>
  <si>
    <t>제4절 스트레스에 대한 개관</t>
  </si>
  <si>
    <t>제5절 스트레스에 대한 이론적 배경</t>
  </si>
  <si>
    <t>제6절 스트레스의 결과 및 조절변수</t>
  </si>
  <si>
    <t>제7절 스트레스의 원인</t>
  </si>
  <si>
    <t>제8절 스트레스에 대한 반응결과와 그 관리</t>
  </si>
  <si>
    <t>제1절 동기부여에 대한 개관</t>
  </si>
  <si>
    <t>제5절 모티베이션과 조직행동</t>
  </si>
  <si>
    <t>제6절 문화차이와 주요 동기부여이론</t>
  </si>
  <si>
    <t>제1절 학습에 대한 개관</t>
  </si>
  <si>
    <t>제2절 학습과정 관련이론</t>
  </si>
  <si>
    <t>제1절 집단에 대한 개관</t>
  </si>
  <si>
    <t>제2절 집단의 발달단계</t>
  </si>
  <si>
    <t>제1절 갈등에 대한 개관</t>
  </si>
  <si>
    <t>제2절 갈등의 인과</t>
  </si>
  <si>
    <t>제3절 갈등의 관리</t>
  </si>
  <si>
    <t>제4절 협상에 대한 개관</t>
  </si>
  <si>
    <t>제6절 협상의 전략과 조건</t>
  </si>
  <si>
    <t>제1절 권력</t>
  </si>
  <si>
    <t>제3절 조직정치</t>
  </si>
  <si>
    <t>제1절 커뮤니케이션에 대한 개관</t>
  </si>
  <si>
    <t>제4절 커뮤니케이션 유형</t>
  </si>
  <si>
    <t>제5절 커뮤니케이션 방법</t>
  </si>
  <si>
    <t>제6절 커뮤니케이션 장애요인</t>
  </si>
  <si>
    <t>제7절 커뮤니케이션 개선방안</t>
  </si>
  <si>
    <t>제1절 리더십에 대한 개관</t>
  </si>
  <si>
    <t>제1절 의사결정에 대한 개관</t>
  </si>
  <si>
    <t>제2절 의사결정의 유형</t>
  </si>
  <si>
    <t>제3절 의사결정의 과정</t>
  </si>
  <si>
    <t>제7절 조직 의사결정</t>
  </si>
  <si>
    <t>제1절 조직구조에 대한 개관</t>
  </si>
  <si>
    <t>제2절 민츠버그의 조직구조 유형</t>
  </si>
  <si>
    <t>제3절 조직구조의 기본유형</t>
  </si>
  <si>
    <t>제4절 현대적 조직구조</t>
  </si>
  <si>
    <t>제1절 조직구조의 설계에 대한 개관</t>
  </si>
  <si>
    <t>제2절 조직 내부특성을 설명하는 구조변수</t>
  </si>
  <si>
    <t>제3절 조직설계에 영향을 미치는 상황변수</t>
  </si>
  <si>
    <t>제4절 조직의 통제와 조정 수단</t>
  </si>
  <si>
    <t>제5절 글로벌 환경을 위한 조직설계</t>
  </si>
  <si>
    <t>제6절 조직의 성장과 쇠퇴</t>
  </si>
  <si>
    <t>제3절 지식경영을 위한 학습조직의 설계방안</t>
  </si>
  <si>
    <t>목차</t>
    <phoneticPr fontId="3" type="noConversion"/>
  </si>
  <si>
    <t>용어</t>
    <phoneticPr fontId="3" type="noConversion"/>
  </si>
  <si>
    <t>제9절 긍정적 조직행동</t>
  </si>
  <si>
    <t>제4절 내재적 동기이론</t>
  </si>
  <si>
    <t>제3절 학습에 의한 행동수정</t>
  </si>
  <si>
    <t>제5절 협상의 과정・전술・효과성</t>
  </si>
  <si>
    <t>제2절 임파워먼트</t>
  </si>
  <si>
    <t>제2절 리더십 특성이론</t>
  </si>
  <si>
    <t>제3절 리더십 행동이론</t>
  </si>
  <si>
    <t>제4절 리더십 상황이론</t>
  </si>
  <si>
    <t>제5절 개인 의사결정</t>
  </si>
  <si>
    <t>제6절 집단 의사결정</t>
  </si>
  <si>
    <t>제1절 조직문화</t>
  </si>
  <si>
    <t>제3절 도덕적 해이</t>
  </si>
  <si>
    <t>제1절 조직변화</t>
  </si>
  <si>
    <t>제2절 조직개발</t>
  </si>
  <si>
    <t>경영학</t>
    <phoneticPr fontId="3" type="noConversion"/>
  </si>
  <si>
    <t>조직 목표</t>
    <phoneticPr fontId="3" type="noConversion"/>
  </si>
  <si>
    <t>조직효과성</t>
    <phoneticPr fontId="3" type="noConversion"/>
  </si>
  <si>
    <t>제5절 현대적 리더십 이론</t>
    <phoneticPr fontId="3" type="noConversion"/>
  </si>
  <si>
    <t>조직 목표(조직이 이루고자 하는 이상적 상태)를 궁극적으로 달성한 정도</t>
    <phoneticPr fontId="3" type="noConversion"/>
  </si>
  <si>
    <t>조직이 이루고자 하는 이상적 상태</t>
    <phoneticPr fontId="3" type="noConversion"/>
  </si>
  <si>
    <t>조직 이론</t>
    <phoneticPr fontId="3" type="noConversion"/>
  </si>
  <si>
    <t>요약</t>
    <phoneticPr fontId="3" type="noConversion"/>
  </si>
  <si>
    <t>조직에 대해 특정한 사고방식으로 조직을 바라보고 분석하며, 연구 대상인 조직과 그와 관련된 요인의 상호관계에 관해 체계적・논리적으로 기술・설명・처방하는 이론</t>
    <phoneticPr fontId="3" type="noConversion"/>
  </si>
  <si>
    <t>지각</t>
    <phoneticPr fontId="3" type="noConversion"/>
  </si>
  <si>
    <t>대인지각</t>
    <phoneticPr fontId="3" type="noConversion"/>
  </si>
  <si>
    <t>선택</t>
    <phoneticPr fontId="3" type="noConversion"/>
  </si>
  <si>
    <t>조직화</t>
    <phoneticPr fontId="3" type="noConversion"/>
  </si>
  <si>
    <t>해석</t>
    <phoneticPr fontId="3" type="noConversion"/>
  </si>
  <si>
    <t>태도의 구성요소, 요소들의 영향관계</t>
    <phoneticPr fontId="3" type="noConversion"/>
  </si>
  <si>
    <t>쓰레기통 모델 개념, 의사결정 주요상황, 핵심 구성요소, 시사점</t>
    <phoneticPr fontId="3" type="noConversion"/>
  </si>
  <si>
    <t>집단 의사결정의 의미・방법(명목집단법, 브레인스토밍, 델파이기법)</t>
    <phoneticPr fontId="3" type="noConversion"/>
  </si>
  <si>
    <t>양면형(양손잡이형) 조직의 개념, 적합한 구조</t>
    <phoneticPr fontId="3" type="noConversion"/>
  </si>
  <si>
    <t>헨리 민츠버그의 5가지 조직 기본 부문</t>
    <phoneticPr fontId="3" type="noConversion"/>
  </si>
  <si>
    <t>네트워크 조직의 의의 및 장・단점</t>
    <phoneticPr fontId="3" type="noConversion"/>
  </si>
  <si>
    <t>조직구조 설계의 핵심요소</t>
    <phoneticPr fontId="3" type="noConversion"/>
  </si>
  <si>
    <t>조직설계의 내부 구조 변수(공식화, 전문화, 집권화)</t>
    <phoneticPr fontId="3" type="noConversion"/>
  </si>
  <si>
    <t>기능별 조직과 커뮤니케이션 유형</t>
    <phoneticPr fontId="3" type="noConversion"/>
  </si>
  <si>
    <t>강도, 방향, 지속성을 가지고 목표달성을 위해 노력하는 과정</t>
    <phoneticPr fontId="3" type="noConversion"/>
  </si>
  <si>
    <t>학습</t>
    <phoneticPr fontId="3" type="noConversion"/>
  </si>
  <si>
    <t>관료제론</t>
  </si>
  <si>
    <t>막스 베버</t>
  </si>
  <si>
    <t>조지 엘튼 메이요, 프리츠 뢰슬리스버거</t>
  </si>
  <si>
    <t>더글라스 맥그리거</t>
  </si>
  <si>
    <t>신제도주의 이론</t>
    <phoneticPr fontId="3" type="noConversion"/>
  </si>
  <si>
    <t>존 W. 마이어, 브라이언 로원</t>
    <phoneticPr fontId="3" type="noConversion"/>
  </si>
  <si>
    <t>필립 셀즈닉</t>
    <phoneticPr fontId="3" type="noConversion"/>
  </si>
  <si>
    <t>하워드 가드너</t>
  </si>
  <si>
    <t>MBTI</t>
  </si>
  <si>
    <t>밀턴 로키치</t>
  </si>
  <si>
    <t>레온 페스팅거</t>
  </si>
  <si>
    <t>2요인 이론</t>
  </si>
  <si>
    <t>클레이튼 알더퍼</t>
  </si>
  <si>
    <t>데이비드 맥클리랜드</t>
  </si>
  <si>
    <t>빅터 브룸</t>
  </si>
  <si>
    <t>존 아담스</t>
  </si>
  <si>
    <t>에드윈 로크, 게리 레이섬</t>
  </si>
  <si>
    <t>이반 파블로프</t>
  </si>
  <si>
    <t>알버트 반두라</t>
  </si>
  <si>
    <t>렌시스 리커트</t>
  </si>
  <si>
    <t>프레드 피들러</t>
  </si>
  <si>
    <t>로버트 하우스</t>
  </si>
  <si>
    <t>로버트 그린리프</t>
  </si>
  <si>
    <t>허버트 사이먼</t>
  </si>
  <si>
    <t>어빙 제니스</t>
  </si>
  <si>
    <t>엘리 골드렛</t>
    <phoneticPr fontId="3" type="noConversion"/>
  </si>
  <si>
    <t>조안 우드워드</t>
  </si>
  <si>
    <t>마이클 포터</t>
  </si>
  <si>
    <t>학자</t>
    <phoneticPr fontId="3" type="noConversion"/>
  </si>
  <si>
    <t>이론</t>
    <phoneticPr fontId="3" type="noConversion"/>
  </si>
  <si>
    <t>로버트 퀸, 킴 카메론</t>
  </si>
  <si>
    <t>아미타이 에치오니</t>
  </si>
  <si>
    <t>조직 유형론</t>
  </si>
  <si>
    <t>다니엘 카츠, 로버트 칸</t>
  </si>
  <si>
    <t>과학적 관리론</t>
  </si>
  <si>
    <t>포드 시스템</t>
  </si>
  <si>
    <t>헨리 포드</t>
  </si>
  <si>
    <t>협동체계론</t>
  </si>
  <si>
    <t>체스터 버나드</t>
  </si>
  <si>
    <t>의사결정론</t>
  </si>
  <si>
    <t>존 차일드</t>
  </si>
  <si>
    <t>자원 의존 이론</t>
  </si>
  <si>
    <t>거시 조직 이론</t>
  </si>
  <si>
    <t>그레이엄 애스틀리, 앤드류 반 드 벤</t>
  </si>
  <si>
    <t>조직군 생태학 이론</t>
  </si>
  <si>
    <t>마이클 해넌, 존 프리먼, 하워드 알드리치</t>
  </si>
  <si>
    <t>올리버 윌리엄슨</t>
  </si>
  <si>
    <t>공동체 생태학 이론</t>
  </si>
  <si>
    <t>도널드 비어드, 그레고리 데스</t>
  </si>
  <si>
    <t>프레드 에머리, 에릭 트리스트</t>
  </si>
  <si>
    <t>조안 우드워드, 찰스 페로우</t>
  </si>
  <si>
    <t>피터 블라우, 존 차일드</t>
  </si>
  <si>
    <t>필립 셀즈닉</t>
  </si>
  <si>
    <t>제도적 동형화</t>
  </si>
  <si>
    <t>폴 디마지오, 월터 파웰</t>
  </si>
  <si>
    <t>환경유관론</t>
  </si>
  <si>
    <t>조직화 이론</t>
  </si>
  <si>
    <t>칼 웨익</t>
  </si>
  <si>
    <t>다양성 경영</t>
  </si>
  <si>
    <t>테일러 콕스</t>
  </si>
  <si>
    <t>3가지 기술접근법</t>
  </si>
  <si>
    <t>테레사 에머빌</t>
  </si>
  <si>
    <t>창의적 사고의 4단계 이론</t>
  </si>
  <si>
    <t>그레이엄 월라스</t>
  </si>
  <si>
    <t>핵심자기평가(Core Self-Evaluation)</t>
  </si>
  <si>
    <t>정신역동 이론</t>
  </si>
  <si>
    <t>지그문트 프로이트</t>
  </si>
  <si>
    <t>이사벨 마이어스, 캐서린 브리그스</t>
  </si>
  <si>
    <t>Big5 모델</t>
  </si>
  <si>
    <t>로버트 맥크래, 폴 코스타</t>
  </si>
  <si>
    <t>특질 이론</t>
  </si>
  <si>
    <t>고든 올포트</t>
  </si>
  <si>
    <t>벤자민 슈나이더</t>
  </si>
  <si>
    <t>존 홀랜드</t>
  </si>
  <si>
    <t>고든 올포트, 에두아르트 슈프랑거</t>
  </si>
  <si>
    <t>GLOBE 분석 도구</t>
  </si>
  <si>
    <t>프리츠 하이더</t>
  </si>
  <si>
    <t>귀인 유형 분류</t>
  </si>
  <si>
    <t>리처드 M. 로젠바움</t>
  </si>
  <si>
    <t>귀인 세 가지 차원</t>
  </si>
  <si>
    <t>버나드 와이너</t>
  </si>
  <si>
    <t>해럴드 켈리</t>
  </si>
  <si>
    <t>세력장 이론</t>
  </si>
  <si>
    <t>쿠르트 레빈</t>
  </si>
  <si>
    <t>권력과정 모델</t>
  </si>
  <si>
    <t>허버트 켈만</t>
  </si>
  <si>
    <t>변화 3단계 모델</t>
  </si>
  <si>
    <t>에드가 샤인</t>
  </si>
  <si>
    <t>조직몰입의 세 가지 차원</t>
  </si>
  <si>
    <t>존 P. 마이어, 나탈리 앨런</t>
  </si>
  <si>
    <t>조직시민행동(OCB)</t>
  </si>
  <si>
    <t>데니스 오르간</t>
  </si>
  <si>
    <t>피터 블라우</t>
  </si>
  <si>
    <t>정서의 2요인 이론</t>
  </si>
  <si>
    <t>한스 셀리에</t>
  </si>
  <si>
    <t>토마스 홈스, 리처드 라헤</t>
  </si>
  <si>
    <t>리처드 라자루스, 수잔 포크먼</t>
  </si>
  <si>
    <t>로버트 여키스, 존 도슨</t>
  </si>
  <si>
    <t>긍정적 심리학</t>
  </si>
  <si>
    <t>마틴 셀리그만, 미하이 칙센트미하이</t>
  </si>
  <si>
    <t>긍정적 조직행동(POB)</t>
  </si>
  <si>
    <t>프레드 루선스</t>
  </si>
  <si>
    <t>라이먼 포터, 에드워드 롤러</t>
  </si>
  <si>
    <t>공정성 이론</t>
  </si>
  <si>
    <t>조지 호만스</t>
  </si>
  <si>
    <t>목표관리법</t>
  </si>
  <si>
    <t>피터 드러커</t>
  </si>
  <si>
    <t>케네스 토마스</t>
  </si>
  <si>
    <t>에드워드 데시</t>
  </si>
  <si>
    <t>고전적 조건화(연습의 법칙)</t>
  </si>
  <si>
    <t>조작적 조건화(작동적 조건화)</t>
  </si>
  <si>
    <t>버러스 스키너</t>
  </si>
  <si>
    <t>효과의 법칙</t>
  </si>
  <si>
    <t>에드워드 손다이크</t>
  </si>
  <si>
    <t>에드워드 톨먼</t>
  </si>
  <si>
    <t>통찰학습</t>
  </si>
  <si>
    <t>볼프강 쾰러</t>
  </si>
  <si>
    <t>집단발달 5단계 이론</t>
  </si>
  <si>
    <t>브루스 터크먼</t>
  </si>
  <si>
    <t>단절적 균형 모델</t>
  </si>
  <si>
    <t>로프 실험</t>
  </si>
  <si>
    <t>막시밀리앙 링겔만</t>
  </si>
  <si>
    <t>집단적 노력 모형(사회적 태만의 극복방안)</t>
  </si>
  <si>
    <t>스티븐 카라우, 키플링 윌리암스</t>
  </si>
  <si>
    <t>집단응집력과 성과와의 관계</t>
  </si>
  <si>
    <t>애쉬 효과(동조효과)</t>
  </si>
  <si>
    <t>솔로몬 애쉬</t>
  </si>
  <si>
    <t>갈등의 개념</t>
  </si>
  <si>
    <t>조셉 리터러</t>
  </si>
  <si>
    <t>갈등의 과정</t>
  </si>
  <si>
    <t>루이스 폰디</t>
  </si>
  <si>
    <t>케네스 토마스, 랄프 킬만, 아프잘라 라힘</t>
  </si>
  <si>
    <t>분배적 협상전략</t>
  </si>
  <si>
    <t>리처드 월튼, 로버트 매커시</t>
  </si>
  <si>
    <t>통합적 협상전략</t>
  </si>
  <si>
    <t>로저 피셔, 윌리엄 유리</t>
  </si>
  <si>
    <t>권력의 원천</t>
  </si>
  <si>
    <t>존 프렌치, 버트럼 레이븐</t>
  </si>
  <si>
    <t>사회중심적 권력</t>
  </si>
  <si>
    <t>서번트 리더십과 임파워먼트</t>
  </si>
  <si>
    <t>심리적 임파워먼트</t>
  </si>
  <si>
    <t>그레첸 스프라이처</t>
  </si>
  <si>
    <t>임파워먼트 실행계획 모델</t>
  </si>
  <si>
    <t>커뮤니케이션의 과정</t>
  </si>
  <si>
    <t>약한 연결의 힘</t>
  </si>
  <si>
    <t>마크 그라노베터</t>
  </si>
  <si>
    <t>HURIER 모델</t>
  </si>
  <si>
    <t>쥬디 브라우넬</t>
  </si>
  <si>
    <t>조셉 루프트, 해리 잉햄</t>
  </si>
  <si>
    <t>리더십의 개념</t>
  </si>
  <si>
    <t>워렌 베니스</t>
  </si>
  <si>
    <t>리더십 이론</t>
  </si>
  <si>
    <t>랄프 스토그딜</t>
  </si>
  <si>
    <t>리더의 특질과 속성</t>
  </si>
  <si>
    <t>성격과 리더십 : 질적 및 양적 검토</t>
  </si>
  <si>
    <t>시스템 4 이론</t>
  </si>
  <si>
    <t>리더십 행동 이론(오하이오 주립대학 리더십 연구)</t>
  </si>
  <si>
    <t>관리격자 모델</t>
  </si>
  <si>
    <t>PM리더십 모델</t>
  </si>
  <si>
    <t>미스미 쥬지(미스미 지후지)</t>
  </si>
  <si>
    <t>리더십 상황 모델</t>
  </si>
  <si>
    <t>상황적 리더십 이론</t>
  </si>
  <si>
    <t>폴 허시, 케네스 블랜차드</t>
  </si>
  <si>
    <t>리더십 규범 이론</t>
  </si>
  <si>
    <t>빅터 브룸, 필립 예튼, 아서 제이고</t>
  </si>
  <si>
    <t>카리스마적 리더십 이론</t>
  </si>
  <si>
    <t>카리스마적 리더와 비카리스마적 리더의 구별</t>
  </si>
  <si>
    <t>카리스마의 자아개념</t>
  </si>
  <si>
    <t>보아스 샤미르</t>
  </si>
  <si>
    <t>버나드 배스, 브루스 아볼리오</t>
  </si>
  <si>
    <t>게리 유클</t>
  </si>
  <si>
    <t>CEO의 전략적 리더십 스타일</t>
  </si>
  <si>
    <t>아프사네 나하반디</t>
  </si>
  <si>
    <t>서번트 리더십 이론</t>
  </si>
  <si>
    <t>발레리아 로 이아코노</t>
  </si>
  <si>
    <t>팔로워십 이론</t>
  </si>
  <si>
    <t>로버트 켈리</t>
  </si>
  <si>
    <t>바비 콜더</t>
  </si>
  <si>
    <t>리더십 대체 이론</t>
  </si>
  <si>
    <t>스티븐 커, 존 저미어</t>
  </si>
  <si>
    <t>휴리스틱스</t>
  </si>
  <si>
    <t>집단사고</t>
  </si>
  <si>
    <t>브레인스토밍</t>
  </si>
  <si>
    <t>알렉스 오스본</t>
  </si>
  <si>
    <t>카네기 모형</t>
  </si>
  <si>
    <t>점진적 의사결정과정 모형</t>
  </si>
  <si>
    <t>헨리 민츠버그</t>
  </si>
  <si>
    <t>쓰레기통 모델</t>
  </si>
  <si>
    <t>마이클 코헨, 제임스 마치, 요한 올센</t>
  </si>
  <si>
    <t>조직구조 유형</t>
  </si>
  <si>
    <t>애드호크라시 조직</t>
  </si>
  <si>
    <t>워렌 베니스, 앨빈 토플러, 헨리 민츠버그</t>
  </si>
  <si>
    <t>제임스 마치</t>
  </si>
  <si>
    <t>통제의 범위 (Span of Control)</t>
  </si>
  <si>
    <t>환경 불확실성의 유형 분류</t>
  </si>
  <si>
    <t>완충역할과 경계관리역할</t>
  </si>
  <si>
    <t>기계적 조직과 유기적 조직</t>
  </si>
  <si>
    <t>기술핵심조직과 변경조직</t>
  </si>
  <si>
    <t>제임스 톰슨</t>
  </si>
  <si>
    <t>조직수준의 기술과 조직설계</t>
  </si>
  <si>
    <t>부서(개인)수준의 기술과 조직설계</t>
  </si>
  <si>
    <t>찰스 페로우</t>
  </si>
  <si>
    <t>조직기술과 상호의존성</t>
  </si>
  <si>
    <t>정보기술과 집권화</t>
  </si>
  <si>
    <t>규모결정론</t>
  </si>
  <si>
    <t>규모결정론의 비판</t>
  </si>
  <si>
    <t>윌리엄 오우치</t>
  </si>
  <si>
    <t>조직 규모의 딜레마</t>
  </si>
  <si>
    <t>잭 웰치</t>
  </si>
  <si>
    <t>알프레드 챈들러</t>
  </si>
  <si>
    <t>하워드 알드리치</t>
  </si>
  <si>
    <t>경쟁 전략과 조직설계와의 관계</t>
  </si>
  <si>
    <t>전략 유형과 조직설계와의 관계</t>
  </si>
  <si>
    <t>Star Model</t>
  </si>
  <si>
    <t>조직수명주기 모형</t>
  </si>
  <si>
    <t>래리 그라이너</t>
  </si>
  <si>
    <t>조직성장경로 모형</t>
  </si>
  <si>
    <t>조직 쇠퇴 유형</t>
  </si>
  <si>
    <t>대니 밀러</t>
  </si>
  <si>
    <t>조직문화의 등장배경</t>
  </si>
  <si>
    <t>폰즈 트롬피나르스</t>
  </si>
  <si>
    <t>맥킨지 7S 모델</t>
  </si>
  <si>
    <t>Z이론</t>
  </si>
  <si>
    <t>조직성장 단계에 적합한 조직문화</t>
  </si>
  <si>
    <t>조직문화와 조직성과와의 상관관계 연구</t>
  </si>
  <si>
    <t>고배경 문화 및 저배경 문화</t>
  </si>
  <si>
    <t>에드워드 홀</t>
  </si>
  <si>
    <t>도덕적 인간과 비도덕적 사회</t>
  </si>
  <si>
    <t>라인홀드 니부어</t>
  </si>
  <si>
    <t>기업의 사회적 책임</t>
  </si>
  <si>
    <t>아치 캐롤</t>
  </si>
  <si>
    <t>변화실행 8단계 계획</t>
  </si>
  <si>
    <t>존 코터</t>
  </si>
  <si>
    <t>이카루스 패러독스</t>
  </si>
  <si>
    <t>교류 분석법</t>
  </si>
  <si>
    <t>에릭 번</t>
  </si>
  <si>
    <t>지식창조과정</t>
  </si>
  <si>
    <t>이쿠지로 노나카</t>
  </si>
  <si>
    <t>학습조직 이론</t>
  </si>
  <si>
    <t>피터 센게</t>
  </si>
  <si>
    <t>하이퍼텍스트 조직</t>
  </si>
  <si>
    <t>이쿠지로 노나카, 히로타카 타케우치</t>
  </si>
  <si>
    <t>강화</t>
    <phoneticPr fontId="3" type="noConversion"/>
  </si>
  <si>
    <t>핫 스토브(Hot Stove)</t>
    <phoneticPr fontId="3" type="noConversion"/>
  </si>
  <si>
    <t>뜨거운 난로에 손을 대면 즉시, 일관성 있게, 사전에 경고된 대로, 개인적인 감정 없이 처벌이 가해지는 것과 같아야 한다는 징계의 4가지 조건을 제시하는 원칙이다.</t>
    <phoneticPr fontId="3" type="noConversion"/>
  </si>
  <si>
    <t>집단성과</t>
    <phoneticPr fontId="3" type="noConversion"/>
  </si>
  <si>
    <t>집단의 목표 달성 정도</t>
    <phoneticPr fontId="3" type="noConversion"/>
  </si>
  <si>
    <t>응집력</t>
    <phoneticPr fontId="3" type="noConversion"/>
  </si>
  <si>
    <t>지위</t>
    <phoneticPr fontId="3" type="noConversion"/>
  </si>
  <si>
    <t>역할</t>
    <phoneticPr fontId="3" type="noConversion"/>
  </si>
  <si>
    <t>동조압력</t>
    <phoneticPr fontId="3" type="noConversion"/>
  </si>
  <si>
    <t>역할정체성</t>
    <phoneticPr fontId="3" type="noConversion"/>
  </si>
  <si>
    <t>역할지각</t>
    <phoneticPr fontId="3" type="noConversion"/>
  </si>
  <si>
    <t>역할기대</t>
    <phoneticPr fontId="3" type="noConversion"/>
  </si>
  <si>
    <t>역할갈등</t>
    <phoneticPr fontId="3" type="noConversion"/>
  </si>
  <si>
    <t>다른 구성원들이 역할 담당자에게 기대하는 행동과 태도</t>
    <phoneticPr fontId="3" type="noConversion"/>
  </si>
  <si>
    <t>협상</t>
    <phoneticPr fontId="3" type="noConversion"/>
  </si>
  <si>
    <t>통합적 협상</t>
    <phoneticPr fontId="3" type="noConversion"/>
  </si>
  <si>
    <t>분배적 협상</t>
    <phoneticPr fontId="3" type="noConversion"/>
  </si>
  <si>
    <t>BATNA</t>
    <phoneticPr fontId="3" type="noConversion"/>
  </si>
  <si>
    <t>타인이 원하지 않거나 스스로 하지 않을 행동을 하도록 유도하거나, 타인의 행동에 영향을 미칠 수 있는 잠재적 힘 또는 능력</t>
    <phoneticPr fontId="3" type="noConversion"/>
  </si>
  <si>
    <t>임파워먼트</t>
    <phoneticPr fontId="3" type="noConversion"/>
  </si>
  <si>
    <t>권한 위임을 넘어서, 조직 구성원들이 자신의 업무와 관련된 의사결정 및 행동을 자율적으로 수행할 수 있도록 권한, 정보, 지식, 보상 등을 공유하고 내적 동기를 유발하는 포괄적 과정</t>
    <phoneticPr fontId="3" type="noConversion"/>
  </si>
  <si>
    <t>조직정치</t>
    <phoneticPr fontId="3" type="noConversion"/>
  </si>
  <si>
    <t>개인이나 집단이 자신들의 목표나 이해관계를 달성하기 위해 권력이나 영향력을 행사하는 일련의 활동</t>
    <phoneticPr fontId="3" type="noConversion"/>
  </si>
  <si>
    <t>시스템 이론</t>
  </si>
  <si>
    <t>찰스 웨스트 처치먼</t>
  </si>
  <si>
    <t>경영전략의 정의</t>
  </si>
  <si>
    <t>이고르 앤소프</t>
  </si>
  <si>
    <t>SWOT분석</t>
  </si>
  <si>
    <t>앨버트 험프리</t>
  </si>
  <si>
    <t>기업전략 결정요소</t>
  </si>
  <si>
    <t>케네스 앤드류스</t>
  </si>
  <si>
    <t>가치사슬</t>
  </si>
  <si>
    <t>상황의 법칙</t>
  </si>
  <si>
    <t>매리 폴릿</t>
  </si>
  <si>
    <t>행태론적 접근법</t>
  </si>
  <si>
    <t>존 왓슨</t>
  </si>
  <si>
    <t>초두효과</t>
  </si>
  <si>
    <t>다니엘 카츠</t>
  </si>
  <si>
    <t>새로운 리더십 패러다임</t>
  </si>
  <si>
    <t>헨리 심즈, 피터 로렌치</t>
  </si>
  <si>
    <t>레드포드 비스코프</t>
  </si>
  <si>
    <t>헤이르트 호프스테더</t>
  </si>
  <si>
    <t>가치관 형성 이론</t>
  </si>
  <si>
    <t>윌리엄 윌슨</t>
  </si>
  <si>
    <t>에드워드 데시, 리처드 라이언</t>
  </si>
  <si>
    <t>목적적 행동주의</t>
  </si>
  <si>
    <t>코니 거식</t>
  </si>
  <si>
    <t>피터 블라우, 윌리엄 리처드 스콧</t>
  </si>
  <si>
    <t>조직 유형 분류</t>
  </si>
  <si>
    <t>프레데릭 테일러</t>
  </si>
  <si>
    <t>일반 시스템 이론</t>
  </si>
  <si>
    <t>윌리엄 리처드 스콧</t>
  </si>
  <si>
    <t>조직 내 신뢰 발달 단계 모델</t>
  </si>
  <si>
    <t>데브라 샤피로, 로이 루위키</t>
  </si>
  <si>
    <t>하워드 바이스, 러셀 크로판자노</t>
  </si>
  <si>
    <t>마틴 피시바인</t>
  </si>
  <si>
    <t>로저 마이어, 제임스 데이비스, 데이비드 스쿠먼</t>
  </si>
  <si>
    <t>매체 풍부성 이론</t>
  </si>
  <si>
    <t>감정 지능</t>
  </si>
  <si>
    <t>다니엘 골먼</t>
  </si>
  <si>
    <t>정서적 사건 이론</t>
  </si>
  <si>
    <t>감정 노동</t>
  </si>
  <si>
    <t>합리적 행동 이론</t>
  </si>
  <si>
    <t>스콧의 조직 이론 유형</t>
  </si>
  <si>
    <t>2018-1-1</t>
  </si>
  <si>
    <t>2018-1-2</t>
  </si>
  <si>
    <t>2012-2</t>
  </si>
  <si>
    <t>막스 베버의 관료제에 대한 현대적 접근</t>
  </si>
  <si>
    <t>자원의존관점, 자원통제를 위한 전략</t>
  </si>
  <si>
    <t>2008-2-2</t>
  </si>
  <si>
    <t>조직 내 창의성 증진을 위한 조직설계방안</t>
  </si>
  <si>
    <t>문화 차원 연구(국가별 조직문화)</t>
  </si>
  <si>
    <t>일반관리론</t>
  </si>
  <si>
    <t>2021-3-2</t>
  </si>
  <si>
    <t>해럴드 켈리의 세 가지 귀인 결정 요소</t>
  </si>
  <si>
    <t>2021-3-1</t>
  </si>
  <si>
    <t>해럴드 켈리의 귀인(내부귀인, 외부귀인)의 개념적 정의</t>
  </si>
  <si>
    <t>2023-3-1</t>
    <phoneticPr fontId="3" type="noConversion"/>
  </si>
  <si>
    <t>2023-3-2</t>
  </si>
  <si>
    <t>레온 페스팅거의 인지부조화이론을 이용한 태도와 행동의 불일치 해결 원리, 불일치 영향 요인</t>
  </si>
  <si>
    <t>2019-2</t>
  </si>
  <si>
    <t>조직시민행동의 개념, 구성요소, 생산성 향상에 기여하는 이유</t>
  </si>
  <si>
    <t>2010-3</t>
  </si>
  <si>
    <t>감정노동의 개념, 영향, 중요성</t>
  </si>
  <si>
    <t>관련 정보</t>
    <phoneticPr fontId="3" type="noConversion"/>
  </si>
  <si>
    <t>2025-3-1</t>
  </si>
  <si>
    <t>브룸의 기대이론의 개념과 3가지 핵심요소</t>
  </si>
  <si>
    <t>2025-3-2</t>
  </si>
  <si>
    <t>기대이론의 조직실무에 대한 시사점 및 비판</t>
  </si>
  <si>
    <t>2015-2</t>
  </si>
  <si>
    <t>존 아담스의 공정성 이론</t>
  </si>
  <si>
    <t>2009-1</t>
  </si>
  <si>
    <t>기대이론과 공정성이론의 개념, 공통점, 차이점</t>
  </si>
  <si>
    <t>2023-2-1</t>
  </si>
  <si>
    <t>조직사회화의 개념, 결과(행위적 결과, 정서적 결과)</t>
  </si>
  <si>
    <t>2023-2-2</t>
  </si>
  <si>
    <t>조직사회화의 3단계</t>
  </si>
  <si>
    <t>2018-3</t>
  </si>
  <si>
    <t>강화의 유형</t>
  </si>
  <si>
    <t>2024-2-2</t>
  </si>
  <si>
    <t>집단발달 5단계 모델과 단속평형모델의 차이점</t>
  </si>
  <si>
    <t>2016-3</t>
  </si>
  <si>
    <t>집단응집성의 의미, 집단응집성과 집단성과와의 관계</t>
  </si>
  <si>
    <t>2011-2</t>
  </si>
  <si>
    <t>역할과 역할갈등의 개념, 역할갈등의 원인</t>
  </si>
  <si>
    <t>2019-1-2</t>
  </si>
  <si>
    <t>팀제 및 조직혁신과 기업 적용</t>
  </si>
  <si>
    <t>2022-1-1</t>
  </si>
  <si>
    <t>갈등의 개념, 발생원인(개인, 업무, 조직)</t>
  </si>
  <si>
    <t>2022-1-2</t>
  </si>
  <si>
    <t>갈등관리(처리) 유헝(아프잘라 라힘)</t>
  </si>
  <si>
    <t>2022-1-3</t>
  </si>
  <si>
    <t>갈등의 해결방안(순기능적・역기능적)</t>
  </si>
  <si>
    <t>2020-1-3</t>
  </si>
  <si>
    <t>통합형 협상의 개념</t>
  </si>
  <si>
    <t>2013-2</t>
  </si>
  <si>
    <t>분배적 협상전략과 통합적 협상전략</t>
  </si>
  <si>
    <t>2010-2</t>
  </si>
  <si>
    <t>협상의 의미, 중요성, 협상전략, 협상과정</t>
  </si>
  <si>
    <t>2024-3-1</t>
  </si>
  <si>
    <t>허버트 켈만의 권력과정모델</t>
  </si>
  <si>
    <t>2024-3-2</t>
  </si>
  <si>
    <t>그레첸 스프라이처의 임파워먼트 구성요소</t>
  </si>
  <si>
    <t>2008-2-1</t>
  </si>
  <si>
    <t>조직정치의 개념, 영향요인, 기능(순기능/역기능)</t>
  </si>
  <si>
    <t>2015-3</t>
  </si>
  <si>
    <t>기능별 조직과 커뮤니케이션 유형</t>
  </si>
  <si>
    <t>2014-3</t>
  </si>
  <si>
    <t>커뮤니케이션 장애요인, 커뮤니케이션 활성화 방안(구성원, 관리자)</t>
  </si>
  <si>
    <t>2011-3</t>
  </si>
  <si>
    <t>조하리의 창의 개념과 활용방안</t>
  </si>
  <si>
    <t>2017-1-2</t>
  </si>
  <si>
    <t>로버트 하우스의 경로-목표 이론에 기반한 행동 유형</t>
  </si>
  <si>
    <t>2025-2-1</t>
  </si>
  <si>
    <t>LMX 이론의 개념과 형성 과정</t>
  </si>
  <si>
    <t>2025-2-2</t>
  </si>
  <si>
    <t>LMX 3단계 모델</t>
  </si>
  <si>
    <t>2019-3</t>
  </si>
  <si>
    <t>거래적 리더십과 변혁적 리더십</t>
  </si>
  <si>
    <t>2012-1</t>
  </si>
  <si>
    <t>카리스마적 리더십・서번트 리더십의 특징, 현대 기업에의 적용 시 장・단점</t>
  </si>
  <si>
    <t>2022-2</t>
  </si>
  <si>
    <t>의사결정의 오류</t>
  </si>
  <si>
    <t>2024-1-2</t>
  </si>
  <si>
    <t>조직환경의 불확실성(복잡성, 동태성)</t>
  </si>
  <si>
    <t>2024-1-3</t>
  </si>
  <si>
    <t>완충역할과 경계역할의 개념</t>
  </si>
  <si>
    <t>2023-1-1</t>
  </si>
  <si>
    <t>바네(Byrne, 존 번)의 대규모 조직과 중소규모 조직</t>
  </si>
  <si>
    <t>2022-3-1</t>
  </si>
  <si>
    <t>찰스 페로우의 기술분류 기준</t>
  </si>
  <si>
    <t>2022-3-2</t>
  </si>
  <si>
    <t>찰스 페로우의 기술분류 모델(일상, 비일상)에 따른 조직구조 특성 비교</t>
  </si>
  <si>
    <t>2021-1-1</t>
  </si>
  <si>
    <t>윌리엄 오우치의 조직 통제 전략(관료적 통제)</t>
  </si>
  <si>
    <t>2021-1-2</t>
  </si>
  <si>
    <t>윌리엄 오우치의 조직 통제 전략(시장통제, 문화통제)</t>
  </si>
  <si>
    <t>2021-1-3</t>
  </si>
  <si>
    <t>윌리엄 오우치의 "문화통제" 전략을 조직에 성공적으로 적용하기 위한 방안</t>
  </si>
  <si>
    <t>2020-3</t>
  </si>
  <si>
    <t>제임스 톰슨의 조직기술과 상호의존성</t>
  </si>
  <si>
    <t>2016-1</t>
  </si>
  <si>
    <t>던컨과 톰슨의 환경의 불확실성 분석(복잡성, 동태성), 각 상황에 적합한 산업의 예와 구체적 조직 설계 방안</t>
  </si>
  <si>
    <t>2014-1</t>
  </si>
  <si>
    <t>조직환경의 이해(불확실성, 자원의존성), 환경불확실성에 대한 대응 방안과 자원통제를 위한 전략</t>
  </si>
  <si>
    <t>2011-1</t>
  </si>
  <si>
    <t>챈들러, 포터, 마일즈와 스노우의 전략이론의 개념, 각 전략이론과 조직구조의 관계</t>
  </si>
  <si>
    <t>2017-2</t>
  </si>
  <si>
    <t>2023-1-2</t>
  </si>
  <si>
    <t>국제적 경쟁우위와 조직구조 간의 적합성 모델</t>
  </si>
  <si>
    <t>2025-1-1</t>
  </si>
  <si>
    <t>퀸과 카메론의 조직수명주기</t>
  </si>
  <si>
    <t>2025-1-2</t>
  </si>
  <si>
    <t>퀸과 카메론의 조직수명주기 단계별 5가지 특성 비교</t>
  </si>
  <si>
    <t>2025-1-3</t>
  </si>
  <si>
    <t>와이첼과 존슨의 조직쇠퇴모형</t>
  </si>
  <si>
    <t>2023-1-3</t>
  </si>
  <si>
    <t>대니 밀러의 조직 쇠퇴 유형</t>
  </si>
  <si>
    <t>2019-1-1</t>
  </si>
  <si>
    <t>조직수명주기와 팀제 설계 측면에서의 기업 분석</t>
  </si>
  <si>
    <t>2008-1</t>
  </si>
  <si>
    <t>퀸과 카메론의 조직수명주기의 단계, 위기 대응방안, 각 단계별 조직의 특성</t>
  </si>
  <si>
    <t>2017-1-1</t>
  </si>
  <si>
    <t>홉스테드(Hofstede)의 국가 문화 차원 연구에 기반한 국가 차이</t>
  </si>
  <si>
    <t>2009-2-2</t>
  </si>
  <si>
    <t>조직변화 3단계(세력장 이론)의 개념</t>
  </si>
  <si>
    <t>2013-3</t>
  </si>
  <si>
    <t>암묵지와 형식지, 이쿠지로 노나카의 지식창조과정</t>
  </si>
  <si>
    <t>자기결정론의 관점에서 외재적 보상이 내재적 동기를 저해하는 과정과 사례</t>
    <phoneticPr fontId="3" type="noConversion"/>
  </si>
  <si>
    <t>로크의 목표설정이론의 속성을 바탕으로 한 MBO의 핵심 성공 요인</t>
    <phoneticPr fontId="3" type="noConversion"/>
  </si>
  <si>
    <t>직무 특성 모델을 활용한 직무 분석 및 해결을 위한 직무 설계 방안</t>
    <phoneticPr fontId="3" type="noConversion"/>
  </si>
  <si>
    <t>홉스테드의 문화 차원 개념 및 문화적 특성 분석</t>
    <phoneticPr fontId="3" type="noConversion"/>
  </si>
  <si>
    <t>매클리랜드의 성취동기이론과 개인주의 문화권에서의 효과성 논의</t>
    <phoneticPr fontId="3" type="noConversion"/>
  </si>
  <si>
    <t>협력적 분위기 유지 및 생산성 향상을 위한 동기부여 전략</t>
    <phoneticPr fontId="3" type="noConversion"/>
  </si>
  <si>
    <t>알빈 젠더</t>
  </si>
  <si>
    <t>커뮤니케이션 네트워크 유형별 구조적 특징 및 사례 팀별 해당 유형</t>
    <phoneticPr fontId="3" type="noConversion"/>
  </si>
  <si>
    <t>커뮤니케이션 네트워크 유효성 결정 요인과 과업 복잡성에 따른 성과 차이 분석</t>
    <phoneticPr fontId="3" type="noConversion"/>
  </si>
  <si>
    <t>팀 만족도 개선 및 의사결정 지연 해결 방안</t>
    <phoneticPr fontId="3" type="noConversion"/>
  </si>
  <si>
    <t>구두, 서면, 비언어적 커뮤니케이션의 장단점 및 사례 비교 분석</t>
    <phoneticPr fontId="3" type="noConversion"/>
  </si>
  <si>
    <t>매체 풍부성 이론의 개념과 설계 변경 오류 사건의 모호성 관점 분석</t>
    <phoneticPr fontId="3" type="noConversion"/>
  </si>
  <si>
    <t>현대 조직 환경에서의 상황 적합적 커뮤니케이션 전략</t>
    <phoneticPr fontId="3" type="noConversion"/>
  </si>
  <si>
    <t>찰스 만쯔, 헨리 심즈</t>
  </si>
  <si>
    <t>리더십 귀인 이론</t>
  </si>
  <si>
    <t>정형적 의사결정과 비정형적 의사결정의 개념 정의 및 특징 비교 분석</t>
    <phoneticPr fontId="3" type="noConversion"/>
  </si>
  <si>
    <t>제한된 합리성 극복과 비정형적 의사결정 최적화를 위한 조직적 지원 방안</t>
    <phoneticPr fontId="3" type="noConversion"/>
  </si>
  <si>
    <t>합리적 의사결정 모델의 6단계 설명 및 행위 연결</t>
    <phoneticPr fontId="3" type="noConversion"/>
  </si>
  <si>
    <t>성과 부진의 원인 분석 : 의사결정 기준 설정 및 대안 평가 단계의 오류</t>
    <phoneticPr fontId="3" type="noConversion"/>
  </si>
  <si>
    <t>피드백과 평가의 중요성 및 조직 차원의 시스템적 보완</t>
    <phoneticPr fontId="3" type="noConversion"/>
  </si>
  <si>
    <t>대니얼 카너먼, 아모스 트버스키</t>
  </si>
  <si>
    <t>의사결정 행위를 설명하는 모델과 핵심 원리 기술</t>
    <phoneticPr fontId="3" type="noConversion"/>
  </si>
  <si>
    <t>의사결정 과정 중 발생한 인지적 편향(Bias) 분석</t>
    <phoneticPr fontId="3" type="noConversion"/>
  </si>
  <si>
    <t>2018-2</t>
    <phoneticPr fontId="3" type="noConversion"/>
  </si>
  <si>
    <t>2021-2</t>
    <phoneticPr fontId="3" type="noConversion"/>
  </si>
  <si>
    <t>2012-3</t>
    <phoneticPr fontId="3" type="noConversion"/>
  </si>
  <si>
    <t>2015-3</t>
    <phoneticPr fontId="3" type="noConversion"/>
  </si>
  <si>
    <t>2020-1-1</t>
    <phoneticPr fontId="3" type="noConversion"/>
  </si>
  <si>
    <t>2020-1-2</t>
    <phoneticPr fontId="3" type="noConversion"/>
  </si>
  <si>
    <t>2009-2-1</t>
    <phoneticPr fontId="3" type="noConversion"/>
  </si>
  <si>
    <t>2024-1-1</t>
    <phoneticPr fontId="3" type="noConversion"/>
  </si>
  <si>
    <t>2017-3</t>
    <phoneticPr fontId="3" type="noConversion"/>
  </si>
  <si>
    <t>조직 규모와 통제 전략</t>
  </si>
  <si>
    <t>조직 규모와 구조</t>
  </si>
  <si>
    <t>제이 갤브레이스</t>
  </si>
  <si>
    <t>조직 쇠퇴의 진행 단계</t>
  </si>
  <si>
    <t>조직문화 유형</t>
  </si>
  <si>
    <t>도덕적 해이의 개념과 정보의 비대칭성 및 대리인 비용의 관계 분석</t>
    <phoneticPr fontId="3" type="noConversion"/>
  </si>
  <si>
    <t>도덕적 해이 방지를 위한 대리인 이론 및 조직문화적 관리 방안</t>
    <phoneticPr fontId="3" type="noConversion"/>
  </si>
  <si>
    <t>사이먼(H. Simon)의 의사결정 기법과 사례의 상황적 연결 분석</t>
    <phoneticPr fontId="3" type="noConversion"/>
  </si>
  <si>
    <t>제도화 이론</t>
    <phoneticPr fontId="3" type="noConversion"/>
  </si>
  <si>
    <t>2010-1</t>
    <phoneticPr fontId="3" type="noConversion"/>
  </si>
  <si>
    <t>특정 목표 달성을 위해 체계적인 구조와 권한 체계를 갖춘 사회적 단위</t>
    <phoneticPr fontId="3" type="noConversion"/>
  </si>
  <si>
    <t>공통의 특성이나 상호작용을 가진 사람들의 모임</t>
    <phoneticPr fontId="3" type="noConversion"/>
  </si>
  <si>
    <t>로버트 퀸, 존 로버우</t>
    <phoneticPr fontId="3" type="noConversion"/>
  </si>
  <si>
    <t>다양성</t>
    <phoneticPr fontId="3" type="noConversion"/>
  </si>
  <si>
    <t>조직수명주기 이론</t>
  </si>
  <si>
    <t>순응 이론</t>
  </si>
  <si>
    <t>사회적 교환 이론</t>
  </si>
  <si>
    <t>전망 이론</t>
  </si>
  <si>
    <t>탐험과 활용</t>
  </si>
  <si>
    <t>폴 로런스, 제이 로쉬</t>
  </si>
  <si>
    <t>티모시 저지, 에드윈 로크, 케시 더럼</t>
  </si>
  <si>
    <t>에이브러햄 매슬로</t>
  </si>
  <si>
    <t>전략적 선택 이론</t>
    <phoneticPr fontId="3" type="noConversion"/>
  </si>
  <si>
    <t>창의성 구성요소 이론</t>
    <phoneticPr fontId="3" type="noConversion"/>
  </si>
  <si>
    <t>귀인 이론</t>
    <phoneticPr fontId="3" type="noConversion"/>
  </si>
  <si>
    <t>균형 이론</t>
    <phoneticPr fontId="3" type="noConversion"/>
  </si>
  <si>
    <t>욕구단계 이론</t>
    <phoneticPr fontId="3" type="noConversion"/>
  </si>
  <si>
    <t>ERG 이론</t>
    <phoneticPr fontId="3" type="noConversion"/>
  </si>
  <si>
    <t>X・Y 이론</t>
    <phoneticPr fontId="3" type="noConversion"/>
  </si>
  <si>
    <t>성취동기 이론</t>
    <phoneticPr fontId="3" type="noConversion"/>
  </si>
  <si>
    <t>기대 이론</t>
    <phoneticPr fontId="3" type="noConversion"/>
  </si>
  <si>
    <t>수정 기대 이론</t>
    <phoneticPr fontId="3" type="noConversion"/>
  </si>
  <si>
    <t>사회교환 이론</t>
    <phoneticPr fontId="3" type="noConversion"/>
  </si>
  <si>
    <t>목표설정 이론</t>
    <phoneticPr fontId="3" type="noConversion"/>
  </si>
  <si>
    <t>직무특성 이론(직무특성 모델)</t>
    <phoneticPr fontId="3" type="noConversion"/>
  </si>
  <si>
    <t>내재적 보상 이론</t>
    <phoneticPr fontId="3" type="noConversion"/>
  </si>
  <si>
    <t>인지평가 이론</t>
    <phoneticPr fontId="3" type="noConversion"/>
  </si>
  <si>
    <t>자기결정 이론</t>
    <phoneticPr fontId="3" type="noConversion"/>
  </si>
  <si>
    <t>자기효능감 이론</t>
    <phoneticPr fontId="3" type="noConversion"/>
  </si>
  <si>
    <t>사회학습 이론</t>
    <phoneticPr fontId="3" type="noConversion"/>
  </si>
  <si>
    <t>역할 이론</t>
    <phoneticPr fontId="3" type="noConversion"/>
  </si>
  <si>
    <t>경로-목표 이론</t>
    <phoneticPr fontId="3" type="noConversion"/>
  </si>
  <si>
    <t>변혁적 리더십 이론</t>
    <phoneticPr fontId="3" type="noConversion"/>
  </si>
  <si>
    <t>변혁적 리더십 이론의 평가도구(MLQ)</t>
    <phoneticPr fontId="3" type="noConversion"/>
  </si>
  <si>
    <t>변혁적 리더십 이론의 한계</t>
    <phoneticPr fontId="3" type="noConversion"/>
  </si>
  <si>
    <t>거래비용 이론</t>
    <phoneticPr fontId="3" type="noConversion"/>
  </si>
  <si>
    <t>핵심역량 이론</t>
    <phoneticPr fontId="3" type="noConversion"/>
  </si>
  <si>
    <t>전략적 선택 이론의 한계 연구</t>
    <phoneticPr fontId="3" type="noConversion"/>
  </si>
  <si>
    <t>상황 이론(분화와 통합)</t>
    <phoneticPr fontId="3" type="noConversion"/>
  </si>
  <si>
    <t>조직 이론 분류</t>
    <phoneticPr fontId="3" type="noConversion"/>
  </si>
  <si>
    <t>전략 이론(전략과 구조)</t>
    <phoneticPr fontId="3" type="noConversion"/>
  </si>
  <si>
    <t>제프리 페퍼, 제럴드 샐런식</t>
    <phoneticPr fontId="3" type="noConversion"/>
  </si>
  <si>
    <t>Poter의 산업구조 분석(5 Force Model)</t>
  </si>
  <si>
    <t>태도의 기능</t>
  </si>
  <si>
    <t>성격 5요인(Big 5) 및 MBTI 차원을 활용한 구성원의 성격적 특성 및 갈등 원인 분석</t>
    <phoneticPr fontId="3" type="noConversion"/>
  </si>
  <si>
    <t>성격・직무 적합성 관점에서 조직 유효성을 높이기 위해 관리자가 취해야 할 시사점</t>
    <phoneticPr fontId="3" type="noConversion"/>
  </si>
  <si>
    <t>지각의 과정(선택, 조직화, 해석)을 바탕으로 분석한 심리적 메커니즘</t>
    <phoneticPr fontId="3" type="noConversion"/>
  </si>
  <si>
    <t>지각오류의 구체적 유형과 지각 영향요인 관점에서의 갈등 원인 분석</t>
    <phoneticPr fontId="3" type="noConversion"/>
  </si>
  <si>
    <t>부하를 평가하는 과정에서 나타난 지각 및 판단 오류의 구체적 유형 분석</t>
    <phoneticPr fontId="3" type="noConversion"/>
  </si>
  <si>
    <t>지각 오류가 조직 유효성에 미치는 부정적 영향과 이를 해결하기 위한 관리적 대책 제시</t>
    <phoneticPr fontId="3" type="noConversion"/>
  </si>
  <si>
    <t>지각 오류 교정을 위해 지각자(Perceiver) 측면에서 실행할 수 있는 구체적인 감소 방안</t>
    <phoneticPr fontId="3" type="noConversion"/>
  </si>
  <si>
    <t>조직 차원에서 지각 오류를 제도적으로 방지하기 위한 방안(지각 대상 및 상황 관리)</t>
    <phoneticPr fontId="3" type="noConversion"/>
  </si>
  <si>
    <t>페스팅거의 인지부조화 이론을 통한 심리 상태 및 해소 전략 분석</t>
    <phoneticPr fontId="3" type="noConversion"/>
  </si>
  <si>
    <t>피시바인의 합리적 행동이론에 근거한 태도-행동 불일치 원인</t>
    <phoneticPr fontId="3" type="noConversion"/>
  </si>
  <si>
    <t>태도와 행동의 관계에 영향을 미치는 상황적 요인 분석</t>
    <phoneticPr fontId="3" type="noConversion"/>
  </si>
  <si>
    <t>신뢰의 발달 단계 모델을 적용한 팀별 유형 분석</t>
    <phoneticPr fontId="3" type="noConversion"/>
  </si>
  <si>
    <t>마이어 등의 신뢰 형성 오인 기반 불신 이유 분석</t>
    <phoneticPr fontId="3" type="noConversion"/>
  </si>
  <si>
    <t>조직 내 신뢰 상실 시 나타나는 부정적 결과와 이를 극복하기 위한 경영조직론 관점의 관리적 대책</t>
    <phoneticPr fontId="3" type="noConversion"/>
  </si>
  <si>
    <t>감정 노동 양상 분석, 호크실드의 표면 연기와 내면 연기 개념</t>
    <phoneticPr fontId="3" type="noConversion"/>
  </si>
  <si>
    <t>골먼의 감정 지능 모델을 활용한 역량 분석, 고감적 지능이 직무성과에 미치는 긍정적 효과</t>
    <phoneticPr fontId="3" type="noConversion"/>
  </si>
  <si>
    <t>직장 내 사건이 행동에 미치는 경로(정서적 사건 이론), 부정적 감정의 확산 기제</t>
    <phoneticPr fontId="3" type="noConversion"/>
  </si>
  <si>
    <t>직무 번아웃의 3가지 핵심 구성요소인 정서적 고갈, 비인격화, 개인적 성취감 저하 사례</t>
    <phoneticPr fontId="3" type="noConversion"/>
  </si>
  <si>
    <t>신체적 대처 기제(명상, 운동)와 사회적 대처 기제(소모임, 사회적 지지)의 경영조직론적 관점</t>
    <phoneticPr fontId="3" type="noConversion"/>
  </si>
  <si>
    <t>신뢰 형성 요인 모델</t>
    <phoneticPr fontId="3" type="noConversion"/>
  </si>
  <si>
    <t>대릴 벰</t>
    <phoneticPr fontId="3" type="noConversion"/>
  </si>
  <si>
    <t>장/문제No/학자</t>
    <phoneticPr fontId="3" type="noConversion"/>
  </si>
  <si>
    <t>요약</t>
  </si>
  <si>
    <t>이론</t>
  </si>
  <si>
    <t>경영학과 조직</t>
  </si>
  <si>
    <t>조직 이론의 의의</t>
  </si>
  <si>
    <t>다양성</t>
  </si>
  <si>
    <t>성격</t>
  </si>
  <si>
    <t>지각에 대한 개관</t>
  </si>
  <si>
    <t>지각의 과정 및 영향요인</t>
  </si>
  <si>
    <t>대인(代人)지각에 관한 이론</t>
  </si>
  <si>
    <t>지각과 판단의 오류</t>
  </si>
  <si>
    <t>지각오류의 감소방안</t>
  </si>
  <si>
    <t>태도에 대한 개관</t>
  </si>
  <si>
    <t>태도와 행동과의 관계</t>
  </si>
  <si>
    <t>태도의 변화</t>
  </si>
  <si>
    <t>직무와 관련된 태도</t>
  </si>
  <si>
    <t>신뢰</t>
  </si>
  <si>
    <t>감정에 대한 개관</t>
  </si>
  <si>
    <t>감정과 조직행동</t>
  </si>
  <si>
    <t>스트레스에 대한 개관</t>
  </si>
  <si>
    <t>스트레스에 대한 이론적 배경</t>
  </si>
  <si>
    <t>스트레스의 결과 및 조절변수</t>
  </si>
  <si>
    <t>스트레스의 원인</t>
  </si>
  <si>
    <t>스트레스에 대한 반응결과와 그 관리</t>
  </si>
  <si>
    <t>긍정적 조직행동</t>
  </si>
  <si>
    <t>내재적 동기이론</t>
  </si>
  <si>
    <t>학습에 대한 개관</t>
  </si>
  <si>
    <t>학습에 의한 행동수정</t>
  </si>
  <si>
    <t>집단에 대한 개관</t>
  </si>
  <si>
    <t>집단성과 영향 요인</t>
  </si>
  <si>
    <t>갈등에 대한 개관</t>
  </si>
  <si>
    <t>갈등의 인과</t>
  </si>
  <si>
    <t>갈등의 관리</t>
  </si>
  <si>
    <t>협상에 대한 개관</t>
  </si>
  <si>
    <t>협상의 과정・전술・효과성</t>
  </si>
  <si>
    <t>협상의 전략과 조건</t>
  </si>
  <si>
    <t>권력</t>
  </si>
  <si>
    <t>임파워먼트</t>
  </si>
  <si>
    <t>조직정치</t>
  </si>
  <si>
    <t>커뮤니케이션에 대한 개관</t>
  </si>
  <si>
    <t>커뮤니케이션 유형</t>
  </si>
  <si>
    <t>커뮤니케이션 방법</t>
  </si>
  <si>
    <t>커뮤니케이션 장애요인</t>
  </si>
  <si>
    <t>커뮤니케이션 개선방안</t>
  </si>
  <si>
    <t>리더십에 대한 개관</t>
  </si>
  <si>
    <t>리더십 특성이론</t>
  </si>
  <si>
    <t>리더십 행동이론</t>
  </si>
  <si>
    <t>리더십 상황이론</t>
  </si>
  <si>
    <t>현대적 리더십 이론</t>
  </si>
  <si>
    <t>의사결정에 대한 개관</t>
  </si>
  <si>
    <t>의사결정의 유형</t>
  </si>
  <si>
    <t>의사결정의 과정</t>
  </si>
  <si>
    <t>개인 의사결정</t>
  </si>
  <si>
    <t>집단 의사결정</t>
  </si>
  <si>
    <t>조직 의사결정</t>
  </si>
  <si>
    <t>조직구조에 대한 개관</t>
  </si>
  <si>
    <t>민츠버그의 조직구조 유형</t>
  </si>
  <si>
    <t>현대적 조직구조</t>
  </si>
  <si>
    <t>조직구조의 설계에 대한 개관</t>
  </si>
  <si>
    <t>조직 내부특성을 설명하는 구조변수</t>
  </si>
  <si>
    <t>조직설계에 영향을 미치는 상황변수</t>
  </si>
  <si>
    <t>조직의 통제와 조정 수단</t>
  </si>
  <si>
    <t>글로벌 환경을 위한 조직설계</t>
  </si>
  <si>
    <t>조직의 성장과 쇠퇴</t>
  </si>
  <si>
    <t>조직문화</t>
  </si>
  <si>
    <t>도덕적 해이</t>
  </si>
  <si>
    <t>조직변화</t>
  </si>
  <si>
    <t>조직개발</t>
  </si>
  <si>
    <t>지식경영을 위한 학습조직의 설계방안</t>
  </si>
  <si>
    <t>경영조직론의 기초개념</t>
    <phoneticPr fontId="3" type="noConversion"/>
  </si>
  <si>
    <t>개인-개인차</t>
    <phoneticPr fontId="3" type="noConversion"/>
  </si>
  <si>
    <t>개인-지각</t>
  </si>
  <si>
    <t>개인-지각</t>
    <phoneticPr fontId="3" type="noConversion"/>
  </si>
  <si>
    <t>개인-태도 및 신뢰</t>
  </si>
  <si>
    <t>개인-태도 및 신뢰</t>
    <phoneticPr fontId="3" type="noConversion"/>
  </si>
  <si>
    <t>개인-감정 및 직무스트레스</t>
  </si>
  <si>
    <t>개인-감정 및 직무스트레스</t>
    <phoneticPr fontId="3" type="noConversion"/>
  </si>
  <si>
    <t>개인-동기부여</t>
  </si>
  <si>
    <t>개인-동기부여</t>
    <phoneticPr fontId="3" type="noConversion"/>
  </si>
  <si>
    <t>개인-학습</t>
  </si>
  <si>
    <t>개인-학습</t>
    <phoneticPr fontId="3" type="noConversion"/>
  </si>
  <si>
    <t>집단-집단에 대한 기초 개념</t>
  </si>
  <si>
    <t>집단-집단에 대한 기초 개념</t>
    <phoneticPr fontId="3" type="noConversion"/>
  </si>
  <si>
    <t>집단-갈등 및 협상</t>
  </si>
  <si>
    <t>집단-갈등 및 협상</t>
    <phoneticPr fontId="3" type="noConversion"/>
  </si>
  <si>
    <t>집단-권력・임파워먼트・조직정치</t>
  </si>
  <si>
    <t>집단-권력・임파워먼트・조직정치</t>
    <phoneticPr fontId="3" type="noConversion"/>
  </si>
  <si>
    <t>집단-커뮤니케이션(의사소통)</t>
  </si>
  <si>
    <t>집단-커뮤니케이션(의사소통)</t>
    <phoneticPr fontId="3" type="noConversion"/>
  </si>
  <si>
    <t>집단-리더십</t>
  </si>
  <si>
    <t>집단-리더십</t>
    <phoneticPr fontId="3" type="noConversion"/>
  </si>
  <si>
    <t>집단-의사결정</t>
  </si>
  <si>
    <t>집단-의사결정</t>
    <phoneticPr fontId="3" type="noConversion"/>
  </si>
  <si>
    <t>조직-조직구조</t>
  </si>
  <si>
    <t>조직-조직구조</t>
    <phoneticPr fontId="3" type="noConversion"/>
  </si>
  <si>
    <t>조직-조직구조의 설계</t>
  </si>
  <si>
    <t>조직-조직구조의 설계</t>
    <phoneticPr fontId="3" type="noConversion"/>
  </si>
  <si>
    <t>조직-조직문화와 조직윤리</t>
  </si>
  <si>
    <t>조직-조직문화와 조직윤리</t>
    <phoneticPr fontId="3" type="noConversion"/>
  </si>
  <si>
    <t>조직-조직의 발달</t>
  </si>
  <si>
    <t>조직-조직의 발달</t>
    <phoneticPr fontId="3" type="noConversion"/>
  </si>
  <si>
    <t>프레데릭 허즈버그</t>
    <phoneticPr fontId="3" type="noConversion"/>
  </si>
  <si>
    <t>스탠리 샥터</t>
    <phoneticPr fontId="3" type="noConversion"/>
  </si>
  <si>
    <t>폴 로런스, 제이 로쉬</t>
    <phoneticPr fontId="3" type="noConversion"/>
  </si>
  <si>
    <t>성격 이론의 해석</t>
    <phoneticPr fontId="3" type="noConversion"/>
  </si>
  <si>
    <t>해럴드 라스웰</t>
    <phoneticPr fontId="3" type="noConversion"/>
  </si>
  <si>
    <t>해럴드 라스웰</t>
    <phoneticPr fontId="3" type="noConversion"/>
  </si>
  <si>
    <t>제약 이론</t>
    <phoneticPr fontId="3" type="noConversion"/>
  </si>
  <si>
    <t>폴 로런스, 제이 로쉬</t>
    <phoneticPr fontId="3" type="noConversion"/>
  </si>
  <si>
    <t>가치관 분류</t>
    <phoneticPr fontId="3" type="noConversion"/>
  </si>
  <si>
    <t>성격</t>
    <phoneticPr fontId="3" type="noConversion"/>
  </si>
  <si>
    <t>자기존중감</t>
    <phoneticPr fontId="3" type="noConversion"/>
  </si>
  <si>
    <t>자기효능감</t>
    <phoneticPr fontId="3" type="noConversion"/>
  </si>
  <si>
    <t>아미타이 에치오니</t>
    <phoneticPr fontId="3" type="noConversion"/>
  </si>
  <si>
    <t>리처드 해크만, 그레그 올덤</t>
    <phoneticPr fontId="3" type="noConversion"/>
  </si>
  <si>
    <t>리처드 해크만, 그레그 올덤</t>
    <phoneticPr fontId="3" type="noConversion"/>
  </si>
  <si>
    <t>조직문화의 개념・중요성・기능・조직성과와의 관계, 샤인, 딜과 케네디, 퀸의 각 조직문화 유형</t>
    <phoneticPr fontId="3" type="noConversion"/>
  </si>
  <si>
    <t>2013-1</t>
    <phoneticPr fontId="3" type="noConversion"/>
  </si>
  <si>
    <t>프레드릭 허즈버그의 2요인이론, 빅터 브룸의 기대이론</t>
    <phoneticPr fontId="3" type="noConversion"/>
  </si>
  <si>
    <t>2014-2</t>
    <phoneticPr fontId="3" type="noConversion"/>
  </si>
  <si>
    <t>2014-2</t>
    <phoneticPr fontId="3" type="noConversion"/>
  </si>
  <si>
    <t>2015-1</t>
    <phoneticPr fontId="3" type="noConversion"/>
  </si>
  <si>
    <t>학습 과정, 학습의 주요 원리로서의 강화</t>
    <phoneticPr fontId="3" type="noConversion"/>
  </si>
  <si>
    <t>2016-2</t>
    <phoneticPr fontId="3" type="noConversion"/>
  </si>
  <si>
    <t>작업가치관의 개념, 작업가치관별 동기유발 방법, 데시의 인지평가이론에 근거한 내재적 동기부여 수준 변화</t>
    <phoneticPr fontId="3" type="noConversion"/>
  </si>
  <si>
    <t>2020-2</t>
    <phoneticPr fontId="3" type="noConversion"/>
  </si>
  <si>
    <t>집단발달 5단계 모델(브루스 터크먼)과 단속평형모델(코니 거식)</t>
    <phoneticPr fontId="3" type="noConversion"/>
  </si>
  <si>
    <t>2024-2-1</t>
    <phoneticPr fontId="3" type="noConversion"/>
  </si>
  <si>
    <t>로버트 카츠</t>
    <phoneticPr fontId="3" type="noConversion"/>
  </si>
  <si>
    <t>공식화와 집권화 기준 모델</t>
    <phoneticPr fontId="3" type="noConversion"/>
  </si>
  <si>
    <t>루드비히 폰 베르탈란피</t>
    <phoneticPr fontId="3" type="noConversion"/>
  </si>
  <si>
    <t>가치조사(궁극적 가치・수단적 가치)</t>
    <phoneticPr fontId="3" type="noConversion"/>
  </si>
  <si>
    <t>조하리의 창</t>
    <phoneticPr fontId="3" type="noConversion"/>
  </si>
  <si>
    <t>리더-구성원 교환 이론(LMX)</t>
    <phoneticPr fontId="3" type="noConversion"/>
  </si>
  <si>
    <t>인간관계론</t>
    <phoneticPr fontId="3" type="noConversion"/>
  </si>
  <si>
    <t>자율적 리더십 이론</t>
    <phoneticPr fontId="3" type="noConversion"/>
  </si>
  <si>
    <t>갈등 처리 모형</t>
    <phoneticPr fontId="3" type="noConversion"/>
  </si>
  <si>
    <t>아를리 호크실드</t>
    <phoneticPr fontId="3" type="noConversion"/>
  </si>
  <si>
    <t>윤리적 리더십 이론</t>
    <phoneticPr fontId="3" type="noConversion"/>
  </si>
  <si>
    <t>신뢰 형성 요인 모델</t>
    <phoneticPr fontId="3" type="noConversion"/>
  </si>
  <si>
    <t>계획</t>
    <phoneticPr fontId="3" type="noConversion"/>
  </si>
  <si>
    <t>실행</t>
    <phoneticPr fontId="3" type="noConversion"/>
  </si>
  <si>
    <t>사용여부</t>
    <phoneticPr fontId="3" type="noConversion"/>
  </si>
  <si>
    <t>행 하이라이트</t>
    <phoneticPr fontId="3" type="noConversion"/>
  </si>
  <si>
    <t>아담 스미스</t>
    <phoneticPr fontId="3" type="noConversion"/>
  </si>
  <si>
    <t>로버트 캐플란, 데이비드 노튼</t>
    <phoneticPr fontId="3" type="noConversion"/>
  </si>
  <si>
    <t>로버트 캐플란, 데이비드 노튼</t>
    <phoneticPr fontId="3" type="noConversion"/>
  </si>
  <si>
    <t>아담 스미스</t>
    <phoneticPr fontId="3" type="noConversion"/>
  </si>
  <si>
    <t>국부론</t>
    <phoneticPr fontId="3" type="noConversion"/>
  </si>
  <si>
    <t>로버트 퀸, 킴 카메론</t>
    <phoneticPr fontId="3" type="noConversion"/>
  </si>
  <si>
    <t>피터 블라우, 윌리엄 리처드 스콧</t>
    <phoneticPr fontId="3" type="noConversion"/>
  </si>
  <si>
    <t>다니엘 카츠, 로버트 칸</t>
    <phoneticPr fontId="3" type="noConversion"/>
  </si>
  <si>
    <t>프레데릭 테일러</t>
    <phoneticPr fontId="3" type="noConversion"/>
  </si>
  <si>
    <t>테일러 콕스</t>
    <phoneticPr fontId="3" type="noConversion"/>
  </si>
  <si>
    <t>이쿠지로 노나카, 히로타카 타케우치</t>
    <phoneticPr fontId="3" type="noConversion"/>
  </si>
  <si>
    <t>프랭크 길브레스, 릴리언 길브레스</t>
    <phoneticPr fontId="3" type="noConversion"/>
  </si>
  <si>
    <t>헨리 포드</t>
    <phoneticPr fontId="3" type="noConversion"/>
  </si>
  <si>
    <t>막스 베버</t>
    <phoneticPr fontId="3" type="noConversion"/>
  </si>
  <si>
    <t>조지 엘튼 메이요, 프리츠 뢰슬리스버거</t>
    <phoneticPr fontId="3" type="noConversion"/>
  </si>
  <si>
    <t>체스터 버나드</t>
    <phoneticPr fontId="3" type="noConversion"/>
  </si>
  <si>
    <t>허버트 사이먼</t>
    <phoneticPr fontId="3" type="noConversion"/>
  </si>
  <si>
    <t>더글라스 맥그리거</t>
    <phoneticPr fontId="3" type="noConversion"/>
  </si>
  <si>
    <t>존 차일드</t>
    <phoneticPr fontId="3" type="noConversion"/>
  </si>
  <si>
    <t>그레이엄 애스틀리, 앤드류 반 드 벤</t>
    <phoneticPr fontId="3" type="noConversion"/>
  </si>
  <si>
    <t>마이클 해넌, 존 프리먼, 하워드 알드리치</t>
    <phoneticPr fontId="3" type="noConversion"/>
  </si>
  <si>
    <t>도널드 비어드, 그레고리 데스</t>
    <phoneticPr fontId="3" type="noConversion"/>
  </si>
  <si>
    <t>프레드 에머리, 에릭 트리스트</t>
    <phoneticPr fontId="3" type="noConversion"/>
  </si>
  <si>
    <t>피터 블라우, 존 차일드</t>
    <phoneticPr fontId="3" type="noConversion"/>
  </si>
  <si>
    <t>마이클 포터</t>
    <phoneticPr fontId="3" type="noConversion"/>
  </si>
  <si>
    <t>폴 디마지오, 월터 파웰</t>
    <phoneticPr fontId="3" type="noConversion"/>
  </si>
  <si>
    <t>윌리엄 리처드 스콧</t>
    <phoneticPr fontId="3" type="noConversion"/>
  </si>
  <si>
    <t>마이클 코헨, 제임스 마치, 요한 올센</t>
    <phoneticPr fontId="3" type="noConversion"/>
  </si>
  <si>
    <t>칼 웨익</t>
    <phoneticPr fontId="3" type="noConversion"/>
  </si>
  <si>
    <t>피터 센게</t>
    <phoneticPr fontId="3" type="noConversion"/>
  </si>
  <si>
    <t>하워드 가드너</t>
    <phoneticPr fontId="3" type="noConversion"/>
  </si>
  <si>
    <t>테레사 에머빌</t>
    <phoneticPr fontId="3" type="noConversion"/>
  </si>
  <si>
    <t>그레이엄 월라스</t>
    <phoneticPr fontId="3" type="noConversion"/>
  </si>
  <si>
    <t>티모시 저지, 에드윈 로크, 케시 더럼</t>
    <phoneticPr fontId="3" type="noConversion"/>
  </si>
  <si>
    <t>고든 올포트</t>
    <phoneticPr fontId="3" type="noConversion"/>
  </si>
  <si>
    <t>지그문트 프로이트</t>
    <phoneticPr fontId="3" type="noConversion"/>
  </si>
  <si>
    <t>이사벨 마이어스, 캐서린 브리그스</t>
    <phoneticPr fontId="3" type="noConversion"/>
  </si>
  <si>
    <t>로버트 맥크래, 폴 코스타</t>
    <phoneticPr fontId="3" type="noConversion"/>
  </si>
  <si>
    <t>레드포드 비스코프</t>
    <phoneticPr fontId="3" type="noConversion"/>
  </si>
  <si>
    <t>벤자민 슈나이더</t>
    <phoneticPr fontId="3" type="noConversion"/>
  </si>
  <si>
    <t>존 홀랜드</t>
    <phoneticPr fontId="3" type="noConversion"/>
  </si>
  <si>
    <t>밀턴 로키치</t>
    <phoneticPr fontId="3" type="noConversion"/>
  </si>
  <si>
    <t>고든 올포트, 에두아르트 슈프랑거</t>
    <phoneticPr fontId="3" type="noConversion"/>
  </si>
  <si>
    <t>헤이르트 호프스테더</t>
    <phoneticPr fontId="3" type="noConversion"/>
  </si>
  <si>
    <t>로버트 하우스</t>
    <phoneticPr fontId="3" type="noConversion"/>
  </si>
  <si>
    <t>윌리엄 윌슨</t>
    <phoneticPr fontId="3" type="noConversion"/>
  </si>
  <si>
    <t>프리츠 하이더</t>
    <phoneticPr fontId="3" type="noConversion"/>
  </si>
  <si>
    <t>리처드 M. 로젠바움</t>
    <phoneticPr fontId="3" type="noConversion"/>
  </si>
  <si>
    <t>버나드 와이너</t>
    <phoneticPr fontId="3" type="noConversion"/>
  </si>
  <si>
    <t>해럴드 켈리</t>
    <phoneticPr fontId="3" type="noConversion"/>
  </si>
  <si>
    <t>마틴 피시바인</t>
    <phoneticPr fontId="3" type="noConversion"/>
  </si>
  <si>
    <t>쿠르트 레빈</t>
    <phoneticPr fontId="3" type="noConversion"/>
  </si>
  <si>
    <t>허버트 켈만</t>
    <phoneticPr fontId="3" type="noConversion"/>
  </si>
  <si>
    <t>에드가 샤인</t>
    <phoneticPr fontId="3" type="noConversion"/>
  </si>
  <si>
    <t>레온 페스팅거</t>
    <phoneticPr fontId="3" type="noConversion"/>
  </si>
  <si>
    <t>존 P. 마이어, 나탈리 앨런</t>
    <phoneticPr fontId="3" type="noConversion"/>
  </si>
  <si>
    <t>데니스 오르간</t>
    <phoneticPr fontId="3" type="noConversion"/>
  </si>
  <si>
    <t>데브라 샤피로, 로이 루위키</t>
    <phoneticPr fontId="3" type="noConversion"/>
  </si>
  <si>
    <t>로저 마이어, 제임스 데이비스, 데이비드 스쿠먼</t>
    <phoneticPr fontId="3" type="noConversion"/>
  </si>
  <si>
    <t>피터 블라우</t>
    <phoneticPr fontId="3" type="noConversion"/>
  </si>
  <si>
    <t>스탠리 샥터, 제롬 E. 싱어</t>
    <phoneticPr fontId="3" type="noConversion"/>
  </si>
  <si>
    <t>다니엘 골먼</t>
    <phoneticPr fontId="3" type="noConversion"/>
  </si>
  <si>
    <t>하워드 바이스, 러셀 크로판자노</t>
    <phoneticPr fontId="3" type="noConversion"/>
  </si>
  <si>
    <t>한스 셀리에</t>
    <phoneticPr fontId="3" type="noConversion"/>
  </si>
  <si>
    <t>토마스 홈스, 리처드 라헤</t>
    <phoneticPr fontId="3" type="noConversion"/>
  </si>
  <si>
    <t>리처드 라자루스, 수잔 포크먼</t>
    <phoneticPr fontId="3" type="noConversion"/>
  </si>
  <si>
    <t>로버트 여키스, 존 도슨</t>
    <phoneticPr fontId="3" type="noConversion"/>
  </si>
  <si>
    <t>마틴 셀리그만, 미하이 칙센트미하이</t>
    <phoneticPr fontId="3" type="noConversion"/>
  </si>
  <si>
    <t>프레드 루선스</t>
    <phoneticPr fontId="3" type="noConversion"/>
  </si>
  <si>
    <t>에이브러햄 매슬로</t>
    <phoneticPr fontId="3" type="noConversion"/>
  </si>
  <si>
    <t>클레이튼 알더퍼</t>
    <phoneticPr fontId="3" type="noConversion"/>
  </si>
  <si>
    <t>데이비드 맥클리랜드</t>
    <phoneticPr fontId="3" type="noConversion"/>
  </si>
  <si>
    <t>빅터 브룸</t>
    <phoneticPr fontId="3" type="noConversion"/>
  </si>
  <si>
    <t>라이먼 포터, 에드워드 롤러</t>
    <phoneticPr fontId="3" type="noConversion"/>
  </si>
  <si>
    <t>존 아담스</t>
    <phoneticPr fontId="3" type="noConversion"/>
  </si>
  <si>
    <t>조지 호만스</t>
    <phoneticPr fontId="3" type="noConversion"/>
  </si>
  <si>
    <t>에드윈 로크, 게리 레이섬</t>
    <phoneticPr fontId="3" type="noConversion"/>
  </si>
  <si>
    <t>피터 드러커</t>
    <phoneticPr fontId="3" type="noConversion"/>
  </si>
  <si>
    <t>케네스 토마스</t>
    <phoneticPr fontId="3" type="noConversion"/>
  </si>
  <si>
    <t>에드워드 데시</t>
    <phoneticPr fontId="3" type="noConversion"/>
  </si>
  <si>
    <t>에드워드 데시, 리처드 라이언</t>
    <phoneticPr fontId="3" type="noConversion"/>
  </si>
  <si>
    <t>알버트 반두라</t>
    <phoneticPr fontId="3" type="noConversion"/>
  </si>
  <si>
    <t>에드워드 손다이크</t>
    <phoneticPr fontId="3" type="noConversion"/>
  </si>
  <si>
    <t>이반 파블로프</t>
    <phoneticPr fontId="3" type="noConversion"/>
  </si>
  <si>
    <t>버러스 스키너</t>
    <phoneticPr fontId="3" type="noConversion"/>
  </si>
  <si>
    <t>에드워드 톨먼</t>
    <phoneticPr fontId="3" type="noConversion"/>
  </si>
  <si>
    <t>볼프강 쾰러</t>
    <phoneticPr fontId="3" type="noConversion"/>
  </si>
  <si>
    <t>브루스 터크먼</t>
    <phoneticPr fontId="3" type="noConversion"/>
  </si>
  <si>
    <t>코니 거식</t>
    <phoneticPr fontId="3" type="noConversion"/>
  </si>
  <si>
    <t>막시밀리앙 링겔만</t>
    <phoneticPr fontId="3" type="noConversion"/>
  </si>
  <si>
    <t>스티븐 카라우, 키플링 윌리암스</t>
    <phoneticPr fontId="3" type="noConversion"/>
  </si>
  <si>
    <t>알빈 잰더</t>
    <phoneticPr fontId="3" type="noConversion"/>
  </si>
  <si>
    <t>솔로몬 애쉬</t>
    <phoneticPr fontId="3" type="noConversion"/>
  </si>
  <si>
    <t>조셉 리터러</t>
    <phoneticPr fontId="3" type="noConversion"/>
  </si>
  <si>
    <t>루이스 폰디</t>
    <phoneticPr fontId="3" type="noConversion"/>
  </si>
  <si>
    <t>케네스 토마스, 랄프 킬만, 아프잘라 라힘</t>
    <phoneticPr fontId="3" type="noConversion"/>
  </si>
  <si>
    <t>리처드 월튼, 로버트 매커시</t>
    <phoneticPr fontId="3" type="noConversion"/>
  </si>
  <si>
    <t>로저 피셔, 윌리엄 유리</t>
    <phoneticPr fontId="3" type="noConversion"/>
  </si>
  <si>
    <t>존 프렌치, 버트럼 레이븐</t>
    <phoneticPr fontId="3" type="noConversion"/>
  </si>
  <si>
    <t>로버트 그린리프</t>
    <phoneticPr fontId="3" type="noConversion"/>
  </si>
  <si>
    <t>그레첸 스프라이처</t>
    <phoneticPr fontId="3" type="noConversion"/>
  </si>
  <si>
    <t>앨런 랜돌프</t>
    <phoneticPr fontId="3" type="noConversion"/>
  </si>
  <si>
    <t>마크 그라노베터</t>
    <phoneticPr fontId="3" type="noConversion"/>
  </si>
  <si>
    <t>리처드 다프트, 로버트 렝글</t>
    <phoneticPr fontId="3" type="noConversion"/>
  </si>
  <si>
    <t>리처드 다프트, 로버트 렝글</t>
    <phoneticPr fontId="3" type="noConversion"/>
  </si>
  <si>
    <t>쥬디 브라우넬</t>
    <phoneticPr fontId="3" type="noConversion"/>
  </si>
  <si>
    <t>조셉 루프트, 해리 잉햄</t>
    <phoneticPr fontId="3" type="noConversion"/>
  </si>
  <si>
    <t>워렌 베니스</t>
    <phoneticPr fontId="3" type="noConversion"/>
  </si>
  <si>
    <t>랄프 스토그딜</t>
    <phoneticPr fontId="3" type="noConversion"/>
  </si>
  <si>
    <t>티모시 저지, 조이스 보노, 레무스 일리스, 메건 게르하르트</t>
    <phoneticPr fontId="3" type="noConversion"/>
  </si>
  <si>
    <t>렌시스 리커트</t>
    <phoneticPr fontId="3" type="noConversion"/>
  </si>
  <si>
    <t>랄프 스토그딜, 에드윈 플레쉬만</t>
    <phoneticPr fontId="3" type="noConversion"/>
  </si>
  <si>
    <t>로버트 블레이크, 제인 모튼</t>
    <phoneticPr fontId="3" type="noConversion"/>
  </si>
  <si>
    <t>미스미 쥬지</t>
    <phoneticPr fontId="3" type="noConversion"/>
  </si>
  <si>
    <t>폴 허시, 케네스 블랜차드</t>
    <phoneticPr fontId="3" type="noConversion"/>
  </si>
  <si>
    <t>제이 콩거, 라빈드라 카눈고</t>
    <phoneticPr fontId="3" type="noConversion"/>
  </si>
  <si>
    <t>보아스 샤미르</t>
    <phoneticPr fontId="3" type="noConversion"/>
  </si>
  <si>
    <t>제임스 번즈, 버나드 배스</t>
    <phoneticPr fontId="3" type="noConversion"/>
  </si>
  <si>
    <t>게리 유클</t>
    <phoneticPr fontId="3" type="noConversion"/>
  </si>
  <si>
    <t>버나드 배스, 브루스 아볼리오</t>
    <phoneticPr fontId="3" type="noConversion"/>
  </si>
  <si>
    <t>아프사네 나하반디</t>
    <phoneticPr fontId="3" type="noConversion"/>
  </si>
  <si>
    <t>발레리아 로 이아코노</t>
    <phoneticPr fontId="3" type="noConversion"/>
  </si>
  <si>
    <t>찰스 만쯔, 헨리 심즈</t>
    <phoneticPr fontId="3" type="noConversion"/>
  </si>
  <si>
    <t>로버트 켈리</t>
    <phoneticPr fontId="3" type="noConversion"/>
  </si>
  <si>
    <t>조지 그랜, 메리 울-비엔</t>
    <phoneticPr fontId="3" type="noConversion"/>
  </si>
  <si>
    <t>바비 콜더</t>
    <phoneticPr fontId="3" type="noConversion"/>
  </si>
  <si>
    <t>대니얼 카너먼, 아모스 트버스키</t>
    <phoneticPr fontId="3" type="noConversion"/>
  </si>
  <si>
    <t>어빙 제니스</t>
    <phoneticPr fontId="3" type="noConversion"/>
  </si>
  <si>
    <t>알렉스 오스본</t>
    <phoneticPr fontId="3" type="noConversion"/>
  </si>
  <si>
    <t>리처드 사이어트, 제임스 마치, 허버트 사이먼</t>
    <phoneticPr fontId="3" type="noConversion"/>
  </si>
  <si>
    <t>헨리 민츠버그</t>
    <phoneticPr fontId="3" type="noConversion"/>
  </si>
  <si>
    <t>워렌 베니스, 앨빈 토플러, 헨리 민츠버그</t>
    <phoneticPr fontId="3" type="noConversion"/>
  </si>
  <si>
    <t>제임스 마치</t>
    <phoneticPr fontId="3" type="noConversion"/>
  </si>
  <si>
    <t>린달 어윅, 비토우타스 그라이쿠너스</t>
    <phoneticPr fontId="3" type="noConversion"/>
  </si>
  <si>
    <t>앙리 파욜</t>
    <phoneticPr fontId="3" type="noConversion"/>
  </si>
  <si>
    <t>톰 번즈, 조지 스토커</t>
    <phoneticPr fontId="3" type="noConversion"/>
  </si>
  <si>
    <t>코임바토르 프라할라드, 게리 해멀</t>
    <phoneticPr fontId="3" type="noConversion"/>
  </si>
  <si>
    <t>로버트 던컨, 제임스 톰슨</t>
    <phoneticPr fontId="3" type="noConversion"/>
  </si>
  <si>
    <t>제임스 톰슨, 윌리엄 리처드 스콧</t>
    <phoneticPr fontId="3" type="noConversion"/>
  </si>
  <si>
    <t>제임스 톰슨</t>
    <phoneticPr fontId="3" type="noConversion"/>
  </si>
  <si>
    <t>조안 우드워드</t>
    <phoneticPr fontId="3" type="noConversion"/>
  </si>
  <si>
    <t>찰스 페로우</t>
    <phoneticPr fontId="3" type="noConversion"/>
  </si>
  <si>
    <t>해럴드 리빗, 토마스 휘슬러</t>
    <phoneticPr fontId="3" type="noConversion"/>
  </si>
  <si>
    <t>피터 블라우, 리처드 쇼엔헤어</t>
    <phoneticPr fontId="3" type="noConversion"/>
  </si>
  <si>
    <t>크리스 아지리스, 하워드 알드리치, 레온 메이휴</t>
    <phoneticPr fontId="3" type="noConversion"/>
  </si>
  <si>
    <t>윌리엄 오우치</t>
    <phoneticPr fontId="3" type="noConversion"/>
  </si>
  <si>
    <t>잭 웰치</t>
    <phoneticPr fontId="3" type="noConversion"/>
  </si>
  <si>
    <t>존 번</t>
    <phoneticPr fontId="3" type="noConversion"/>
  </si>
  <si>
    <t>알프레드 챈들러</t>
    <phoneticPr fontId="3" type="noConversion"/>
  </si>
  <si>
    <t>하워드 알드리치</t>
    <phoneticPr fontId="3" type="noConversion"/>
  </si>
  <si>
    <t>레이먼드 마일즈, 찰스 스노우</t>
    <phoneticPr fontId="3" type="noConversion"/>
  </si>
  <si>
    <t>제이 갤브레이스</t>
    <phoneticPr fontId="3" type="noConversion"/>
  </si>
  <si>
    <t>래리 그라이너</t>
    <phoneticPr fontId="3" type="noConversion"/>
  </si>
  <si>
    <t>윌리엄 와이첼, 엘렌 존슨</t>
    <phoneticPr fontId="3" type="noConversion"/>
  </si>
  <si>
    <t>대니 밀러</t>
    <phoneticPr fontId="3" type="noConversion"/>
  </si>
  <si>
    <t>리처드 파스칼, 앤소니 애토스, 윌리엄 오우치</t>
    <phoneticPr fontId="3" type="noConversion"/>
  </si>
  <si>
    <t>리처드 파스칼, 앤소니 애토스, 윌리엄 오우치</t>
    <phoneticPr fontId="3" type="noConversion"/>
  </si>
  <si>
    <t>테렌스 딜, 앨런 케네디</t>
    <phoneticPr fontId="3" type="noConversion"/>
  </si>
  <si>
    <t>로저 해리슨, 찰스 핸디</t>
    <phoneticPr fontId="3" type="noConversion"/>
  </si>
  <si>
    <t>폰즈 트롬피나르스</t>
    <phoneticPr fontId="3" type="noConversion"/>
  </si>
  <si>
    <t>톰 피터스, 로버트 워터맨</t>
    <phoneticPr fontId="3" type="noConversion"/>
  </si>
  <si>
    <t>로버트 쿠크, 자넷 수말</t>
    <phoneticPr fontId="3" type="noConversion"/>
  </si>
  <si>
    <t>킴 카메론, 사라 프리먼</t>
    <phoneticPr fontId="3" type="noConversion"/>
  </si>
  <si>
    <t>에드워드 홀</t>
    <phoneticPr fontId="3" type="noConversion"/>
  </si>
  <si>
    <t>헤이르트 호프스테더</t>
    <phoneticPr fontId="3" type="noConversion"/>
  </si>
  <si>
    <t>라인홀드 니부어</t>
    <phoneticPr fontId="3" type="noConversion"/>
  </si>
  <si>
    <t>아치 캐롤</t>
    <phoneticPr fontId="3" type="noConversion"/>
  </si>
  <si>
    <t>존 코터</t>
    <phoneticPr fontId="3" type="noConversion"/>
  </si>
  <si>
    <t>에릭 번</t>
    <phoneticPr fontId="3" type="noConversion"/>
  </si>
  <si>
    <t>이쿠지로 노나카</t>
    <phoneticPr fontId="3" type="noConversion"/>
  </si>
  <si>
    <t>찰스 웨스트 처치먼</t>
    <phoneticPr fontId="3" type="noConversion"/>
  </si>
  <si>
    <t>이고르 앤소프</t>
    <phoneticPr fontId="3" type="noConversion"/>
  </si>
  <si>
    <t>앨버트 험프리</t>
    <phoneticPr fontId="3" type="noConversion"/>
  </si>
  <si>
    <t>에버렛 로저스</t>
    <phoneticPr fontId="3" type="noConversion"/>
  </si>
  <si>
    <t>필립 코틀러</t>
    <phoneticPr fontId="3" type="noConversion"/>
  </si>
  <si>
    <t>리처드 루멜트</t>
    <phoneticPr fontId="3" type="noConversion"/>
  </si>
  <si>
    <t>테오도어 레빗</t>
    <phoneticPr fontId="3" type="noConversion"/>
  </si>
  <si>
    <t>케네스 앤드류스</t>
    <phoneticPr fontId="3" type="noConversion"/>
  </si>
  <si>
    <t>매리 폴릿</t>
    <phoneticPr fontId="3" type="noConversion"/>
  </si>
  <si>
    <t>존 왓슨</t>
    <phoneticPr fontId="3" type="noConversion"/>
  </si>
  <si>
    <t>다니엘 카츠</t>
    <phoneticPr fontId="3" type="noConversion"/>
  </si>
  <si>
    <t>헨리 심즈, 피터 로렌치</t>
    <phoneticPr fontId="3" type="noConversion"/>
  </si>
  <si>
    <t>조셉 새스, 테레사 키프</t>
    <phoneticPr fontId="3" type="noConversion"/>
  </si>
  <si>
    <t>커뮤니케이션 네트워크</t>
    <phoneticPr fontId="3" type="noConversion"/>
  </si>
  <si>
    <t>커뮤니케이션 과정</t>
    <phoneticPr fontId="3" type="noConversion"/>
  </si>
  <si>
    <t>제3절 커뮤니케이션 네트워크</t>
    <phoneticPr fontId="3" type="noConversion"/>
  </si>
  <si>
    <t>욕구이론(내용이론)</t>
    <phoneticPr fontId="3" type="noConversion"/>
  </si>
  <si>
    <t>인지적 동기이론(과정이론)</t>
    <phoneticPr fontId="3" type="noConversion"/>
  </si>
  <si>
    <t>집단성과 향상을 위한 방안(팀의 활용)</t>
    <phoneticPr fontId="3" type="noConversion"/>
  </si>
  <si>
    <t>제6절 리더십 이론에 대한 도전과제</t>
    <phoneticPr fontId="3" type="noConversion"/>
  </si>
  <si>
    <t>조직윤리의 실천(윤리적 가치와 사회적 책임)</t>
    <phoneticPr fontId="3" type="noConversion"/>
  </si>
  <si>
    <t>감정과 조직생활(감정노동)</t>
    <phoneticPr fontId="3" type="noConversion"/>
  </si>
  <si>
    <t>제3절 감정과 조직생활(감정노동)</t>
    <phoneticPr fontId="3" type="noConversion"/>
  </si>
  <si>
    <t>제4절 집단성과 향상을 위한 방안(팀의 활용)</t>
    <phoneticPr fontId="3" type="noConversion"/>
  </si>
  <si>
    <t>제2절 커뮤니케이션 과정</t>
    <phoneticPr fontId="3" type="noConversion"/>
  </si>
  <si>
    <t>제4절 의사결정의 전형적 오류</t>
    <phoneticPr fontId="3" type="noConversion"/>
  </si>
  <si>
    <t>의사결정의 전형적 오류</t>
    <phoneticPr fontId="3" type="noConversion"/>
  </si>
  <si>
    <t>가치관</t>
    <phoneticPr fontId="3" type="noConversion"/>
  </si>
  <si>
    <t>제2절 욕구이론(내용이론)</t>
    <phoneticPr fontId="3" type="noConversion"/>
  </si>
  <si>
    <t>제3절 인지적 동기이론(과정이론)</t>
    <phoneticPr fontId="3" type="noConversion"/>
  </si>
  <si>
    <t>조직의 목표를 효율적이고 효과적으로 달성하기 위하여 인적・물적 자원을 계획・조직・지휘・조정・통제하는 활동에 관한 지식체계를 연구하는 학문 분야</t>
    <phoneticPr fontId="3" type="noConversion"/>
  </si>
  <si>
    <t>구성원 통제 방식(계층적 통제, 분권적 통제), IT의 영향으로 인한 변화(행동통제, 결과통제)</t>
    <phoneticPr fontId="3" type="noConversion"/>
  </si>
  <si>
    <t>조직 차원 스트레스 관리를 위한 직무 재설계 방안과 조직 지원 프로그램의 제시</t>
    <phoneticPr fontId="3" type="noConversion"/>
  </si>
  <si>
    <t>프랭크 길브레스, 릴리언 길브레스</t>
    <phoneticPr fontId="3" type="noConversion"/>
  </si>
  <si>
    <t>서블릭 동작 연구</t>
    <phoneticPr fontId="3" type="noConversion"/>
  </si>
  <si>
    <t>미시사회학 이론</t>
    <phoneticPr fontId="3" type="noConversion"/>
  </si>
  <si>
    <t>미시사회학 이론</t>
    <phoneticPr fontId="3" type="noConversion"/>
  </si>
  <si>
    <t>경쟁가치 모델</t>
    <phoneticPr fontId="3" type="noConversion"/>
  </si>
  <si>
    <t>스콧의 조직 이론 유형별 세부 내용(가정, 강점 및 약점, 공헌분야 및 대표이론)</t>
    <phoneticPr fontId="3" type="noConversion"/>
  </si>
  <si>
    <t>게오르그 짐멜</t>
    <phoneticPr fontId="3" type="noConversion"/>
  </si>
  <si>
    <t>게오르그 짐멜</t>
    <phoneticPr fontId="3" type="noConversion"/>
  </si>
  <si>
    <t>여키스・도슨 법칙</t>
    <phoneticPr fontId="3" type="noConversion"/>
  </si>
  <si>
    <t>존 번</t>
    <phoneticPr fontId="3" type="noConversion"/>
  </si>
  <si>
    <t>성격・직업 적합 이론(RIASEC이론)</t>
    <phoneticPr fontId="3" type="noConversion"/>
  </si>
  <si>
    <t>조직문화 모델(위험 감수 정도, 피드백의 속도)</t>
    <phoneticPr fontId="3" type="noConversion"/>
  </si>
  <si>
    <t>조직문화 모델(가시성의 정도, 의식화 수준)</t>
    <phoneticPr fontId="3" type="noConversion"/>
  </si>
  <si>
    <t>사회적 재적응 평가 척도(SRRS)</t>
    <phoneticPr fontId="3" type="noConversion"/>
  </si>
  <si>
    <t>일반적 적응 증후군(GAS)</t>
    <phoneticPr fontId="3" type="noConversion"/>
  </si>
  <si>
    <t>상호작용적 스트레스 모델</t>
    <phoneticPr fontId="3" type="noConversion"/>
  </si>
  <si>
    <t>조직군생태학 이론, 전략적 선택 이론, 제도화 이론의 비교</t>
    <phoneticPr fontId="3" type="noConversion"/>
  </si>
  <si>
    <t>필립 셀즈닉 등</t>
    <phoneticPr fontId="3" type="noConversion"/>
  </si>
  <si>
    <t>동기부여에 대한 개관</t>
    <phoneticPr fontId="3" type="noConversion"/>
  </si>
  <si>
    <t>사회기술시스템 이론</t>
    <phoneticPr fontId="3" type="noConversion"/>
  </si>
  <si>
    <t xml:space="preserve">
</t>
    <phoneticPr fontId="3" type="noConversion"/>
  </si>
  <si>
    <t>⚫Adam Smith
   (아담 스미스)
⚫1723~1790
⚫영국 경제학자</t>
    <phoneticPr fontId="3" type="noConversion"/>
  </si>
  <si>
    <t>사진</t>
    <phoneticPr fontId="3" type="noConversion"/>
  </si>
  <si>
    <t>이력</t>
    <phoneticPr fontId="3" type="noConversion"/>
  </si>
  <si>
    <t>⚫David P. Norton
   (데이비드 노튼)
⚫1941~2024현재
⚫미국 경영학자</t>
    <phoneticPr fontId="3" type="noConversion"/>
  </si>
  <si>
    <t xml:space="preserve">
</t>
    <phoneticPr fontId="3" type="noConversion"/>
  </si>
  <si>
    <t>⚫Robert S. Kaplan
   (로버트 캐플란)
⚫1940~2024현재
⚫미국 경영학자</t>
    <phoneticPr fontId="3" type="noConversion"/>
  </si>
  <si>
    <t>⚫John Rohrbaugh
   (존 로버우)
⚫1946~2024현재
⚫미국 사회심리학자</t>
    <phoneticPr fontId="3" type="noConversion"/>
  </si>
  <si>
    <t>⚫Robert E. Quinn
   (로버트 퀸)
⚫1946~2024현재
⚫미국 사회학자</t>
    <phoneticPr fontId="3" type="noConversion"/>
  </si>
  <si>
    <t>⚫Kim Cameron
   (킴 카메론)
⚫1946~2024현재
⚫미국 경영학자</t>
    <phoneticPr fontId="3" type="noConversion"/>
  </si>
  <si>
    <t>⚫Amitai Etzioni
   (아미타이 에치오니)
⚫1929~2023
⚫이스라엘-미국 사회학자</t>
    <phoneticPr fontId="3" type="noConversion"/>
  </si>
  <si>
    <t>⚫Peter Blau
   (피터 블라우)
⚫1918~2002
⚫미국 사회학자</t>
    <phoneticPr fontId="3" type="noConversion"/>
  </si>
  <si>
    <t>⚫William R. Scott
   (윌리엄 리처드 스콧)
⚫1932~2024현재
⚫미국 사회학자</t>
    <phoneticPr fontId="3" type="noConversion"/>
  </si>
  <si>
    <t>⚫Robert L. Kahn
   (로버트 칸)
⚫1918~2019
⚫미국 심리학자</t>
    <phoneticPr fontId="3" type="noConversion"/>
  </si>
  <si>
    <t>⚫Daniel Katz
   (다니엘 카츠)
⚫1903~1998
⚫미국 사회심리학자</t>
    <phoneticPr fontId="3" type="noConversion"/>
  </si>
  <si>
    <t>⚫Frederick W. Taylor
   (프레데릭 테일러)
⚫1856~1915
⚫미국 기계 엔지니어</t>
    <phoneticPr fontId="3" type="noConversion"/>
  </si>
  <si>
    <t>⚫Lillian Gilbreth
   (릴리언 길브레스)
⚫1878~1972
⚫미국 심리학자, 산업공학자</t>
    <phoneticPr fontId="3" type="noConversion"/>
  </si>
  <si>
    <t>⚫Frank Gilbreth
   (프랭크 길브레스)
⚫1868~1924
⚫미국 엔지니어</t>
    <phoneticPr fontId="3" type="noConversion"/>
  </si>
  <si>
    <t>⚫Henry Ford
   (헨리 포드)
⚫1863~1947
⚫미국 사업가</t>
    <phoneticPr fontId="3" type="noConversion"/>
  </si>
  <si>
    <t>⚫Henri Fayol
   (앙리 파욜)
⚫1841~1925
⚫프랑스 광산 공학자
⚫저서:산업 및 일반 경영관
   리론(1916)</t>
    <phoneticPr fontId="3" type="noConversion"/>
  </si>
  <si>
    <t>⚫Georg Simmel
   (게오르그 짐멜)
⚫1858~1918
⚫독일 사회학자</t>
    <phoneticPr fontId="3" type="noConversion"/>
  </si>
  <si>
    <t>⚫George E. Mayo
   (조지 엘튼 메이요)
⚫1880~1949
⚫호주-미국 심리학자, 
   사회학자</t>
    <phoneticPr fontId="3" type="noConversion"/>
  </si>
  <si>
    <t>⚫Fritz J. Roethlisberger
   (프리츠 뢰슬리스버거)
⚫1898~1974
⚫미국 사회과학자, 
   경영이론가
⚫호손실험 당시 Mayo의 대
   학원 조교</t>
    <phoneticPr fontId="3" type="noConversion"/>
  </si>
  <si>
    <t>⚫Chester I. Barnard
   (체스터 버나드)
⚫1886~1961
⚫미국 기업가</t>
    <phoneticPr fontId="3" type="noConversion"/>
  </si>
  <si>
    <t>⚫Ludwig von Bertalanffy
   (루드비히 폰 베르탈란피)
⚫1901~1972
⚫오스트리아 생물학자</t>
    <phoneticPr fontId="3" type="noConversion"/>
  </si>
  <si>
    <t>상황 이론</t>
    <phoneticPr fontId="3" type="noConversion"/>
  </si>
  <si>
    <t>협동체계론</t>
    <phoneticPr fontId="3" type="noConversion"/>
  </si>
  <si>
    <t>의사결정론</t>
    <phoneticPr fontId="3" type="noConversion"/>
  </si>
  <si>
    <t>⚫John Child
   (존 차일드)
⚫1940~2024현재
⚫영국 경영학자</t>
    <phoneticPr fontId="3" type="noConversion"/>
  </si>
  <si>
    <t>⚫Graham W. Astley
   (그레이엄 애스틀리)
⚫1944~2024현재
⚫영국 경영학자</t>
    <phoneticPr fontId="3" type="noConversion"/>
  </si>
  <si>
    <t>⚫Andrew H. Van de Ven
   (앤드류 반 드 벤)
⚫1945~2022
⚫미국 경영학자</t>
    <phoneticPr fontId="3" type="noConversion"/>
  </si>
  <si>
    <t>거시 조직 이론</t>
    <phoneticPr fontId="3" type="noConversion"/>
  </si>
  <si>
    <t>⚫John H. Freeman
   (존 프리먼)
⚫1944~2008
⚫미국 사회학자</t>
    <phoneticPr fontId="3" type="noConversion"/>
  </si>
  <si>
    <t>⚫Howard E. Aldrich
   (하워드 알드리치)
⚫1943~2024현재
⚫미국 사회학자</t>
    <phoneticPr fontId="3" type="noConversion"/>
  </si>
  <si>
    <t xml:space="preserve">
</t>
    <phoneticPr fontId="3" type="noConversion"/>
  </si>
  <si>
    <t>⚫Michael T. Hannan
   (마이클 해넌)
⚫1943~2024현재
⚫미국 사회학자</t>
    <phoneticPr fontId="3" type="noConversion"/>
  </si>
  <si>
    <t>⚫Fred Emery
   (프레드 에머리)
⚫1925~1997
⚫호주 사회심리학자</t>
    <phoneticPr fontId="3" type="noConversion"/>
  </si>
  <si>
    <t>⚫Eric Trist
   (에릭 트리스트)
⚫1909~1993
⚫영국 심리학자</t>
    <phoneticPr fontId="3" type="noConversion"/>
  </si>
  <si>
    <t>사회기술시스템 이론</t>
    <phoneticPr fontId="3" type="noConversion"/>
  </si>
  <si>
    <t>⚫Jerome E. Singer
   (제롬 E. 싱어)
⚫1934~2010
⚫미국 사회심리학자</t>
    <phoneticPr fontId="3" type="noConversion"/>
  </si>
  <si>
    <t>⚫Stanley Schachter
   (스탠리 샥터)
⚫1922~1997
⚫미국 사회심리학자</t>
    <phoneticPr fontId="3" type="noConversion"/>
  </si>
  <si>
    <t>⚫James H. Davis
   (제임스 데이비스)
⚫1960초(?)~2024현재
⚫미국 경영학자</t>
    <phoneticPr fontId="3" type="noConversion"/>
  </si>
  <si>
    <t>⚫F. David Schoorman
   (데이비드 스쿠먼)
⚫1950중(?)~2024현재
⚫미국 심리학자</t>
    <phoneticPr fontId="3" type="noConversion"/>
  </si>
  <si>
    <t>⚫Roger C. Mayer
   (로저 마이어)
⚫1950후(?)~2024현재
⚫미국 경영학자</t>
    <phoneticPr fontId="3" type="noConversion"/>
  </si>
  <si>
    <t>⚫Roy J. Lewicki
   (로이 루위키)
⚫1940초(?)~2024현재
⚫미국 심리학자</t>
    <phoneticPr fontId="3" type="noConversion"/>
  </si>
  <si>
    <t>⚫Debra L. Shapiro
   (데브라 샤피로)
⚫1950중(?)~2024현재
⚫미국 경영학자</t>
    <phoneticPr fontId="3" type="noConversion"/>
  </si>
  <si>
    <t>⚫Dennis W. Organ
   (데니스 오르간)
⚫1944~2024
⚫미국 경영학자</t>
    <phoneticPr fontId="3" type="noConversion"/>
  </si>
  <si>
    <t>⚫Natalie J. Allen
   (나탈리 앨런)
⚫1954~2024현재
⚫캐나다 사회심리학자</t>
    <phoneticPr fontId="3" type="noConversion"/>
  </si>
  <si>
    <t>⚫John P. Meyer
   (존 P. 마이어)
⚫1950~2024현재
⚫캐나다 사회심리학자</t>
    <phoneticPr fontId="3" type="noConversion"/>
  </si>
  <si>
    <t>⚫Edgar H. Schein
   (에드가 샤인)
⚫1928~2023
⚫스위스-미국 심리학자, 
   비즈니스 이론가</t>
    <phoneticPr fontId="3" type="noConversion"/>
  </si>
  <si>
    <t>⚫Herbert C. Kelman
   (허버트 켈만)
⚫1927~2022
⚫오스트리아-미국 심리학자</t>
    <phoneticPr fontId="3" type="noConversion"/>
  </si>
  <si>
    <t>⚫Kurt Lewin
   (쿠르트 레빈)
⚫1890~1947
⚫독일-미국 사회심리학자</t>
    <phoneticPr fontId="3" type="noConversion"/>
  </si>
  <si>
    <t>⚫Philip Selznick
   (필립 셀즈닉)
⚫1919~2010
⚫미국 사회학자, 법학자</t>
    <phoneticPr fontId="3" type="noConversion"/>
  </si>
  <si>
    <t>⚫John W. Meyer
   (존 W. 마이어)
⚫1935~2024현재
⚫미국 사회학자</t>
    <phoneticPr fontId="3" type="noConversion"/>
  </si>
  <si>
    <t>⚫Brian Rowan
   (브라이언 로원)
⚫1950~2024현재
⚫미국 사회학자, 교육학자</t>
    <phoneticPr fontId="3" type="noConversion"/>
  </si>
  <si>
    <t>⚫James G. March
   (제임스 마치)
⚫1928~2018
⚫미국 정치학자, 사회학자, 
   경제학자</t>
    <phoneticPr fontId="3" type="noConversion"/>
  </si>
  <si>
    <t>⚫Michael D. Cohen
   (마이클 코헨)
⚫1945~2013
⚫미국 사회학자</t>
    <phoneticPr fontId="3" type="noConversion"/>
  </si>
  <si>
    <t>⚫Johan P. Olsen
   (요한 욜센)
⚫1939~2024현재
⚫노르웨이 정치학자</t>
    <phoneticPr fontId="3" type="noConversion"/>
  </si>
  <si>
    <t>⚫Karl Weick
   (칼 웨익)
⚫1936~2024현재
⚫미국 심리학자</t>
    <phoneticPr fontId="3" type="noConversion"/>
  </si>
  <si>
    <t>조직화 이론</t>
    <phoneticPr fontId="3" type="noConversion"/>
  </si>
  <si>
    <t>⚫Peter Senge
   (피터 센게)
⚫1947~2024현재
⚫미국 경영학자</t>
    <phoneticPr fontId="3" type="noConversion"/>
  </si>
  <si>
    <t>⚫Gregory G. Dess
   (그레고리 데스)
⚫1949~2024현재
⚫미국 경영학자</t>
    <phoneticPr fontId="3" type="noConversion"/>
  </si>
  <si>
    <t>⚫Donald W. Beard
   (도널드 비어드)
⚫1934~2024현재
⚫미국 경영학자</t>
    <phoneticPr fontId="3" type="noConversion"/>
  </si>
  <si>
    <t>공동체 생태학 이론</t>
    <phoneticPr fontId="3" type="noConversion"/>
  </si>
  <si>
    <t>올리버 윌리엄슨</t>
    <phoneticPr fontId="3" type="noConversion"/>
  </si>
  <si>
    <t>⚫Taylor Cox
   (테일러 콕스)
⚫1949~2024현재
⚫미국 경영학자</t>
    <phoneticPr fontId="3" type="noConversion"/>
  </si>
  <si>
    <t>⚫Howard Earl Gardner
   (하워드 가드너)
⚫1943~2024현재
⚫미국 심리학자</t>
    <phoneticPr fontId="3" type="noConversion"/>
  </si>
  <si>
    <t>⚫Teresa Amabile
   (테레사 에머빌)
⚫1950~2024현재
⚫미국 경영학자</t>
    <phoneticPr fontId="3" type="noConversion"/>
  </si>
  <si>
    <t>⚫Graham Wallas
   (그레이엄 월라스)
⚫1858~1932
⚫영국 사회심리학자,
   교육학자, 정치학자</t>
    <phoneticPr fontId="3" type="noConversion"/>
  </si>
  <si>
    <t>⚫Edwin A. Locke
   (에드윈 로크)
⚫1938~2024현재
⚫미국 심리학자</t>
    <phoneticPr fontId="3" type="noConversion"/>
  </si>
  <si>
    <t>⚫Cathy C. Durham
   (캐시 더럼)
⚫1960초(?)~현재(?)
⚫미국 조직심리학자</t>
    <phoneticPr fontId="3" type="noConversion"/>
  </si>
  <si>
    <t>⚫Timothy A. Judge
   (티모시 저지)
⚫1962~2024현재
⚫미국 조직심리학자</t>
    <phoneticPr fontId="3" type="noConversion"/>
  </si>
  <si>
    <t>균형성과지표(BSC)</t>
    <phoneticPr fontId="3" type="noConversion"/>
  </si>
  <si>
    <t>균형성과지표(BSC)</t>
    <phoneticPr fontId="3" type="noConversion"/>
  </si>
  <si>
    <t>경쟁가치 접근법(CVF)(초기)</t>
    <phoneticPr fontId="3" type="noConversion"/>
  </si>
  <si>
    <t>순응 이론</t>
    <phoneticPr fontId="3" type="noConversion"/>
  </si>
  <si>
    <t>조직 유형론</t>
    <phoneticPr fontId="3" type="noConversion"/>
  </si>
  <si>
    <t>조직 유형 분류</t>
    <phoneticPr fontId="3" type="noConversion"/>
  </si>
  <si>
    <t>포드 시스템</t>
    <phoneticPr fontId="3" type="noConversion"/>
  </si>
  <si>
    <t>일반 관리론</t>
    <phoneticPr fontId="3" type="noConversion"/>
  </si>
  <si>
    <t>일반 시스템 이론</t>
    <phoneticPr fontId="3" type="noConversion"/>
  </si>
  <si>
    <t>규모 결정론</t>
    <phoneticPr fontId="3" type="noConversion"/>
  </si>
  <si>
    <t>규모 결정론</t>
    <phoneticPr fontId="3" type="noConversion"/>
  </si>
  <si>
    <t>학자#1 정보</t>
    <phoneticPr fontId="3" type="noConversion"/>
  </si>
  <si>
    <t>학자#2 정보</t>
    <phoneticPr fontId="3" type="noConversion"/>
  </si>
  <si>
    <t>학자#3 정보</t>
    <phoneticPr fontId="3" type="noConversion"/>
  </si>
  <si>
    <t>학자#4 정보</t>
    <phoneticPr fontId="3" type="noConversion"/>
  </si>
  <si>
    <t>자원 의존 이론</t>
    <phoneticPr fontId="3" type="noConversion"/>
  </si>
  <si>
    <t>전략 경영 이론</t>
    <phoneticPr fontId="3" type="noConversion"/>
  </si>
  <si>
    <t>제도적 동형화</t>
    <phoneticPr fontId="3" type="noConversion"/>
  </si>
  <si>
    <t>학습조직 이론</t>
    <phoneticPr fontId="3" type="noConversion"/>
  </si>
  <si>
    <t>⚫Joyce E. Bono
   (조이스 보노)
⚫1965(?)~2024현재
⚫미국 경영학자</t>
    <phoneticPr fontId="3" type="noConversion"/>
  </si>
  <si>
    <t>⚫Remus Ilies
   (레무스 일리스)
⚫1970(?)~2024현재
⚫루마니아-미국 경영학자</t>
    <phoneticPr fontId="3" type="noConversion"/>
  </si>
  <si>
    <t>⚫Megan W. Gerhardt
   (메건 게르하르트)
⚫1975(?)~2024현재
⚫미국 경영학자</t>
    <phoneticPr fontId="3" type="noConversion"/>
  </si>
  <si>
    <t>⚫Edwin A. Fleishman
   (에드윈 플레쉬만)
⚫1927~2024현재
⚫미국 심리학자</t>
    <phoneticPr fontId="3" type="noConversion"/>
  </si>
  <si>
    <t>⚫Ralph M. Stogdill
   (랄프 스토그딜)
⚫1904~1978
⚫미국 심리학자, 조직이론가</t>
    <phoneticPr fontId="3" type="noConversion"/>
  </si>
  <si>
    <t xml:space="preserve">
</t>
    <phoneticPr fontId="3" type="noConversion"/>
  </si>
  <si>
    <t>⚫Robert Blake
   (로버트 블레이크)
⚫1918~2004
⚫미국 심리학자</t>
    <phoneticPr fontId="3" type="noConversion"/>
  </si>
  <si>
    <t>⚫Jane Mouton
   (제인 모튼)
⚫1930~1987
⚫미국 심리학자</t>
    <phoneticPr fontId="3" type="noConversion"/>
  </si>
  <si>
    <t xml:space="preserve">
</t>
    <phoneticPr fontId="3" type="noConversion"/>
  </si>
  <si>
    <t>⚫三隅二不二(Misumi Jyuji)
   (미스미 쥬지)
⚫1924~1994
⚫일본 사회심리학자</t>
    <phoneticPr fontId="3" type="noConversion"/>
  </si>
  <si>
    <t>프레드 피들러</t>
    <phoneticPr fontId="3" type="noConversion"/>
  </si>
  <si>
    <t>⚫Kenneth Blanchard
   (케네스 블랜차드)
⚫1939~2024현재
⚫미국 교육학자</t>
    <phoneticPr fontId="3" type="noConversion"/>
  </si>
  <si>
    <t>⚫Paul Hersey
   (폴 허시)
⚫1931~2012
⚫미국 교육학자</t>
    <phoneticPr fontId="3" type="noConversion"/>
  </si>
  <si>
    <t>빅터 브룸, 필립 예튼, 아서 제이고</t>
    <phoneticPr fontId="3" type="noConversion"/>
  </si>
  <si>
    <t>⚫Phillip W. Yetton
   (필립 예튼)
⚫1941~2024현재
⚫호주 경영학자</t>
    <phoneticPr fontId="3" type="noConversion"/>
  </si>
  <si>
    <t>⚫Arthur G. Jago
   (아서 제이고)
⚫1950~2024현재
⚫미국 경영학자</t>
    <phoneticPr fontId="3" type="noConversion"/>
  </si>
  <si>
    <t>⚫Rabindra Kanungo
   (라빈드라 카눈고)
⚫1935~2024현재
⚫인도 심리학자</t>
    <phoneticPr fontId="3" type="noConversion"/>
  </si>
  <si>
    <t>⚫Jay Conger
   (제이 콩거)
⚫1952~2024현재
⚫미국 경영학자</t>
    <phoneticPr fontId="3" type="noConversion"/>
  </si>
  <si>
    <t>⚫Boas Shamir
   (보아스 샤미르)
⚫1948~2024현재
⚫이스라엘 사회심리학자</t>
    <phoneticPr fontId="3" type="noConversion"/>
  </si>
  <si>
    <t>⚫Bernard M. Bass
   (버나드 배스)
⚫1925~2007
⚫미국 조직심리학자</t>
    <phoneticPr fontId="3" type="noConversion"/>
  </si>
  <si>
    <t>⚫James M. Burns
   (제임스 번즈) 
⚫1918~2014
⚫미국 정치학자</t>
    <phoneticPr fontId="3" type="noConversion"/>
  </si>
  <si>
    <t>⚫Bruce J. Avolio
   (브루스 아볼리오)
⚫1953~2024현재
⚫미국 심리학자</t>
    <phoneticPr fontId="3" type="noConversion"/>
  </si>
  <si>
    <t>⚫Gary A. Yukl
   (게리 유클)
⚫1940~2024현재
⚫미국 산업-조직심리학자</t>
    <phoneticPr fontId="3" type="noConversion"/>
  </si>
  <si>
    <t>⚫Afsaneh Nahavandi
   (아프사네 나하반디)
⚫1955~2024현재
⚫이란-미국 경영학자</t>
    <phoneticPr fontId="3" type="noConversion"/>
  </si>
  <si>
    <t>⚫Robert Greenleaf
   (로버트 그린리프)
⚫1904~1990
⚫미국 교육연구자
⚫서번트 리더십 고안자</t>
    <phoneticPr fontId="3" type="noConversion"/>
  </si>
  <si>
    <t>⚫Valeria Lo Iacono
   (발레리아 로 이아코노)
⚫1981(?)~2024현재
⚫영국 사회학자</t>
    <phoneticPr fontId="3" type="noConversion"/>
  </si>
  <si>
    <t>⚫Henry P. Sims
   (헨리 심즈)
⚫1939~2024현재
⚫미국 경영학자</t>
    <phoneticPr fontId="3" type="noConversion"/>
  </si>
  <si>
    <t>⚫Charles Manz
   (찰스 만쯔)
⚫1950~2024현재
⚫미국 경영학자</t>
    <phoneticPr fontId="3" type="noConversion"/>
  </si>
  <si>
    <t>⚫Robert E. Kelley
   (로버트 켈리)
⚫1950~2024현재
⚫미국 심리학자</t>
    <phoneticPr fontId="3" type="noConversion"/>
  </si>
  <si>
    <t>⚫Mary Uhl-Bien
   (메리 울-비엔)
⚫1965~2024현재
⚫미국 경영학자
   (리더십, 관리)</t>
    <phoneticPr fontId="3" type="noConversion"/>
  </si>
  <si>
    <t>⚫George B. Graen
   (조지 그랜)
⚫1937~2024현재
⚫미국 심리학자</t>
    <phoneticPr fontId="3" type="noConversion"/>
  </si>
  <si>
    <t>⚫Bobby J. Calder
   (바비 콜더)
⚫1946~2024현재
⚫미국 사회심리학자</t>
    <phoneticPr fontId="3" type="noConversion"/>
  </si>
  <si>
    <t>⚫Steven Kerr
   (스티븐 커)
⚫1938~2024현재
⚫미국 조직심리학자</t>
    <phoneticPr fontId="3" type="noConversion"/>
  </si>
  <si>
    <t>스티븐 커, 존 저미어</t>
    <phoneticPr fontId="3" type="noConversion"/>
  </si>
  <si>
    <t>⚫John M. Jermier
   (존 저미어)
⚫1950~2024현재
⚫미국 경영학자</t>
    <phoneticPr fontId="3" type="noConversion"/>
  </si>
  <si>
    <t>⚫Amos Tversky
   (아모스 트버스키)
⚫1937~1996
⚫이스라엘-미국 심리학자</t>
    <phoneticPr fontId="3" type="noConversion"/>
  </si>
  <si>
    <t>⚫James March
   (제임스 마치)
⚫1928~2018
⚫미국 정치학자, 사회학자, 
   경제학자</t>
    <phoneticPr fontId="3" type="noConversion"/>
  </si>
  <si>
    <t>⚫Richard Cyert
   (리처드 사이어트)
⚫1921~1998
⚫미국 경제학자, 통계학자, 
   조직이론가</t>
    <phoneticPr fontId="3" type="noConversion"/>
  </si>
  <si>
    <t>⚫Warren Bennis
   (워렌 베니스)
⚫1925~2014
⚫미국 경영학자, 
   조직 컨설턴트
⚫더글라스 맥그리거의 제자</t>
    <phoneticPr fontId="3" type="noConversion"/>
  </si>
  <si>
    <t>⚫Eliyahu M. Goldratt
   (엘리 골드렛)
⚫1947~2011
⚫이스라엘 물리학자</t>
    <phoneticPr fontId="3" type="noConversion"/>
  </si>
  <si>
    <t>⚫Vytautas Andrius
   Graičiūnas
   (비토우타스 그라이쿠너스)
⚫1898~1952
⚫리투아니아 경영학자</t>
    <phoneticPr fontId="3" type="noConversion"/>
  </si>
  <si>
    <t>⚫Lyndall Urwick
   (린달 어윅)
⚫1891~1983
⚫영국 경영학자</t>
    <phoneticPr fontId="3" type="noConversion"/>
  </si>
  <si>
    <t>⚫George M. Stalker
   (조지 스토커)
⚫1920(?)~2003
⚫영국 사회학자</t>
    <phoneticPr fontId="3" type="noConversion"/>
  </si>
  <si>
    <t>⚫Tom Burns
   (톰 번즈)
⚫1913~2001
⚫영국 사회학자</t>
    <phoneticPr fontId="3" type="noConversion"/>
  </si>
  <si>
    <t>⚫James D. Thompson
   (제임스 톰슨)
⚫1920~1973
⚫미국 사회학자</t>
    <phoneticPr fontId="3" type="noConversion"/>
  </si>
  <si>
    <t>⚫Robert B. Duncan
   (로버트 던컨)
⚫1942~2024현재
⚫미국 조직행동학자</t>
    <phoneticPr fontId="3" type="noConversion"/>
  </si>
  <si>
    <t>⚫Richard A. Schoenherr
   (리처드 쇼엔헤어)
⚫1935~1996
⚫미국 사회학자</t>
    <phoneticPr fontId="3" type="noConversion"/>
  </si>
  <si>
    <t>⚫Gordon Allport
   (고든 올포트)
⚫1897~1967
⚫미국 심리학자</t>
    <phoneticPr fontId="3" type="noConversion"/>
  </si>
  <si>
    <t>⚫Sigmund Freud
   (지그문트 프로이트)
⚫1856~1939
⚫오스트리아 심리학자</t>
    <phoneticPr fontId="3" type="noConversion"/>
  </si>
  <si>
    <t>⚫Robert McCrae
   (로버트 맥크래)
⚫1949~2024현재
⚫미국 심리학자</t>
    <phoneticPr fontId="3" type="noConversion"/>
  </si>
  <si>
    <t>⚫Paul Costa
   (폴 코스타)
⚫1942~2024현재
⚫미국 심리학자</t>
    <phoneticPr fontId="3" type="noConversion"/>
  </si>
  <si>
    <t>⚫Ledford J. Bischof
   (레드포드 비스코프)
⚫1917~2006
⚫미국 심리학자</t>
    <phoneticPr fontId="3" type="noConversion"/>
  </si>
  <si>
    <t>⚫Benjamin Schneider
   (벤자민 슈나이더)
⚫1938~2024현재
⚫미국 심리학자</t>
    <phoneticPr fontId="3" type="noConversion"/>
  </si>
  <si>
    <t>⚫John Holland
   (존 홀랜드)
⚫1919~2008
⚫미국 심리학자</t>
    <phoneticPr fontId="3" type="noConversion"/>
  </si>
  <si>
    <t>⚫Milton Rokeach
   (밀턴 로키치)
⚫1918~1988
⚫폴란드-미국 심리학자</t>
    <phoneticPr fontId="3" type="noConversion"/>
  </si>
  <si>
    <t>⚫Eduard Spranger
   (에두아르트 슈프랑거)
⚫1882~1963
⚫독일 철학자, 심리학자</t>
    <phoneticPr fontId="3" type="noConversion"/>
  </si>
  <si>
    <t>⚫Robert J. House
   (로버트 하우스)
⚫1932~2011
⚫미국 경영학자</t>
    <phoneticPr fontId="3" type="noConversion"/>
  </si>
  <si>
    <t>⚫William J. Wilson
   (윌리엄 윌슨)
⚫1935~2024현재
⚫미국 사회학자</t>
    <phoneticPr fontId="3" type="noConversion"/>
  </si>
  <si>
    <t>⚫Fritz Heider
   (프리츠 하이더)
⚫1896~1988
⚫오스트리아 심리학자</t>
    <phoneticPr fontId="3" type="noConversion"/>
  </si>
  <si>
    <t>⚫Richard M. Rosenbaum
   (리처드. M. 로젠바움)
⚫1944~2024현재
⚫미국 심리학자</t>
    <phoneticPr fontId="3" type="noConversion"/>
  </si>
  <si>
    <t>⚫Bernard Weiner
   (버나드 와이너)
⚫1935~2024현재
⚫미국 사회심리학자</t>
    <phoneticPr fontId="3" type="noConversion"/>
  </si>
  <si>
    <t>⚫Harold Kelley
   (해럴드 켈리)
⚫1921~2003
⚫미국 사회심리학자</t>
    <phoneticPr fontId="3" type="noConversion"/>
  </si>
  <si>
    <t>⚫Martin Fishbein
   (마틴 피시바인)
⚫1936~2009
⚫미국 사회심리학자</t>
    <phoneticPr fontId="3" type="noConversion"/>
  </si>
  <si>
    <t>⚫Daniel Goleman
   (다니엘 골먼)
⚫1946~2024현재
⚫미국 심리학자</t>
    <phoneticPr fontId="3" type="noConversion"/>
  </si>
  <si>
    <t>⚫Howard M. Weiss
   (하워드 바이스)
⚫1946(?)~2024현재
⚫미국 심리학자</t>
    <phoneticPr fontId="3" type="noConversion"/>
  </si>
  <si>
    <t>⚫Russell Cropanzano
   (러셀 크로판자노)
⚫1950(?)~2024현재
⚫미국 심리학자</t>
    <phoneticPr fontId="3" type="noConversion"/>
  </si>
  <si>
    <t>⚫Arlie R. Hochschild
   (아를리 호크실드)
⚫1940~2024현재
⚫미국 사회학자</t>
    <phoneticPr fontId="3" type="noConversion"/>
  </si>
  <si>
    <t>⚫Hans Selye
   (한스 셀리에)
⚫1907~1982
⚫헝가리-캐나다 생물학자</t>
    <phoneticPr fontId="3" type="noConversion"/>
  </si>
  <si>
    <t>⚫Thomas Holmes
   (토마스 홈스)
⚫1918~1988
⚫미국 정신과 의사</t>
    <phoneticPr fontId="3" type="noConversion"/>
  </si>
  <si>
    <t>⚫Richard Rahe
   (리처드 라헤)
⚫1936~2024현재
⚫미국 정신과 의사</t>
    <phoneticPr fontId="3" type="noConversion"/>
  </si>
  <si>
    <t>⚫Susan K. Folkman
   (수잔 포크먼)
⚫1938~2024현재
⚫미국 심리학자</t>
    <phoneticPr fontId="3" type="noConversion"/>
  </si>
  <si>
    <t>⚫Richard S. Lazarus
   (리처드 라자루스) 
⚫1922~2002
⚫미국 심리학자</t>
    <phoneticPr fontId="3" type="noConversion"/>
  </si>
  <si>
    <t>⚫Robert Yerkes
   (로버트 여키스)
⚫1876~1956
⚫미국 심리학자</t>
    <phoneticPr fontId="3" type="noConversion"/>
  </si>
  <si>
    <t>⚫John D. Dodson
   (존 도슨)
⚫1879~1955
⚫미국 심리학자</t>
    <phoneticPr fontId="3" type="noConversion"/>
  </si>
  <si>
    <t>⚫Martin Seligman
   (마틴 셀리그만)
⚫1942~2024현재
⚫미국 심리학자</t>
    <phoneticPr fontId="3" type="noConversion"/>
  </si>
  <si>
    <t>⚫Mihaly Csikszentmihalyi
   (미하이 칙센트미하이)
⚫1934~2021
⚫헝가리-미국 심리학자</t>
    <phoneticPr fontId="3" type="noConversion"/>
  </si>
  <si>
    <t>⚫Fred Luthans
   (프레드 루선스)
⚫1939~2024현재
⚫미국 경영학자</t>
    <phoneticPr fontId="3" type="noConversion"/>
  </si>
  <si>
    <t>⚫Edward E. Lawler
   (에드워드 롤러)
⚫1938~2024현재
⚫미국 심리학자</t>
    <phoneticPr fontId="3" type="noConversion"/>
  </si>
  <si>
    <t>⚫Lyman W. Porter
   (라이먼 포터)
⚫1930~2015
⚫미국 심리학자</t>
    <phoneticPr fontId="3" type="noConversion"/>
  </si>
  <si>
    <t>⚫John S. Adams
   (존 아담스) 
⚫1925~1984
⚫미국 사회심리학자</t>
    <phoneticPr fontId="3" type="noConversion"/>
  </si>
  <si>
    <t>⚫George Homans
   (조지 호만스)
⚫1910~1989
⚫미국 사회학자, 
   행동사회학의 창시자</t>
    <phoneticPr fontId="3" type="noConversion"/>
  </si>
  <si>
    <t>⚫Gary P. Latham
   (게리 레이섬)
⚫1945~2024현재
⚫캐나다 심리학자</t>
    <phoneticPr fontId="3" type="noConversion"/>
  </si>
  <si>
    <t>⚫Peter Drucker
   (피터 드러커)
⚫1909~2005
⚫오스트리아-미국 경영학자</t>
    <phoneticPr fontId="3" type="noConversion"/>
  </si>
  <si>
    <t>⚫Daryl Bem
   (대릴 벰)
⚫1938~2024현재
⚫미국 사회심리학자</t>
    <phoneticPr fontId="3" type="noConversion"/>
  </si>
  <si>
    <t>⚫Greg R. Oldham
   (그레그 올덤)
⚫1947~2024현재
⚫미국 심리학자</t>
    <phoneticPr fontId="3" type="noConversion"/>
  </si>
  <si>
    <t>⚫J. Richard Hackman
   (리처드 해크만)
⚫1940~2013
⚫미국 사회심리학자</t>
    <phoneticPr fontId="3" type="noConversion"/>
  </si>
  <si>
    <t>⚫Kenneth Thomas
   (케네스 토마스)
⚫1943~2024현재
⚫미국 경영학자</t>
    <phoneticPr fontId="3" type="noConversion"/>
  </si>
  <si>
    <t>⚫Richard M. Ryan
   (리처드 라이언)
⚫1953~2024현재
⚫미국 심리학자</t>
    <phoneticPr fontId="3" type="noConversion"/>
  </si>
  <si>
    <t>⚫Albert Bandura
   (알버트 반두라)
⚫1925~2021
⚫캐나다-미국 심리학자</t>
    <phoneticPr fontId="3" type="noConversion"/>
  </si>
  <si>
    <t>⚫Edward L. Thorndike
   (에드워드 손다이크)
⚫1874~1949
⚫미국 심리학자</t>
    <phoneticPr fontId="3" type="noConversion"/>
  </si>
  <si>
    <t>⚫Ivan Pavlov
   (이반 파블로프)
⚫1849~1936
⚫러시아 의학자</t>
    <phoneticPr fontId="3" type="noConversion"/>
  </si>
  <si>
    <t>⚫Burrhus F. Skinner
   (버러스 스키너)
⚫1904~1990
⚫미국 심리학자</t>
    <phoneticPr fontId="3" type="noConversion"/>
  </si>
  <si>
    <t>⚫Edward C. Tolman
   (에드워드 톨먼)
⚫1886~1959
⚫미국 심리학자</t>
    <phoneticPr fontId="3" type="noConversion"/>
  </si>
  <si>
    <t>⚫Bruce Tuckman
   (브루스 터크먼)
⚫1938~2016
⚫미국 사회심리학자</t>
    <phoneticPr fontId="3" type="noConversion"/>
  </si>
  <si>
    <t>⚫Connie J. Gersick
   (코니 거식)
⚫1945(?)~2024현재
⚫미국 조직행동학자</t>
    <phoneticPr fontId="3" type="noConversion"/>
  </si>
  <si>
    <t>⚫Maximilien Ringelmann
   (막시밀리앙 링겔만)
⚫1861~1931
⚫프랑스 농업공학자</t>
    <phoneticPr fontId="3" type="noConversion"/>
  </si>
  <si>
    <t>⚫Steven Karau
   (스티븐 카라우)
⚫1964~2024현재
⚫미국 사회심리학자</t>
    <phoneticPr fontId="3" type="noConversion"/>
  </si>
  <si>
    <t>⚫Kipling Williams
   (키플링 윌리암스)
⚫1953~2024현재
⚫미국 사회심리학자</t>
    <phoneticPr fontId="3" type="noConversion"/>
  </si>
  <si>
    <t>⚫Alvin F. Zander
   (알빈 잰더)
⚫1913~2008
⚫미국 사회심리학자</t>
    <phoneticPr fontId="3" type="noConversion"/>
  </si>
  <si>
    <t>⚫Daniel Katz
   (다니엘 카츠)
⚫1903~1998
⚫미국 심리학자</t>
    <phoneticPr fontId="3" type="noConversion"/>
  </si>
  <si>
    <t>⚫Robert L. Kahn
   (로버트 칸) 
⚫1918~2019
⚫미국 사회심리학자</t>
    <phoneticPr fontId="3" type="noConversion"/>
  </si>
  <si>
    <t>⚫Solomon Asch
   (솔로몬 애쉬)
⚫1907~1996
⚫폴란드-미국 심리학자
⚫게슈탈트 심리학파</t>
    <phoneticPr fontId="3" type="noConversion"/>
  </si>
  <si>
    <t>⚫Joseph Litterer
   (조셉 리터러)
⚫1926~2020
⚫미국 경영학자</t>
    <phoneticPr fontId="3" type="noConversion"/>
  </si>
  <si>
    <t>⚫Louis R. Pondy
   (루이스 폰디)
⚫1938~1987
⚫미국 경영학자</t>
    <phoneticPr fontId="3" type="noConversion"/>
  </si>
  <si>
    <t>⚫Ralph Kilmann
   (랄프 킬만)
⚫1946~2024현재
⚫미국 경영학자</t>
    <phoneticPr fontId="3" type="noConversion"/>
  </si>
  <si>
    <t>⚫Kenneth Thomas
   (케네스 토마스)
⚫1943~2024현재
⚫미국 행정학자</t>
    <phoneticPr fontId="3" type="noConversion"/>
  </si>
  <si>
    <t>⚫Afzalur Rahim
   (아프잘라 라힘)
⚫1943~2024현재
⚫방글라데시-미국 경영학자</t>
    <phoneticPr fontId="3" type="noConversion"/>
  </si>
  <si>
    <t>⚫Richard E. Walton
   (리처드 월튼)
⚫1931~2023
⚫미국 경영학자</t>
    <phoneticPr fontId="3" type="noConversion"/>
  </si>
  <si>
    <t>⚫Robert B. McKersie
   (로버트 매커시)
⚫1930~2024현재
⚫미국 경영학자</t>
    <phoneticPr fontId="3" type="noConversion"/>
  </si>
  <si>
    <t>⚫Roger D. Fisher
   (로저 피셔)
⚫1922~2012
⚫미국 법학자</t>
    <phoneticPr fontId="3" type="noConversion"/>
  </si>
  <si>
    <t>⚫William L. Ury
   (윌리엄 유리)
⚫1953~2024현재
⚫미국 사회인류학자</t>
    <phoneticPr fontId="3" type="noConversion"/>
  </si>
  <si>
    <t>⚫John R. P. French
   (존 프렌치)
⚫1913~1995
⚫미국 심리학자</t>
    <phoneticPr fontId="3" type="noConversion"/>
  </si>
  <si>
    <t>⚫Bertram Raven
   (버트럼 레이븐)
⚫1926~2020
⚫미국 심리학자
⚫레온 페스팅거의 제자</t>
    <phoneticPr fontId="3" type="noConversion"/>
  </si>
  <si>
    <t>⚫Gretchen Spreitzer
   (그레첸 스프라이처)
⚫1965~2024현재
⚫미국 경영학자</t>
    <phoneticPr fontId="3" type="noConversion"/>
  </si>
  <si>
    <t>⚫Harold D. Lasswell
   (해럴드 라스웰)
⚫1902~1978
⚫미국 정치학자, 
   커뮤니케이션 이론가</t>
    <phoneticPr fontId="3" type="noConversion"/>
  </si>
  <si>
    <t>⚫Mark Granovetter
   (마크 그라노베터)
⚫1943~2024현재
⚫미국 사회학자</t>
    <phoneticPr fontId="3" type="noConversion"/>
  </si>
  <si>
    <t>⚫Richard L. Daft
   (리처드 다프트)
⚫1941~2024현재
⚫미국 경영학자</t>
    <phoneticPr fontId="3" type="noConversion"/>
  </si>
  <si>
    <t>⚫Robert H. Lengel
   (로버트 렝글)
⚫1946~2024현재
⚫미국 경영학자</t>
    <phoneticPr fontId="3" type="noConversion"/>
  </si>
  <si>
    <t>⚫Judi Brownell
   (쥬디 브라우넬)
⚫1951~2024현재
⚫미국 조직행동학자</t>
    <phoneticPr fontId="3" type="noConversion"/>
  </si>
  <si>
    <t>⚫Joseph Luft
   (조셉 루프트)
⚫1916~2014
⚫미국 심리학자</t>
    <phoneticPr fontId="3" type="noConversion"/>
  </si>
  <si>
    <t>⚫Harry Ingham
   (해리 잉햄)
⚫1914~1995
⚫미국 심리학자</t>
    <phoneticPr fontId="3" type="noConversion"/>
  </si>
  <si>
    <t>⚫Warren Bennis
   (워렌 베니스)
⚫1925~2014
⚫미국 사회심리학자
⚫더글라스 맥그리거의 제자</t>
    <phoneticPr fontId="3" type="noConversion"/>
  </si>
  <si>
    <t>⚫Ralph Stogdill
   (랄프 스토그딜)
⚫1904~1978
⚫미국 심리학자</t>
    <phoneticPr fontId="3" type="noConversion"/>
  </si>
  <si>
    <t>⚫Cary Kemp
   (캐리 켐프)
⚫1973(?)~2024현재
⚫미국 심리학자</t>
    <phoneticPr fontId="3" type="noConversion"/>
  </si>
  <si>
    <t>⚫Paige Bader
   (페이지 베이더)
⚫1974(?)~2024현재
⚫미국 심리학자</t>
    <phoneticPr fontId="3" type="noConversion"/>
  </si>
  <si>
    <t>⚫Chris Argyris
   (크리스 아지리스)
⚫1923~2013
⚫미국 경영이론가</t>
    <phoneticPr fontId="3" type="noConversion"/>
  </si>
  <si>
    <t>⚫Leon Meyhew
   (레온 메이휴)
⚫1935~2000
⚫미국 사회학자</t>
    <phoneticPr fontId="3" type="noConversion"/>
  </si>
  <si>
    <t>⚫William Ouchi
   (윌리엄 오우치)
⚫1943~2024현재
⚫일본-미국 경영학자
⚫저서:Z이론(1981)</t>
    <phoneticPr fontId="3" type="noConversion"/>
  </si>
  <si>
    <t>⚫Jack Welch
   (잭 웰치)
⚫1935~2020
⚫미국 사업가, GE회장</t>
    <phoneticPr fontId="3" type="noConversion"/>
  </si>
  <si>
    <t>⚫John A. Byrne
   (존 번)
⚫1953~2024현재
⚫미국 경영저널리스트</t>
    <phoneticPr fontId="3" type="noConversion"/>
  </si>
  <si>
    <t>⚫Raymond Miles
   (레이먼드 마일즈)
⚫1932~2019
⚫미국 경영학자</t>
    <phoneticPr fontId="3" type="noConversion"/>
  </si>
  <si>
    <t>⚫Charles Snow
   (찰스 스노우)
⚫1945~2024현재
⚫미국 경영학자</t>
    <phoneticPr fontId="3" type="noConversion"/>
  </si>
  <si>
    <t>⚫Jay R. Galbraith
   (제이 갤브레이스)
⚫1939~2014
⚫미국 경영학자</t>
    <phoneticPr fontId="3" type="noConversion"/>
  </si>
  <si>
    <t>⚫Larry E. Greiner
   (래리 그라이너)
⚫1933~2024현재
⚫미국 경영학자</t>
    <phoneticPr fontId="3" type="noConversion"/>
  </si>
  <si>
    <t>⚫William Weitzel
   (윌리엄 와이첼)
⚫1936~2024현재
⚫미국 심리학자</t>
    <phoneticPr fontId="3" type="noConversion"/>
  </si>
  <si>
    <t>⚫Ellen Jonsson
   (엘렌 존슨)
⚫1948(?)~2024현재
⚫미국 경영학자</t>
    <phoneticPr fontId="3" type="noConversion"/>
  </si>
  <si>
    <t>⚫Danny Miller
   (대니 밀러)
⚫1947~2024현재
⚫캐나다 경영학자</t>
    <phoneticPr fontId="3" type="noConversion"/>
  </si>
  <si>
    <t>⚫Richard Pascale
   (리처드 파스칼)
⚫1938~2024현재
⚫미국 경영이론가</t>
    <phoneticPr fontId="3" type="noConversion"/>
  </si>
  <si>
    <t>⚫Anthony Athos
   (앤소니 애토스)
⚫1934~2002
⚫미국 조직행동학자</t>
    <phoneticPr fontId="3" type="noConversion"/>
  </si>
  <si>
    <t>⚫Roger Harrison
   (로저 해리슨)
⚫1930~2012
⚫미국 심리학자</t>
    <phoneticPr fontId="3" type="noConversion"/>
  </si>
  <si>
    <t>⚫Charles Handy
   (찰스 핸디)
⚫1932~2024
⚫아일랜드 경영학자</t>
    <phoneticPr fontId="3" type="noConversion"/>
  </si>
  <si>
    <t>⚫Fons Trompenaars
   (폰즈 트롬피나르스)
⚫1952~2024현재
⚫네덜란드 경영학자</t>
    <phoneticPr fontId="3" type="noConversion"/>
  </si>
  <si>
    <t>⚫Tom Peters
   (톰 피터스)
⚫1942~2024현재
⚫미국 경영학자</t>
    <phoneticPr fontId="3" type="noConversion"/>
  </si>
  <si>
    <t>⚫Robert Waterman
   (로버트 워터맨)
⚫1936~2022
⚫미국 경영컨설턴트</t>
    <phoneticPr fontId="3" type="noConversion"/>
  </si>
  <si>
    <t>⚫Robert A. Cooke
   (로버트 쿠크)
⚫1946~2024현재
⚫미국 사회심리학자</t>
    <phoneticPr fontId="3" type="noConversion"/>
  </si>
  <si>
    <t>⚫Janet L. Szumal
   (자넷 수말)
⚫1963(?)~2024현재
⚫미국 사회심리학자</t>
    <phoneticPr fontId="3" type="noConversion"/>
  </si>
  <si>
    <t>⚫Sarah J. Freeman
   (사라 프리먼)
⚫1952~2024현재
⚫미국 경영학자</t>
    <phoneticPr fontId="3" type="noConversion"/>
  </si>
  <si>
    <t>⚫Edward Hall
   (에드워드 홀)
⚫1914~2009
⚫미국 인류학자, 언어학자</t>
    <phoneticPr fontId="3" type="noConversion"/>
  </si>
  <si>
    <t>⚫Archie Carroll
   (아치 캐롤)
⚫1940~2024현재
⚫미국 경영학자</t>
    <phoneticPr fontId="3" type="noConversion"/>
  </si>
  <si>
    <t>⚫Eric Berne
   (에릭 번)
⚫1910~1970
⚫캐나다 정신과 의사</t>
    <phoneticPr fontId="3" type="noConversion"/>
  </si>
  <si>
    <t>⚫Ikujiro Nonaka
   (이쿠지로 노나카)
⚫1935~2024현재
⚫일본 경영학자</t>
    <phoneticPr fontId="3" type="noConversion"/>
  </si>
  <si>
    <t>⚫Hirotaka Takeuchi
   (히로타카 타케우치)
⚫1946~2024현재
⚫일본 경영학자</t>
    <phoneticPr fontId="3" type="noConversion"/>
  </si>
  <si>
    <t>⚫C. West Churchman
   (찰스 웨스트 처치먼)
⚫1913~2004
⚫미국 철학자, 시스템과학자</t>
    <phoneticPr fontId="3" type="noConversion"/>
  </si>
  <si>
    <t>⚫Albert S. Humphrey
   (앨버트 험프리)
⚫1926~2005
⚫미국 화학자, 경영학자
⚫SWOT분석도구의 고안자</t>
    <phoneticPr fontId="3" type="noConversion"/>
  </si>
  <si>
    <t xml:space="preserve">
</t>
    <phoneticPr fontId="3" type="noConversion"/>
  </si>
  <si>
    <t>⚫Mary P. Follett
   (매리 폴릿)
⚫1868~1933
⚫미국 사회학자</t>
    <phoneticPr fontId="3" type="noConversion"/>
  </si>
  <si>
    <t>⚫John B. Watson
   (존 왓슨)
⚫1878~1958
⚫미국 심리학자
⚫행동주의 심리학의 고안자</t>
    <phoneticPr fontId="3" type="noConversion"/>
  </si>
  <si>
    <t>⚫Peter Lorrenzi
   (피터 로렌치)
⚫1944~2024현재
⚫미국 경영학자</t>
    <phoneticPr fontId="3" type="noConversion"/>
  </si>
  <si>
    <t>⚫Henry P. Sims
   (헨리 심즈)
⚫1939~2024현재
⚫미국 조직행동학자</t>
    <phoneticPr fontId="3" type="noConversion"/>
  </si>
  <si>
    <t>⚫Teresa Keefe
   (테레사 키프)
⚫?~?
⚫미국 경영정보학자</t>
    <phoneticPr fontId="3" type="noConversion"/>
  </si>
  <si>
    <t>⚫Joseph Sass
   (조셉 새스)
⚫1941~2024현재
⚫미국 경영정보학자</t>
    <phoneticPr fontId="3" type="noConversion"/>
  </si>
  <si>
    <t>⚫Alex Osborn
   (알렉스 오스본)
⚫1888~1966
⚫미국 기업가, 
   창의성 이론가</t>
    <phoneticPr fontId="3" type="noConversion"/>
  </si>
  <si>
    <t>다양성 경영</t>
    <phoneticPr fontId="3" type="noConversion"/>
  </si>
  <si>
    <t>유인・선택・퇴출 이론</t>
    <phoneticPr fontId="3" type="noConversion"/>
  </si>
  <si>
    <t>다중 지능 이론</t>
    <phoneticPr fontId="3" type="noConversion"/>
  </si>
  <si>
    <t>3가지 기술접근법</t>
    <phoneticPr fontId="3" type="noConversion"/>
  </si>
  <si>
    <t>창의적 사고의 4단계 이론</t>
    <phoneticPr fontId="3" type="noConversion"/>
  </si>
  <si>
    <t>핵심자기평가(Core Self-Evaluation)</t>
    <phoneticPr fontId="3" type="noConversion"/>
  </si>
  <si>
    <t>특질 이론</t>
    <phoneticPr fontId="3" type="noConversion"/>
  </si>
  <si>
    <t>정신역동 이론</t>
    <phoneticPr fontId="3" type="noConversion"/>
  </si>
  <si>
    <t>MBTI</t>
    <phoneticPr fontId="3" type="noConversion"/>
  </si>
  <si>
    <t>Big5 모델</t>
    <phoneticPr fontId="3" type="noConversion"/>
  </si>
  <si>
    <t>유인・선택・퇴출 이론</t>
    <phoneticPr fontId="3" type="noConversion"/>
  </si>
  <si>
    <t>가치관 형성 이론</t>
    <phoneticPr fontId="3" type="noConversion"/>
  </si>
  <si>
    <t>귀인 유형 분류</t>
    <phoneticPr fontId="3" type="noConversion"/>
  </si>
  <si>
    <t>귀인 세 가지 차원</t>
    <phoneticPr fontId="3" type="noConversion"/>
  </si>
  <si>
    <t>귀인의 공변 모형</t>
    <phoneticPr fontId="3" type="noConversion"/>
  </si>
  <si>
    <t>합리적 행동 이론</t>
    <phoneticPr fontId="3" type="noConversion"/>
  </si>
  <si>
    <t>조직몰입의 세 가지 차원</t>
    <phoneticPr fontId="3" type="noConversion"/>
  </si>
  <si>
    <t>조직 내 신뢰 발달 단계 모델</t>
    <phoneticPr fontId="3" type="noConversion"/>
  </si>
  <si>
    <t>사회적 교환 이론</t>
    <phoneticPr fontId="3" type="noConversion"/>
  </si>
  <si>
    <t>정서의 2요인 이론</t>
    <phoneticPr fontId="3" type="noConversion"/>
  </si>
  <si>
    <t>감정 지능</t>
    <phoneticPr fontId="3" type="noConversion"/>
  </si>
  <si>
    <t>정서적 사건 이론</t>
    <phoneticPr fontId="3" type="noConversion"/>
  </si>
  <si>
    <t>긍정적 심리학</t>
    <phoneticPr fontId="3" type="noConversion"/>
  </si>
  <si>
    <t>긍정적 조직행동(POB)</t>
    <phoneticPr fontId="3" type="noConversion"/>
  </si>
  <si>
    <t>목표관리법</t>
    <phoneticPr fontId="3" type="noConversion"/>
  </si>
  <si>
    <t>대릴 벰</t>
    <phoneticPr fontId="3" type="noConversion"/>
  </si>
  <si>
    <t>효과의 법칙</t>
    <phoneticPr fontId="3" type="noConversion"/>
  </si>
  <si>
    <t>고전적 조건화(연습의 법칙)</t>
    <phoneticPr fontId="3" type="noConversion"/>
  </si>
  <si>
    <t>조작적 조건화(작동적 조건화)</t>
    <phoneticPr fontId="3" type="noConversion"/>
  </si>
  <si>
    <t>목적적 행동주의</t>
    <phoneticPr fontId="3" type="noConversion"/>
  </si>
  <si>
    <t>통찰학습</t>
    <phoneticPr fontId="3" type="noConversion"/>
  </si>
  <si>
    <t>자기효능감 이론
사회학습 이론</t>
    <phoneticPr fontId="3" type="noConversion"/>
  </si>
  <si>
    <t>로프 실험</t>
    <phoneticPr fontId="3" type="noConversion"/>
  </si>
  <si>
    <t>집단적 노력 모형(사회적 태만의 극복방안)</t>
    <phoneticPr fontId="3" type="noConversion"/>
  </si>
  <si>
    <t>집단응집력과 성과와의 관계</t>
    <phoneticPr fontId="3" type="noConversion"/>
  </si>
  <si>
    <t>갈등의 개념</t>
    <phoneticPr fontId="3" type="noConversion"/>
  </si>
  <si>
    <t>갈등의 과정</t>
    <phoneticPr fontId="3" type="noConversion"/>
  </si>
  <si>
    <t>권력의 원천</t>
    <phoneticPr fontId="3" type="noConversion"/>
  </si>
  <si>
    <t>성취동기 이론
사회중심적 권력</t>
    <phoneticPr fontId="3" type="noConversion"/>
  </si>
  <si>
    <t>서번트 리더십과 임파워먼트</t>
    <phoneticPr fontId="3" type="noConversion"/>
  </si>
  <si>
    <t>커뮤니케이션의 과정</t>
    <phoneticPr fontId="3" type="noConversion"/>
  </si>
  <si>
    <t>약한 연결의 힘</t>
    <phoneticPr fontId="3" type="noConversion"/>
  </si>
  <si>
    <t>매체 풍부성 이론</t>
    <phoneticPr fontId="3" type="noConversion"/>
  </si>
  <si>
    <t>HURIER 모델</t>
    <phoneticPr fontId="3" type="noConversion"/>
  </si>
  <si>
    <t>리더십의 개념</t>
    <phoneticPr fontId="3" type="noConversion"/>
  </si>
  <si>
    <t>리더십 이론</t>
    <phoneticPr fontId="3" type="noConversion"/>
  </si>
  <si>
    <t>리더의 특질과 속성</t>
    <phoneticPr fontId="3" type="noConversion"/>
  </si>
  <si>
    <t>성격과 리더십 : 질적 및 양적 검토</t>
    <phoneticPr fontId="3" type="noConversion"/>
  </si>
  <si>
    <t>시스템 4 이론</t>
    <phoneticPr fontId="3" type="noConversion"/>
  </si>
  <si>
    <t>리더십 행동 이론</t>
    <phoneticPr fontId="3" type="noConversion"/>
  </si>
  <si>
    <t>관리격자 모델</t>
    <phoneticPr fontId="3" type="noConversion"/>
  </si>
  <si>
    <t>PM리더십 모델</t>
    <phoneticPr fontId="3" type="noConversion"/>
  </si>
  <si>
    <t>리더십 상황 모델</t>
    <phoneticPr fontId="3" type="noConversion"/>
  </si>
  <si>
    <t>상황적 리더십 이론</t>
    <phoneticPr fontId="3" type="noConversion"/>
  </si>
  <si>
    <t>리더십 규범 이론</t>
    <phoneticPr fontId="3" type="noConversion"/>
  </si>
  <si>
    <t>카리스마적 리더와 비카리스마적 리더의 구별</t>
    <phoneticPr fontId="3" type="noConversion"/>
  </si>
  <si>
    <t>카리스마의 자아개념</t>
    <phoneticPr fontId="3" type="noConversion"/>
  </si>
  <si>
    <t>CEO의 전략적 리더십 스타일</t>
    <phoneticPr fontId="3" type="noConversion"/>
  </si>
  <si>
    <t>팔로워십 이론</t>
    <phoneticPr fontId="3" type="noConversion"/>
  </si>
  <si>
    <t>리더십 귀인 이론</t>
    <phoneticPr fontId="3" type="noConversion"/>
  </si>
  <si>
    <t>리더십 대체 이론</t>
    <phoneticPr fontId="3" type="noConversion"/>
  </si>
  <si>
    <t>휴리스틱스
전망 이론</t>
    <phoneticPr fontId="3" type="noConversion"/>
  </si>
  <si>
    <t>집단 사고</t>
    <phoneticPr fontId="3" type="noConversion"/>
  </si>
  <si>
    <t>브레인스토밍</t>
    <phoneticPr fontId="3" type="noConversion"/>
  </si>
  <si>
    <t>카네기 모형</t>
    <phoneticPr fontId="3" type="noConversion"/>
  </si>
  <si>
    <t>애드호크라시 조직</t>
    <phoneticPr fontId="3" type="noConversion"/>
  </si>
  <si>
    <t>통제의 범위 (Span of Control)</t>
    <phoneticPr fontId="3" type="noConversion"/>
  </si>
  <si>
    <t>기계적 조직과 유기적 조직</t>
    <phoneticPr fontId="3" type="noConversion"/>
  </si>
  <si>
    <t>완충역할과 경계관리역할</t>
    <phoneticPr fontId="3" type="noConversion"/>
  </si>
  <si>
    <t>조직수준의 기술과 조직설계</t>
    <phoneticPr fontId="3" type="noConversion"/>
  </si>
  <si>
    <t>정보기술과 집권화</t>
    <phoneticPr fontId="3" type="noConversion"/>
  </si>
  <si>
    <t>규모결정론</t>
    <phoneticPr fontId="3" type="noConversion"/>
  </si>
  <si>
    <t>규모결정론의 비판</t>
    <phoneticPr fontId="3" type="noConversion"/>
  </si>
  <si>
    <t>조직 규모의 딜레마</t>
    <phoneticPr fontId="3" type="noConversion"/>
  </si>
  <si>
    <t>Star Model</t>
    <phoneticPr fontId="3" type="noConversion"/>
  </si>
  <si>
    <t>조직수명주기 모형</t>
    <phoneticPr fontId="3" type="noConversion"/>
  </si>
  <si>
    <t>조직문화의 등장배경</t>
    <phoneticPr fontId="3" type="noConversion"/>
  </si>
  <si>
    <t>조직문화 유형</t>
    <phoneticPr fontId="3" type="noConversion"/>
  </si>
  <si>
    <t>맥킨지 7S 모델</t>
    <phoneticPr fontId="3" type="noConversion"/>
  </si>
  <si>
    <t>구성원의 행동・태도와 조직문화의 상관관계</t>
    <phoneticPr fontId="3" type="noConversion"/>
  </si>
  <si>
    <t>구성원의 행동・태도와 조직문화의 상관관계</t>
    <phoneticPr fontId="3" type="noConversion"/>
  </si>
  <si>
    <t>조직문화와 조직성과와의 상관관계 연구</t>
    <phoneticPr fontId="3" type="noConversion"/>
  </si>
  <si>
    <t>고배경 문화 및 저배경 문화</t>
    <phoneticPr fontId="3" type="noConversion"/>
  </si>
  <si>
    <t>도덕적 인간과 비도덕적 사회</t>
    <phoneticPr fontId="3" type="noConversion"/>
  </si>
  <si>
    <t>기업의 사회적 책임</t>
    <phoneticPr fontId="3" type="noConversion"/>
  </si>
  <si>
    <t>변화실행 8단계 계획</t>
    <phoneticPr fontId="3" type="noConversion"/>
  </si>
  <si>
    <t>교류 분석법</t>
    <phoneticPr fontId="3" type="noConversion"/>
  </si>
  <si>
    <t>하이퍼텍스트 조직</t>
    <phoneticPr fontId="3" type="noConversion"/>
  </si>
  <si>
    <t>시스템 이론</t>
    <phoneticPr fontId="3" type="noConversion"/>
  </si>
  <si>
    <t>경영전략의 정의</t>
    <phoneticPr fontId="3" type="noConversion"/>
  </si>
  <si>
    <t>SWOT 분석</t>
    <phoneticPr fontId="3" type="noConversion"/>
  </si>
  <si>
    <t>기업전략 결정요소</t>
    <phoneticPr fontId="3" type="noConversion"/>
  </si>
  <si>
    <t>마케팅 근시안</t>
    <phoneticPr fontId="3" type="noConversion"/>
  </si>
  <si>
    <t>다각화 전략</t>
    <phoneticPr fontId="3" type="noConversion"/>
  </si>
  <si>
    <t>혁신수용모델(시간에 따른 수용자 모델)</t>
    <phoneticPr fontId="3" type="noConversion"/>
  </si>
  <si>
    <t>상황의 법칙</t>
    <phoneticPr fontId="3" type="noConversion"/>
  </si>
  <si>
    <t>행태론적 접근법</t>
    <phoneticPr fontId="3" type="noConversion"/>
  </si>
  <si>
    <t>태도의 기능</t>
    <phoneticPr fontId="3" type="noConversion"/>
  </si>
  <si>
    <t>애쉬 효과(동조효과)
초두효과</t>
    <phoneticPr fontId="3" type="noConversion"/>
  </si>
  <si>
    <t>새로운 리더십 패러다임</t>
    <phoneticPr fontId="3" type="noConversion"/>
  </si>
  <si>
    <t>제품의 개념
유통경로의 기능
전자상거래 성공전략</t>
    <phoneticPr fontId="3" type="noConversion"/>
  </si>
  <si>
    <t>전략정보시스템을 활용한 경쟁우위 확보 방법</t>
    <phoneticPr fontId="3" type="noConversion"/>
  </si>
  <si>
    <t>스티븐 자카로, 캐리 켐프, 페이지 베이더</t>
    <phoneticPr fontId="3" type="noConversion"/>
  </si>
  <si>
    <t>⚫Stephen J. Zaccaro
   (스티븐 자카로)
⚫1955~2024현재
⚫미국 심리학자</t>
    <phoneticPr fontId="3" type="noConversion"/>
  </si>
  <si>
    <t>⚫Max Weber
   (막스 베버)		
⚫1864~1920		
⚫독일 법학자, 경제학자</t>
    <phoneticPr fontId="3" type="noConversion"/>
  </si>
  <si>
    <t>⚫Herbert A. Simon
  (허버트 사이먼)
⚫1916~2001
⚫미국 정치학자, 경제학자, 
   인지심리학자, 컴퓨터과학
   자</t>
    <phoneticPr fontId="3" type="noConversion"/>
  </si>
  <si>
    <t>⚫Douglas M. McGregor
   (더글라스 맥그리거)
⚫1906~1964
⚫미국 사회심리학자
⚫Abraham Maslow의 제자</t>
    <phoneticPr fontId="3" type="noConversion"/>
  </si>
  <si>
    <t>⚫Paul R. Lawrence
   (폴 로런스)
⚫1922~2011
⚫미국 경영학자</t>
    <phoneticPr fontId="3" type="noConversion"/>
  </si>
  <si>
    <t>⚫Jay W. Lorsch
   (제이 로쉬)
⚫1932~2024현재
⚫미국 경영학자</t>
    <phoneticPr fontId="3" type="noConversion"/>
  </si>
  <si>
    <t>⚫Gerald R. Salancik
   (제럴드 샐런식)
⚫1943~1996
⚫미국 사회심리학자</t>
    <phoneticPr fontId="3" type="noConversion"/>
  </si>
  <si>
    <t>⚫Jeffrey Pfeffer
   (제프리 페퍼)
⚫1946~2024현재
⚫미국 경영학자</t>
    <phoneticPr fontId="3" type="noConversion"/>
  </si>
  <si>
    <t>⚫Oliver E. Williamson
   (올리버 윌리엄슨)
⚫1932~2020
⚫미국 경제학자
⚫허버트 사이먼, 리처드 사
   이어트 제자</t>
    <phoneticPr fontId="3" type="noConversion"/>
  </si>
  <si>
    <t>⚫Michael Porter
   (마이클 포터)
⚫1947~2024현재
⚫미국 경제학자</t>
    <phoneticPr fontId="3" type="noConversion"/>
  </si>
  <si>
    <t>⚫Paul J. Dimaggio
   (폴 디마지오)
⚫1951~2024현재
⚫미국 사회학자</t>
    <phoneticPr fontId="3" type="noConversion"/>
  </si>
  <si>
    <t>⚫Walter W. Powell
   (월터 파웰)
⚫1951~2024현재
⚫미국 사회학자</t>
    <phoneticPr fontId="3" type="noConversion"/>
  </si>
  <si>
    <t>⚫Robert L. Katz
   (로버트 카츠)
⚫1926~2024
⚫미국 경영학자</t>
    <phoneticPr fontId="3" type="noConversion"/>
  </si>
  <si>
    <t>⚫Isabel Myers
   (이사벨 마이어스)
⚫1897~1980
⚫미국 작가</t>
    <phoneticPr fontId="3" type="noConversion"/>
  </si>
  <si>
    <t>⚫Geert Hofstede
   (헤이르트 호프스테더)
⚫1928~2020
⚫네덜란드 사회심리학자</t>
    <phoneticPr fontId="3" type="noConversion"/>
  </si>
  <si>
    <t>⚫Leon Festinger
   (레온 페스팅거)
⚫1919~1989
⚫미국 사회심리학자
⚫Kurt Lewin의 제자</t>
    <phoneticPr fontId="3" type="noConversion"/>
  </si>
  <si>
    <t>⚫Frederic Herzberg
   (프레데릭 허즈버그)
⚫1923~2000
⚫미국 심리학자</t>
    <phoneticPr fontId="3" type="noConversion"/>
  </si>
  <si>
    <t>⚫Abraham Maslow
   (에이브러햄 매슬로)
⚫1908~1970
⚫미국 심리학자</t>
    <phoneticPr fontId="3" type="noConversion"/>
  </si>
  <si>
    <t>⚫Clayton Alderfer
   (클레이튼 알더퍼)
⚫1940~2015
⚫미국 심리학자</t>
    <phoneticPr fontId="3" type="noConversion"/>
  </si>
  <si>
    <t>⚫David McClelland
   (데이비드 맥클리랜드)
⚫1917~1998
⚫미국 심리학자</t>
    <phoneticPr fontId="3" type="noConversion"/>
  </si>
  <si>
    <t>⚫Victor Vroom
   (빅터 브룸)
⚫1932~2024현재
⚫캐나다 심리학자</t>
    <phoneticPr fontId="3" type="noConversion"/>
  </si>
  <si>
    <t>⚫Edward Deci
   (에드워드 데시)
⚫1942~2024현재
⚫미국 사회심리학자
⚫빅터 브룸(Victor Vroom)
   의 제자</t>
    <phoneticPr fontId="3" type="noConversion"/>
  </si>
  <si>
    <t>⚫Rensis Likert
   (렌시스 리커트)
⚫1904~1978
⚫미국 사회심리학자</t>
    <phoneticPr fontId="3" type="noConversion"/>
  </si>
  <si>
    <t>⚫Fred Fiedler
   (프레드 피들러)
⚫1922~2017
⚫오스트리아-미국 심리학자</t>
    <phoneticPr fontId="3" type="noConversion"/>
  </si>
  <si>
    <t>⚫Victor H. Vroom
   (빅터 브룸)
⚫1932~2023
⚫캐나다 심리학자</t>
    <phoneticPr fontId="3" type="noConversion"/>
  </si>
  <si>
    <t>⚫Irving L. Janis
   (어빙 제니스)
⚫1918~1990
⚫미국 심리학자</t>
    <phoneticPr fontId="3" type="noConversion"/>
  </si>
  <si>
    <t>⚫Herbert A. Simon
   (허버트 사이먼)
⚫1916~2001
⚫미국 경제학자, 
   인지심리학자, 
   컴퓨터과학자</t>
    <phoneticPr fontId="3" type="noConversion"/>
  </si>
  <si>
    <t>⚫Henry Mintzberg
   (헨리 민츠버그)
⚫1939~2024현재
⚫캐나다 경영학자</t>
    <phoneticPr fontId="3" type="noConversion"/>
  </si>
  <si>
    <t>⚫Alvin Toffler
   (앨빈 토플러)
⚫1928~2016
⚫미국 미래학자</t>
    <phoneticPr fontId="3" type="noConversion"/>
  </si>
  <si>
    <t>⚫Coimbatore K. Prahalad
   (코임바토르 프라할라드)
⚫1941~2010
⚫인도-미국 경영학자</t>
    <phoneticPr fontId="3" type="noConversion"/>
  </si>
  <si>
    <t>⚫Gary Hamel
   (게리 해멀)
⚫1954~2024현재
⚫미국 경영학자</t>
    <phoneticPr fontId="3" type="noConversion"/>
  </si>
  <si>
    <t>⚫Joan Woodward
   (조안 우드워드)
⚫1916~1971
⚫영국 산업사회학자</t>
    <phoneticPr fontId="3" type="noConversion"/>
  </si>
  <si>
    <t>⚫Charles Perrow
   (찰스 페로우)
⚫1925~2019
⚫미국 사회학자</t>
    <phoneticPr fontId="3" type="noConversion"/>
  </si>
  <si>
    <t>⚫Thomas Whisler
   (토마스 휘슬러)
⚫1920~2013
⚫미국 경영학자⚫Information Technology
   (IT) 용어 최초 사용</t>
    <phoneticPr fontId="3" type="noConversion"/>
  </si>
  <si>
    <t>⚫Harold Leavitt
   (해럴드 리빗)
⚫1922~2007
⚫미국 심리학자⚫Information Technology
   (IT) 용어 최초 사용</t>
    <phoneticPr fontId="3" type="noConversion"/>
  </si>
  <si>
    <t>⚫William Ouchi
   (윌리엄 오우치)
⚫1943~2024현재
⚫일본-미국 경영학자</t>
    <phoneticPr fontId="3" type="noConversion"/>
  </si>
  <si>
    <t>⚫Alfred D. Chander
   (알프레드 챈들러)
⚫1918~2007
⚫미국 역사학자</t>
    <phoneticPr fontId="3" type="noConversion"/>
  </si>
  <si>
    <t>⚫Terrence E. Deal
   (테렌스 딜)
⚫1939~2024현재
⚫미국 교육학자</t>
    <phoneticPr fontId="3" type="noConversion"/>
  </si>
  <si>
    <t>⚫Allan A. Kennedy
   (앨런 케네디)
⚫1943~2024현재
⚫미국 경영학자</t>
    <phoneticPr fontId="3" type="noConversion"/>
  </si>
  <si>
    <t>⚫Reinhold Niebuhr
   (라인홀드 니부어)
⚫1892~1971
⚫미국 신학자, 윤리학자</t>
    <phoneticPr fontId="3" type="noConversion"/>
  </si>
  <si>
    <t>⚫Igor Ansoff
   (이고르 앤소프)
⚫1918~2002
⚫러시아-미국 경영관리자</t>
    <phoneticPr fontId="3" type="noConversion"/>
  </si>
  <si>
    <t>⚫Kenneth R. Andrews
   (케네스 앤드류스)
⚫1916~2005
⚫미국 경영학자</t>
    <phoneticPr fontId="3" type="noConversion"/>
  </si>
  <si>
    <t>⚫Theodore Levitt
   (테오도어 레빗)
⚫1925~2006
⚫독일-미국 경제학자</t>
    <phoneticPr fontId="3" type="noConversion"/>
  </si>
  <si>
    <t xml:space="preserve">⚫Richard Rumelt
   (리처드 루멜트)	
⚫1942~2024현재
⚫미국 경영학자		</t>
    <phoneticPr fontId="3" type="noConversion"/>
  </si>
  <si>
    <t>⚫Philip Kotler
   (필립 코틀러)
⚫1931~2024현재
⚫미국 경제학자, 컨설턴트</t>
    <phoneticPr fontId="3" type="noConversion"/>
  </si>
  <si>
    <t>⚫John P. Kotter
   (존 코터)
⚫1947~2024현재
⚫미국 경영학자, 컨설턴트</t>
    <phoneticPr fontId="3" type="noConversion"/>
  </si>
  <si>
    <t>⚫Everett M. Rogers
   (에버렛 로저스)
⚫1931~2004
⚫미국 사회학자</t>
    <phoneticPr fontId="3" type="noConversion"/>
  </si>
  <si>
    <t>GLOBE 분석 도구
경로-목표 이론(2017년 기출)
카리스마적 리더십 이론(2012년 기출)</t>
    <phoneticPr fontId="3" type="noConversion"/>
  </si>
  <si>
    <t>점진적 의사결정과정 모형
조직구조 유형(2012년 기출)
조직성장경로 모형</t>
    <phoneticPr fontId="3" type="noConversion"/>
  </si>
  <si>
    <t>조직 규모와 통제 전략(2021년 기출)
Z이론</t>
    <phoneticPr fontId="3" type="noConversion"/>
  </si>
  <si>
    <t>기술핵심조직과 변경조직
조직기술과 상호의존성(2020년 기출)</t>
    <phoneticPr fontId="3" type="noConversion"/>
  </si>
  <si>
    <t>조직 쇠퇴 유형(2023년 기출)
이카루스 패러독스</t>
    <phoneticPr fontId="3" type="noConversion"/>
  </si>
  <si>
    <t>변화 3단계 모델
조직문화 모델(가시성의 정도, 의식화 수준)(2013년 기출)
조직성장 단계에 적합한 조직문화</t>
    <phoneticPr fontId="3" type="noConversion"/>
  </si>
  <si>
    <t>조직문화 모델(위험 감수 정도, 피드백의 속도)(2013년 기출)</t>
    <phoneticPr fontId="3" type="noConversion"/>
  </si>
  <si>
    <t>조직변화 3단계(세력장 이론)의 개념</t>
    <phoneticPr fontId="3" type="noConversion"/>
  </si>
  <si>
    <t>조직 쇠퇴의 진행 단계(2025년 기출)</t>
    <phoneticPr fontId="3" type="noConversion"/>
  </si>
  <si>
    <t>조직수명주기 이론(2025년, 2013년, 2008년 기출)</t>
    <phoneticPr fontId="3" type="noConversion"/>
  </si>
  <si>
    <t>관료제론(2012년 기출)</t>
    <phoneticPr fontId="3" type="noConversion"/>
  </si>
  <si>
    <t>전략적 선택 이론(2015년 기출)</t>
    <phoneticPr fontId="3" type="noConversion"/>
  </si>
  <si>
    <t>조직군 생태학 이론(2015년 기출)</t>
    <phoneticPr fontId="3" type="noConversion"/>
  </si>
  <si>
    <t>제도화 이론(2015년 기출)</t>
    <phoneticPr fontId="3" type="noConversion"/>
  </si>
  <si>
    <t>조직 이론 분류(2018년 기출)</t>
    <phoneticPr fontId="3" type="noConversion"/>
  </si>
  <si>
    <t>쓰레기통 모형(2021년 기출)</t>
    <phoneticPr fontId="3" type="noConversion"/>
  </si>
  <si>
    <t>문화 차원 연구(국가별 조직문화)(2017년 기출)</t>
    <phoneticPr fontId="3" type="noConversion"/>
  </si>
  <si>
    <t>귀인의 공변 모형(2021년 기출)</t>
    <phoneticPr fontId="3" type="noConversion"/>
  </si>
  <si>
    <t>세력장 이론(2009년 기출)</t>
    <phoneticPr fontId="3" type="noConversion"/>
  </si>
  <si>
    <t>권력과정 모델(2024년 기출)</t>
    <phoneticPr fontId="3" type="noConversion"/>
  </si>
  <si>
    <t>2요인 이론(2014년 기출)</t>
    <phoneticPr fontId="3" type="noConversion"/>
  </si>
  <si>
    <t>조직시민행동(OCB)(2019년 기출)</t>
    <phoneticPr fontId="3" type="noConversion"/>
  </si>
  <si>
    <t>감정 노동(2010년 기출)</t>
    <phoneticPr fontId="3" type="noConversion"/>
  </si>
  <si>
    <t>기대 이론(2025년, 2014년 기출)</t>
    <phoneticPr fontId="3" type="noConversion"/>
  </si>
  <si>
    <t>공정성 이론(2015년 기출)</t>
    <phoneticPr fontId="3" type="noConversion"/>
  </si>
  <si>
    <t>직무특성 이론(직무특성 모델)(2010년 기출(인사노무))</t>
    <phoneticPr fontId="3" type="noConversion"/>
  </si>
  <si>
    <t>인지평가 이론(2020년 기출)</t>
    <phoneticPr fontId="3" type="noConversion"/>
  </si>
  <si>
    <t>집단발달 5단계 모델(2024년 기출)</t>
    <phoneticPr fontId="3" type="noConversion"/>
  </si>
  <si>
    <t>단절적 균형 모델(2024년 기출)</t>
    <phoneticPr fontId="3" type="noConversion"/>
  </si>
  <si>
    <t>역할 이론(2011년 기출)</t>
    <phoneticPr fontId="3" type="noConversion"/>
  </si>
  <si>
    <t>갈등 처리 모형(2022년 기출)</t>
    <phoneticPr fontId="3" type="noConversion"/>
  </si>
  <si>
    <t>분배적 협상 전략(2013년, 2010년 기출)</t>
    <phoneticPr fontId="3" type="noConversion"/>
  </si>
  <si>
    <t>통합적 협상 전략(2013년, 2010년 기출)</t>
    <phoneticPr fontId="3" type="noConversion"/>
  </si>
  <si>
    <t>심리적 임파워먼트(2024년 기출)</t>
    <phoneticPr fontId="3" type="noConversion"/>
  </si>
  <si>
    <t>조하리의 창(2011년 기출)</t>
    <phoneticPr fontId="3" type="noConversion"/>
  </si>
  <si>
    <t>서번트 리더십 이론(2012년 기출)</t>
    <phoneticPr fontId="3" type="noConversion"/>
  </si>
  <si>
    <t>리더-구성원 교환 이론(LMX)(2025년 기출)</t>
    <phoneticPr fontId="3" type="noConversion"/>
  </si>
  <si>
    <t>탐험과 활용(2020년 기출)</t>
    <phoneticPr fontId="3" type="noConversion"/>
  </si>
  <si>
    <t>환경 불확실성의 유형 분류(2016년 기출)</t>
    <phoneticPr fontId="3" type="noConversion"/>
  </si>
  <si>
    <t>부서(개인)수준의 기술과 조직설계(2022년 기출)</t>
    <phoneticPr fontId="3" type="noConversion"/>
  </si>
  <si>
    <t>조직 규모와 구조(2023년 기출)</t>
    <phoneticPr fontId="3" type="noConversion"/>
  </si>
  <si>
    <t>전략 이론(전략과 구조)(2011년 기출)</t>
    <phoneticPr fontId="3" type="noConversion"/>
  </si>
  <si>
    <t>전략 유형과 조직설계와의 관계(2011년 기출)</t>
    <phoneticPr fontId="3" type="noConversion"/>
  </si>
  <si>
    <t>지식창조과정(2013년 기출)</t>
    <phoneticPr fontId="3" type="noConversion"/>
  </si>
  <si>
    <t>제도 이론의 비교</t>
    <phoneticPr fontId="3" type="noConversion"/>
  </si>
  <si>
    <t>⚫Daniel Kahneman
   (대니엘 카너먼)
⚫1934~2024
⚫이스라엘-미국 심리학자,
   경제학자</t>
    <phoneticPr fontId="3" type="noConversion"/>
  </si>
  <si>
    <t>개인이 주변 환경에 의미를 부여하기 위해 자신이 감각적으로 느끼는 인상들을 선택하고 조직화하며 해석하는 과정을 의미한다.</t>
    <phoneticPr fontId="3" type="noConversion"/>
  </si>
  <si>
    <t>환경 속에 존재하는 무수한 자극 중에서 특정 자극에 주의를 기울여 정보를 받아들이는 과정이다.</t>
    <phoneticPr fontId="3" type="noConversion"/>
  </si>
  <si>
    <t>선택된 자극들이 개별적인 조각으로 남지 않고, 지각자 내부에서 의미 있고 일관성 있는 패턴이나 형태로 구조화되는 단계이다.</t>
    <phoneticPr fontId="3" type="noConversion"/>
  </si>
  <si>
    <t>조직화된 자극 패턴에 지각자가 의미를 부여하고, 이를 기반으로 행동 또는 태도를 결정하는 최종 단계이다.</t>
    <phoneticPr fontId="3" type="noConversion"/>
  </si>
  <si>
    <t>⚫Wolfgang Köhler
   (볼프강 쾰러)
⚫1887~1967
⚫독일-미국 심리학자
⚫게슈탈트 심리학파</t>
    <phoneticPr fontId="3" type="noConversion"/>
  </si>
  <si>
    <t>⚫Alan Randolph
   (앨런 랜돌프)
⚫1950~2024현재
⚫미국 경영학자</t>
    <phoneticPr fontId="3" type="noConversion"/>
  </si>
  <si>
    <t>임파워먼트 실행계획 모델
지각 오류 관리</t>
    <phoneticPr fontId="3" type="noConversion"/>
  </si>
  <si>
    <t>지각 오류 관리 모델</t>
    <phoneticPr fontId="3" type="noConversion"/>
  </si>
  <si>
    <t>⚫Randall B. Dunham
   (랜달 더넘)
⚫1947~2024현재
⚫미국 심리학자</t>
    <phoneticPr fontId="3" type="noConversion"/>
  </si>
  <si>
    <t>랜달 더넘</t>
    <phoneticPr fontId="3" type="noConversion"/>
  </si>
  <si>
    <t>지각 오류 감소 방안</t>
    <phoneticPr fontId="3" type="noConversion"/>
  </si>
  <si>
    <t>앨런 랜돌프</t>
    <phoneticPr fontId="3" type="noConversion"/>
  </si>
  <si>
    <t>랜달 더넘</t>
    <phoneticPr fontId="3" type="noConversion"/>
  </si>
  <si>
    <t>다른 사람에 대한 인상과 판단을 형성하는 과정으로, 다시 말하면 타인의 성격, 태도, 동기, 의도 등을 파악하여 그의 행동을 예측하고 상호작용의 방식을 결정하는 사회적 과정이다.</t>
    <phoneticPr fontId="3" type="noConversion"/>
  </si>
  <si>
    <t>사회 정체성 이론</t>
    <phoneticPr fontId="3" type="noConversion"/>
  </si>
  <si>
    <t>인상 형성 이론</t>
    <phoneticPr fontId="3" type="noConversion"/>
  </si>
  <si>
    <t>사회 정보 처리 모형</t>
    <phoneticPr fontId="3" type="noConversion"/>
  </si>
  <si>
    <t>개인이 자신이 속한 집단과의 관계를 통해 자아 개념을 형성하며, 이러한 ‘집단 소속감’이 타인에 대한 ‘지각에 영향’을 미친다고 설명한다.</t>
    <phoneticPr fontId="3" type="noConversion"/>
  </si>
  <si>
    <t>타인에 대한 단편적인 정보들을 통합하여 일관되고 통일된 전체적인 인상(Impression)을 형성하는 인지적 과정을 설명한다.</t>
    <phoneticPr fontId="3" type="noConversion"/>
  </si>
  <si>
    <t xml:space="preserve"> 상동적 태도(Stereotype)</t>
    <phoneticPr fontId="3" type="noConversion"/>
  </si>
  <si>
    <t xml:space="preserve"> 초두효과</t>
    <phoneticPr fontId="3" type="noConversion"/>
  </si>
  <si>
    <t xml:space="preserve"> 최신효과</t>
    <phoneticPr fontId="3" type="noConversion"/>
  </si>
  <si>
    <t xml:space="preserve"> 중심특질</t>
    <phoneticPr fontId="3" type="noConversion"/>
  </si>
  <si>
    <t xml:space="preserve"> 후광효과</t>
    <phoneticPr fontId="3" type="noConversion"/>
  </si>
  <si>
    <t xml:space="preserve"> 역후광효과</t>
    <phoneticPr fontId="3" type="noConversion"/>
  </si>
  <si>
    <t xml:space="preserve"> 투사</t>
    <phoneticPr fontId="3" type="noConversion"/>
  </si>
  <si>
    <t xml:space="preserve"> 스키마</t>
    <phoneticPr fontId="3" type="noConversion"/>
  </si>
  <si>
    <t>처음에 제시된 정보가 나중에 제시된 정보보다 인상 형성에 더 강력한 영향을 미치는 현상이다.</t>
    <phoneticPr fontId="3" type="noConversion"/>
  </si>
  <si>
    <t>가장 최근에 제시된 정보가 인상 형성에 가장 큰 영향을 미치는 현상이다.</t>
    <phoneticPr fontId="3" type="noConversion"/>
  </si>
  <si>
    <t>인상 형성에 있어 다른 특질들의 의미 해석까지도 근본적으로 변화시킬 만큼 강력하고 지배적인 영향을 미치는 핵심 특질을 의미한다.</t>
    <phoneticPr fontId="3" type="noConversion"/>
  </si>
  <si>
    <t>특정인의 하나의 긍정적인 특성이 그 사람의 다른 모든 특성까지도 긍정적으로 지각하게 만드는 오류이다.</t>
    <phoneticPr fontId="3" type="noConversion"/>
  </si>
  <si>
    <t>자신의 감정, 특성, 태도 등이 타인에게도 있을 것이라고 가정하고 지각하는 오류이다.</t>
    <phoneticPr fontId="3" type="noConversion"/>
  </si>
  <si>
    <t>개인이 사회적 환경으로부터 정보를 받아들이고 이를 해석하여 행동으로 연결하는 과정을 인지적 관점에서 체계화한 것이다.</t>
    <phoneticPr fontId="3" type="noConversion"/>
  </si>
  <si>
    <t>개인의 과거 경험과 학습을 통해 형성된 특정 주제나 개념에 대한 조직화된 지식 구조 또는 인지적 틀이다.</t>
    <phoneticPr fontId="3" type="noConversion"/>
  </si>
  <si>
    <t xml:space="preserve"> 합의성</t>
    <phoneticPr fontId="3" type="noConversion"/>
  </si>
  <si>
    <t xml:space="preserve"> 특이성</t>
    <phoneticPr fontId="3" type="noConversion"/>
  </si>
  <si>
    <t xml:space="preserve"> 일관성</t>
    <phoneticPr fontId="3" type="noConversion"/>
  </si>
  <si>
    <t xml:space="preserve"> 근본적 귀인 오류</t>
    <phoneticPr fontId="3" type="noConversion"/>
  </si>
  <si>
    <t xml:space="preserve"> 통제의 환상</t>
    <phoneticPr fontId="3" type="noConversion"/>
  </si>
  <si>
    <t xml:space="preserve"> 자존적 편향</t>
    <phoneticPr fontId="3" type="noConversion"/>
  </si>
  <si>
    <t>행동의 원인을 행위자 본인의 능력, 노력, 성격 등 행위자 내부의 요인에서 찾는 것이다.</t>
    <phoneticPr fontId="3" type="noConversion"/>
  </si>
  <si>
    <t>행동의 원인을 상황, 환경, 운, 과제의 난이도 등 행위자 외부의 요인에서 찾는 것이다.</t>
    <phoneticPr fontId="3" type="noConversion"/>
  </si>
  <si>
    <t xml:space="preserve"> 내부적 귀인</t>
    <phoneticPr fontId="3" type="noConversion"/>
  </si>
  <si>
    <t xml:space="preserve"> 외부적 귀인</t>
    <phoneticPr fontId="3" type="noConversion"/>
  </si>
  <si>
    <t>다른 행위자도 동일한 상황에서 동일한 행동을 하는지 여부이다.</t>
    <phoneticPr fontId="3" type="noConversion"/>
  </si>
  <si>
    <t>동일 행위자가 다른 대상이나 상황에서 동일한 행동을 하는지 여부이다.</t>
    <phoneticPr fontId="3" type="noConversion"/>
  </si>
  <si>
    <t>동일 행위자가 시간의 경과 후 동일한 상황에서 동일한 행동을 하는지 여부이다.</t>
    <phoneticPr fontId="3" type="noConversion"/>
  </si>
  <si>
    <t>행동의 원인을 분석할 때 상황적 요인과 같은 외부적 요인은 과소평가하고, 행위자의 능력과 같은 내부적 요인은 과대평가하는 오류이다.</t>
    <phoneticPr fontId="3" type="noConversion"/>
  </si>
  <si>
    <t>자신의 성공은 내부적 요인으로 귀인하고, 실패는 외부적 요인으로 귀인하는 편향이다.</t>
    <phoneticPr fontId="3" type="noConversion"/>
  </si>
  <si>
    <t>자기 과업의 성공가능성을 객관적 성공가능성보다 높게 지각하는 것이다.</t>
    <phoneticPr fontId="3" type="noConversion"/>
  </si>
  <si>
    <t>자신이나 타인의 행동 원인을 파악하고 설명하는 지각 과정과 그 방법을 다루는 이론이다.</t>
    <phoneticPr fontId="3" type="noConversion"/>
  </si>
  <si>
    <t>조직 내 구성원들의 공통적인 특징과 구분되는 차이의 정도를 의미한다.</t>
    <phoneticPr fontId="3" type="noConversion"/>
  </si>
  <si>
    <t>연령, 성별, 인종, 민족성, 장애 여부 등 쉽게 관찰 가능한 인구 통계학적 특성에서 비롯되는 차이이다.</t>
    <phoneticPr fontId="3" type="noConversion"/>
  </si>
  <si>
    <t>가치관, 성격, 능력, 경험, 선호도, 신념, 태도 등 쉽게 관찰되지 않는 특성에서 비롯되는 차이이다.</t>
    <phoneticPr fontId="3" type="noConversion"/>
  </si>
  <si>
    <t xml:space="preserve"> 표면적 다양성</t>
    <phoneticPr fontId="3" type="noConversion"/>
  </si>
  <si>
    <t xml:space="preserve"> 내면적 다양성</t>
    <phoneticPr fontId="3" type="noConversion"/>
  </si>
  <si>
    <t>개인이 환경과 상호작용하면서 중요하다고 믿고 행동의 지침으로 삼는 기본적인 신념을 의미한다.</t>
    <phoneticPr fontId="3" type="noConversion"/>
  </si>
  <si>
    <t>동기부여와 조직행동</t>
    <phoneticPr fontId="3" type="noConversion"/>
  </si>
  <si>
    <t>문화차이와 주요 동기부여 이론</t>
    <phoneticPr fontId="3" type="noConversion"/>
  </si>
  <si>
    <t>학습과정 관련 이론</t>
    <phoneticPr fontId="3" type="noConversion"/>
  </si>
  <si>
    <t>리더십 이론의 확장</t>
    <phoneticPr fontId="3" type="noConversion"/>
  </si>
  <si>
    <t xml:space="preserve"> 선택적 지각</t>
    <phoneticPr fontId="3" type="noConversion"/>
  </si>
  <si>
    <t xml:space="preserve"> 상동적 태도</t>
    <phoneticPr fontId="3" type="noConversion"/>
  </si>
  <si>
    <t xml:space="preserve"> 현저성 편향</t>
    <phoneticPr fontId="3" type="noConversion"/>
  </si>
  <si>
    <t>평가 단계 오류</t>
    <phoneticPr fontId="3" type="noConversion"/>
  </si>
  <si>
    <t>행동 관찰 단계 오류</t>
    <phoneticPr fontId="3" type="noConversion"/>
  </si>
  <si>
    <t>원인 추측 단계 오류</t>
    <phoneticPr fontId="3" type="noConversion"/>
  </si>
  <si>
    <t>특정인의 하나의 부정적인 특성이 그 사람의 다른 특성들을 전반적으로 부정적으로 평가하게 만드는 오류이다.</t>
    <phoneticPr fontId="3" type="noConversion"/>
  </si>
  <si>
    <t>지각자의 내부요인에 부합하는 자극만 선택하고, 그렇지 않은 자극은 무시하거나 간과하는 오류이다.</t>
    <phoneticPr fontId="3" type="noConversion"/>
  </si>
  <si>
    <t>집단의 특성을 그 집단 구성원 개인에게 일률적으로 적용하는 지각 오류이다.</t>
    <phoneticPr fontId="3" type="noConversion"/>
  </si>
  <si>
    <t>독특한 속성이나 예상하지 못한 대상에 과도하게 주의를 기울여 지각하는 오류이다.</t>
    <phoneticPr fontId="3" type="noConversion"/>
  </si>
  <si>
    <t>타인의 행동이나 환경으로 정보를 선택하고 조직화 하는 과정에서 발생하는 오류이다.</t>
    <phoneticPr fontId="3" type="noConversion"/>
  </si>
  <si>
    <t>행동의 원인을 내부나 외부에서 귀인하는 과정에서 발생하는 오류</t>
    <phoneticPr fontId="3" type="noConversion"/>
  </si>
  <si>
    <t>귀인 과정을 거쳐 형성된 정보를 바탕으로 타인에 대한 인상과 최종판단을 내리는 과정에서 발생하는 오류이다.</t>
    <phoneticPr fontId="3" type="noConversion"/>
  </si>
  <si>
    <t>태도</t>
    <phoneticPr fontId="3" type="noConversion"/>
  </si>
  <si>
    <t>한 개인이 특정 대상이나 상황에 대해 일관성있게 호의적이거나 비호의적으로 반응하는 학습된 성향을 의미한다.</t>
    <phoneticPr fontId="3" type="noConversion"/>
  </si>
  <si>
    <t>아이젝 아이젠</t>
    <phoneticPr fontId="3" type="noConversion"/>
  </si>
  <si>
    <t>계획된 행동 이론</t>
    <phoneticPr fontId="3" type="noConversion"/>
  </si>
  <si>
    <t>계획된 행동 이론</t>
    <phoneticPr fontId="3" type="noConversion"/>
  </si>
  <si>
    <t>아이젝 아이젠</t>
    <phoneticPr fontId="3" type="noConversion"/>
  </si>
  <si>
    <t>⚫Icek Ajzen
   (아이젝 아이젠)
⚫1942~2024현재
⚫폴란드-미국 심리학자</t>
    <phoneticPr fontId="3" type="noConversion"/>
  </si>
  <si>
    <t>인지론적 입장</t>
    <phoneticPr fontId="3" type="noConversion"/>
  </si>
  <si>
    <t xml:space="preserve"> 계획된 행동 이론</t>
    <phoneticPr fontId="3" type="noConversion"/>
  </si>
  <si>
    <t>강화론적 입장</t>
    <phoneticPr fontId="3" type="noConversion"/>
  </si>
  <si>
    <t xml:space="preserve"> 자기 지각 이론</t>
    <phoneticPr fontId="3" type="noConversion"/>
  </si>
  <si>
    <t xml:space="preserve"> 인지 부조화 이론</t>
    <phoneticPr fontId="3" type="noConversion"/>
  </si>
  <si>
    <t>태도가 행동을 유발한다는 전통적 관점이다.</t>
    <phoneticPr fontId="3" type="noConversion"/>
  </si>
  <si>
    <t>행동이 태도를 변화한다는 역방향적 관점이다.</t>
    <phoneticPr fontId="3" type="noConversion"/>
  </si>
  <si>
    <t>인지 부조화 이론</t>
  </si>
  <si>
    <t>자기 지각 이론</t>
  </si>
  <si>
    <t>자기 지각 이론</t>
    <phoneticPr fontId="3" type="noConversion"/>
  </si>
  <si>
    <t>인간의 행동이 행동에 대한 태도, 주관적 규범, 지각된 행동 통제에 의해 형성된 행동 의도에 의해 결정된다고 보는 사회심리학적 모델이다.[아이젝 아이젠]</t>
    <phoneticPr fontId="3" type="noConversion"/>
  </si>
  <si>
    <t>인지 부조화 이론(2023년 기출)</t>
    <phoneticPr fontId="3" type="noConversion"/>
  </si>
  <si>
    <t>대릴 벰</t>
  </si>
  <si>
    <t>개인이 자신의 태도를 명확히 알지 못할 때, 마치 외부 관찰자처럼 자신의 행동과 그 행동이 일어난 상황을 관찰하여 역으로 자신의 태도를 추론한다는 이론이다.[대릴 벰]</t>
    <phoneticPr fontId="3" type="noConversion"/>
  </si>
  <si>
    <t>개인이 자신의 태도와 행동 간에 부조화가 발생할 때 심리적인 불편함을 느끼게 되며, 이를 해소하기 위해 태도나 행동 중 하나를 변화시키려는 동기가 발생한다는 이론이다.[레온 페스팅거]</t>
    <phoneticPr fontId="3" type="noConversion"/>
  </si>
  <si>
    <t>집단의 발달 단계</t>
    <phoneticPr fontId="3" type="noConversion"/>
  </si>
  <si>
    <t>조직구조의 기본 유형</t>
    <phoneticPr fontId="3" type="noConversion"/>
  </si>
  <si>
    <t>Y</t>
  </si>
  <si>
    <t>열기3-03.학자별 정보\아담 스미스(Adam Smith).txt</t>
  </si>
  <si>
    <t>열기3-03.학자별 정보\로버트 캐플란(Robert S. Kaplan).txt</t>
  </si>
  <si>
    <t>열기3-03.학자별 정보\데이비드 노튼(David P. Norton).txt</t>
  </si>
  <si>
    <t>열기3-03.학자별 정보\로버트 퀸(Robert E. Quinn).txt</t>
  </si>
  <si>
    <t>열기3-03.학자별 정보\존 로버우(John Rohrbaugh).txt</t>
  </si>
  <si>
    <t>열기3-03.학자별 정보\킴 카메론(Kim Cameron).txt</t>
  </si>
  <si>
    <t>열기3-03.학자별 정보\아미타이 에치오니(Amitai Etzioni).txt</t>
  </si>
  <si>
    <t>열기3-03.학자별 정보\피터 블라우(Peter Blau).txt</t>
  </si>
  <si>
    <t>열기3-03.학자별 정보\윌리엄 리처드 스콧(William R. Scott).txt</t>
  </si>
  <si>
    <t>열기3-03.학자별 정보\다니엘 카츠(Daniel Katz).txt</t>
  </si>
  <si>
    <t>열기3-03.학자별 정보\로버트 칸(Robert L. Kahn).txt</t>
  </si>
  <si>
    <t>열기3-03.학자별 정보\프레데릭 테일러(Frederick W. Taylor).txt</t>
  </si>
  <si>
    <t>열기3-03.학자별 정보\프랭크 길브레스(Frank Gilbreth).txt</t>
  </si>
  <si>
    <t>열기3-03.학자별 정보\릴리언 길브레스(Lillian Gilbreth).txt</t>
  </si>
  <si>
    <t>열기3-03.학자별 정보\헨리 포드(Henry Ford).txt</t>
  </si>
  <si>
    <t>열기3-03.학자별 정보\앙리 파욜(Henri Fayol).txt</t>
  </si>
  <si>
    <t>열기3-03.학자별 정보\막스 베버(Max Weber).txt</t>
  </si>
  <si>
    <t>열기3-03.학자별 정보\게오르그 짐멜(Georg Simmel).txt</t>
  </si>
  <si>
    <t>열기3-03.학자별 정보\조지 엘튼 메이요(George E. Mayo).txt</t>
  </si>
  <si>
    <t>열기3-03.학자별 정보\프리츠 뢰슬리스버거(Fritz J. Roethlisberger).txt</t>
  </si>
  <si>
    <t>열기3-03.학자별 정보\체스터 버나드(Chester I. Barnard).txt</t>
  </si>
  <si>
    <t>열기3-03.학자별 정보\허버트 사이먼(Herbert A. Simon).txt</t>
  </si>
  <si>
    <t>열기3-03.학자별 정보\더글라스 맥그리거(Douglas M. McGregor).txt</t>
  </si>
  <si>
    <t>열기3-03.학자별 정보\루드비히 폰 베르탈란피(Ludwig von Bertalanffy).txt</t>
  </si>
  <si>
    <t>열기3-03.학자별 정보\폴 로런스(Paul R. Lawrence).txt</t>
  </si>
  <si>
    <t>열기3-03.학자별 정보\제이 로쉬(Jay W. Lorsch).txt</t>
  </si>
  <si>
    <t>열기3-03.학자별 정보\존 차일드(John Child).txt</t>
  </si>
  <si>
    <t>열기3-03.학자별 정보\제프리 페퍼(Jeffrey Pfeffer).txt</t>
  </si>
  <si>
    <t>열기3-03.학자별 정보\제럴드 샐런식(Gerald R. Salancik).txt</t>
  </si>
  <si>
    <t>열기3-03.학자별 정보\그레이엄 애스틀리(Graham W. Astley).txt</t>
  </si>
  <si>
    <t>열기3-03.학자별 정보\앤드류 반 드 벤(Andrew H. Van de Ven).txt</t>
  </si>
  <si>
    <t>열기3-03.학자별 정보\마이클 해넌(Michael T. Hannan).txt</t>
  </si>
  <si>
    <t>열기3-03.학자별 정보\존 프리먼(John H. Freeman).txt</t>
  </si>
  <si>
    <t>열기3-03.학자별 정보\하워드 알드리치(Howard E. Aldrich).txt</t>
  </si>
  <si>
    <t>열기3-03.학자별 정보\올리버 윌리엄슨(Oliver E. Williamson).txt</t>
  </si>
  <si>
    <t>열기3-03.학자별 정보\도널드 비어드(Donald W. Beard).txt</t>
  </si>
  <si>
    <t>열기3-03.학자별 정보\그레고리 데스(Gregory G. Dess).txt</t>
  </si>
  <si>
    <t>열기3-03.학자별 정보\프레드 에머리(Fred Emery).txt</t>
  </si>
  <si>
    <t>열기3-03.학자별 정보\에릭 트리스트(Eric Trist).txt</t>
  </si>
  <si>
    <t>열기3-03.학자별 정보\마이클 포터(Michael Porter).txt</t>
  </si>
  <si>
    <t>열기3-03.학자별 정보\필립 셀즈닉(Philip Selznick).txt</t>
  </si>
  <si>
    <t>열기3-03.학자별 정보\존 W. 마이어(John W. Meyer).txt</t>
  </si>
  <si>
    <t>열기3-03.학자별 정보\브라이언 로원(Brian Rowan).txt</t>
  </si>
  <si>
    <t>열기3-03.학자별 정보\폴 디마지오(Paul J. Dimaggio).txt</t>
  </si>
  <si>
    <t>열기3-03.학자별 정보\월터 파웰(Walter W. Powell).txt</t>
  </si>
  <si>
    <t>열기3-03.학자별 정보\마이클 코헨(Michael D. Cohen).txt</t>
  </si>
  <si>
    <t>열기3-03.학자별 정보\제임스 마치(James G. March).txt</t>
  </si>
  <si>
    <t>열기3-03.학자별 정보\요한 욜센(Johan P. Olsen).txt</t>
  </si>
  <si>
    <t>열기3-03.학자별 정보\칼 웨익(Karl Weick).txt</t>
  </si>
  <si>
    <t>열기3-03.학자별 정보\피터 센게(Peter Senge).txt</t>
  </si>
  <si>
    <t>열기3-03.학자별 정보\테일러 콕스(Taylor Cox).txt</t>
  </si>
  <si>
    <t>열기3-03.학자별 정보\하워드 가드너(Howard Earl Gardner).txt</t>
  </si>
  <si>
    <t>열기3-03.학자별 정보\로버트 카츠(Robert L. Katz).txt</t>
  </si>
  <si>
    <t>열기3-03.학자별 정보\테레사 에머빌(Teresa Amabile).txt</t>
  </si>
  <si>
    <t>열기3-03.학자별 정보\그레이엄 월라스(Graham Wallas).txt</t>
  </si>
  <si>
    <t>열기3-03.학자별 정보\티모시 저지(Timothy A. Judge).txt</t>
  </si>
  <si>
    <t>열기3-03.학자별 정보\에드윈 로크(Edwin A. Locke).txt</t>
  </si>
  <si>
    <t>열기3-03.학자별 정보\캐시 더럼(Cathy C. Durham).txt</t>
  </si>
  <si>
    <t>열기3-03.학자별 정보\고든 올포트(Gordon Allport).txt</t>
  </si>
  <si>
    <t>열기3-03.학자별 정보\지그문트 프로이트(Sigmund Freud).txt</t>
  </si>
  <si>
    <t>열기3-03.학자별 정보\이사벨 마이어스(Isabel Myers).txt</t>
  </si>
  <si>
    <t>열기3-03.학자별 정보\로버트 맥크래(Robert McCrae).txt</t>
  </si>
  <si>
    <t>열기3-03.학자별 정보\폴 코스타(Paul Costa).txt</t>
  </si>
  <si>
    <t>열기3-03.학자별 정보\레드포드 비스코프(Ledford J. Bischof).txt</t>
  </si>
  <si>
    <t>열기3-03.학자별 정보\벤자민 슈나이더(Benjamin Schneider).txt</t>
  </si>
  <si>
    <t>열기3-03.학자별 정보\존 홀랜드(John Holland).txt</t>
  </si>
  <si>
    <t>열기3-03.학자별 정보\밀턴 로키치(Milton Rokeach).txt</t>
  </si>
  <si>
    <t>열기3-03.학자별 정보\에두아르트 슈프랑거(Eduard Spranger).txt</t>
  </si>
  <si>
    <t>열기3-03.학자별 정보\헤이르트 호프스테더(Geert Hofstede).txt</t>
  </si>
  <si>
    <t>열기3-03.학자별 정보\로버트 하우스(Robert J. House).txt</t>
  </si>
  <si>
    <t>열기3-03.학자별 정보\윌리엄 윌슨(William J. Wilson).txt</t>
  </si>
  <si>
    <t>열기3-03.학자별 정보\프리츠 하이더(Fritz Heider).txt</t>
  </si>
  <si>
    <t>열기3-03.학자별 정보\리처드. M. 로젠바움(Richard M. Rosenbaum).txt</t>
  </si>
  <si>
    <t>열기3-03.학자별 정보\버나드 와이너(Bernard Weiner).txt</t>
  </si>
  <si>
    <t>열기3-03.학자별 정보\해럴드 켈리(Harold Kelley).txt</t>
  </si>
  <si>
    <t>열기3-03.학자별 정보\랜달 더넘(Randall B. Dunham).txt</t>
  </si>
  <si>
    <t>열기3-03.학자별 정보\마틴 피시바인(Martin Fishbein).txt</t>
  </si>
  <si>
    <t>열기3-03.학자별 정보\아이젝 아이젠(Icek Ajzen).txt</t>
  </si>
  <si>
    <t>열기3-03.학자별 정보\쿠르트 레빈(Kurt Lewin).txt</t>
  </si>
  <si>
    <t>열기3-03.학자별 정보\허버트 켈만(Herbert C. Kelman).txt</t>
  </si>
  <si>
    <t>열기3-03.학자별 정보\에드가 샤인(Edgar H. Schein).txt</t>
  </si>
  <si>
    <t>열기3-03.학자별 정보\레온 페스팅거(Leon Festinger).txt</t>
  </si>
  <si>
    <t>열기3-03.학자별 정보\프레데릭 허즈버그(Frederic Herzberg).txt</t>
  </si>
  <si>
    <t>열기3-03.학자별 정보\존 P. 마이어(John P. Meyer).txt</t>
  </si>
  <si>
    <t>열기3-03.학자별 정보\나탈리 앨런(Natalie J. Allen).txt</t>
  </si>
  <si>
    <t>열기3-03.학자별 정보\데니스 오르간(Dennis W. Organ).txt</t>
  </si>
  <si>
    <t>열기3-03.학자별 정보\데브라 샤피로(Debra L. Shapiro).txt</t>
  </si>
  <si>
    <t>열기3-03.학자별 정보\로이 루위키(Roy J. Lewicki).txt</t>
  </si>
  <si>
    <t>열기3-03.학자별 정보\로저 마이어(Roger C. Mayer).txt</t>
  </si>
  <si>
    <t>열기3-03.학자별 정보\제임스 데이비스(James H. Davis).txt</t>
  </si>
  <si>
    <t>열기3-03.학자별 정보\데이비드 스쿠먼(F. David Schoorman).txt</t>
  </si>
  <si>
    <t>열기3-03.학자별 정보\스탠리 샥터(Stanley Schachter).txt</t>
  </si>
  <si>
    <t>열기3-03.학자별 정보\제롬 E. 싱어(Jerome E. Singer).txt</t>
  </si>
  <si>
    <t>열기3-03.학자별 정보\다니엘 골먼(Daniel Goleman).txt</t>
  </si>
  <si>
    <t>열기3-03.학자별 정보\하워드 바이스(Howard M. Weiss).txt</t>
  </si>
  <si>
    <t>열기3-03.학자별 정보\러셀 크로판자노(Russell Cropanzano).txt</t>
  </si>
  <si>
    <t>열기3-03.학자별 정보\아를리 호크실드(Arlie R. Hochschild).txt</t>
  </si>
  <si>
    <t>열기3-03.학자별 정보\한스 셀리에(Hans Selye).txt</t>
  </si>
  <si>
    <t>열기3-03.학자별 정보\토마스 홈스(Thomas Holmes).txt</t>
  </si>
  <si>
    <t>열기3-03.학자별 정보\리처드 라헤(Richard Rahe).txt</t>
  </si>
  <si>
    <t>열기3-03.학자별 정보\리처드 라자루스(Richard S. Lazarus).txt</t>
  </si>
  <si>
    <t>열기3-03.학자별 정보\수잔 포크먼(Susan K. Folkman).txt</t>
  </si>
  <si>
    <t>열기3-03.학자별 정보\로버트 여키스(Robert Yerkes).txt</t>
  </si>
  <si>
    <t>열기3-03.학자별 정보\존 도슨(John D. Dodson).txt</t>
  </si>
  <si>
    <t>열기3-03.학자별 정보\마틴 셀리그만(Martin Seligman).txt</t>
  </si>
  <si>
    <t>열기3-03.학자별 정보\미하이 칙센트미하이(Mihaly Csikszentmihalyi).txt</t>
  </si>
  <si>
    <t>열기3-03.학자별 정보\프레드 루선스(Fred Luthans).txt</t>
  </si>
  <si>
    <t>열기3-03.학자별 정보\에이브러햄 매슬로(Abraham Maslow).txt</t>
  </si>
  <si>
    <t>열기3-03.학자별 정보\클레이튼 알더퍼(Clayton Alderfer).txt</t>
  </si>
  <si>
    <t>열기3-03.학자별 정보\데이비드 맥클리랜드(David McClelland).txt</t>
  </si>
  <si>
    <t>열기3-03.학자별 정보\빅터 브룸(Victor Vroom).txt</t>
  </si>
  <si>
    <t>열기3-03.학자별 정보\라이먼 포터(Lyman W. Porter).txt</t>
  </si>
  <si>
    <t>열기3-03.학자별 정보\에드워드 롤러(Edward E. Lawler).txt</t>
  </si>
  <si>
    <t>열기3-03.학자별 정보\존 아담스(John S. Adams).txt</t>
  </si>
  <si>
    <t>열기3-03.학자별 정보\조지 호만스(George Homans).txt</t>
  </si>
  <si>
    <t>열기3-03.학자별 정보\게리 레이섬(Gary P. Latham).txt</t>
  </si>
  <si>
    <t>열기3-03.학자별 정보\피터 드러커(Peter Drucker).txt</t>
  </si>
  <si>
    <t>열기3-03.학자별 정보\대릴 벰(Daryl Bem).txt</t>
  </si>
  <si>
    <t>열기3-03.학자별 정보\리처드 해크만(J. Richard Hackman).txt</t>
  </si>
  <si>
    <t>열기3-03.학자별 정보\그레그 올덤(Greg R. Oldham).txt</t>
  </si>
  <si>
    <t>열기3-03.학자별 정보\케네스 토마스(Kenneth Thomas).txt</t>
  </si>
  <si>
    <t>열기3-03.학자별 정보\에드워드 데시(Edward Deci).txt</t>
  </si>
  <si>
    <t>열기3-03.학자별 정보\리처드 라이언(Richard M. Ryan).txt</t>
  </si>
  <si>
    <t>열기3-03.학자별 정보\알버트 반두라(Albert Bandura).txt</t>
  </si>
  <si>
    <t>열기3-03.학자별 정보\에드워드 손다이크(Edward L. Thorndike).txt</t>
  </si>
  <si>
    <t>열기3-03.학자별 정보\이반 파블로프(Ivan Pavlov).txt</t>
  </si>
  <si>
    <t>열기3-03.학자별 정보\버러스 스키너(Burrhus F. Skinner).txt</t>
  </si>
  <si>
    <t>열기3-03.학자별 정보\에드워드 톨먼(Edward C. Tolman).txt</t>
  </si>
  <si>
    <t>열기3-03.학자별 정보\볼프강 쾰러(Wolfgang Köhler).txt</t>
  </si>
  <si>
    <t>열기3-03.학자별 정보\브루스 터크먼(Bruce Tuckman).txt</t>
  </si>
  <si>
    <t>열기3-03.학자별 정보\코니 거식(Connie J. Gersick).txt</t>
  </si>
  <si>
    <t>열기3-03.학자별 정보\막시밀리앙 링겔만(Maximilien Ringelmann).txt</t>
  </si>
  <si>
    <t>열기3-03.학자별 정보\스티븐 카라우(Steven Karau).txt</t>
  </si>
  <si>
    <t>열기3-03.학자별 정보\키플링 윌리암스(Kipling Williams).txt</t>
  </si>
  <si>
    <t>열기3-03.학자별 정보\알빈 잰더(Alvin F. Zander).txt</t>
  </si>
  <si>
    <t>열기3-03.학자별 정보\솔로몬 애쉬(Solomon Asch).txt</t>
  </si>
  <si>
    <t>열기3-03.학자별 정보\조셉 리터러(Joseph Litterer).txt</t>
  </si>
  <si>
    <t>열기3-03.학자별 정보\루이스 폰디(Louis R. Pondy).txt</t>
  </si>
  <si>
    <t>열기3-03.학자별 정보\랄프 킬만(Ralph Kilmann).txt</t>
  </si>
  <si>
    <t>열기3-03.학자별 정보\아프잘라 라힘(Afzalur Rahim).txt</t>
  </si>
  <si>
    <t>열기3-03.학자별 정보\리처드 월튼(Richard E. Walton).txt</t>
  </si>
  <si>
    <t>열기3-03.학자별 정보\로버트 매커시(Robert B. McKersie).txt</t>
  </si>
  <si>
    <t>열기3-03.학자별 정보\로저 피셔(Roger D. Fisher).txt</t>
  </si>
  <si>
    <t>열기3-03.학자별 정보\윌리엄 유리(William L. Ury).txt</t>
  </si>
  <si>
    <t>열기3-03.학자별 정보\존 프렌치(John R. P. French).txt</t>
  </si>
  <si>
    <t>열기3-03.학자별 정보\버트럼 레이븐(Bertram Raven).txt</t>
  </si>
  <si>
    <t>열기3-03.학자별 정보\로버트 그린리프(Robert Greenleaf).txt</t>
  </si>
  <si>
    <t>열기3-03.학자별 정보\그레첸 스프라이처(Gretchen Spreitzer).txt</t>
  </si>
  <si>
    <t>열기3-03.학자별 정보\앨런 랜돌프(Alan Randolph).txt</t>
  </si>
  <si>
    <t>열기3-03.학자별 정보\해럴드 라스웰(Harold D. Lasswell).txt</t>
  </si>
  <si>
    <t>열기3-03.학자별 정보\마크 그라노베터(Mark Granovetter).txt</t>
  </si>
  <si>
    <t>열기3-03.학자별 정보\리처드 다프트(Richard L. Daft).txt</t>
  </si>
  <si>
    <t>열기3-03.학자별 정보\로버트 렝글(Robert H. Lengel).txt</t>
  </si>
  <si>
    <t>열기3-03.학자별 정보\쥬디 브라우넬(Judi Brownell).txt</t>
  </si>
  <si>
    <t>열기3-03.학자별 정보\조셉 루프트(Joseph Luft).txt</t>
  </si>
  <si>
    <t>열기3-03.학자별 정보\해리 잉햄(Harry Ingham).txt</t>
  </si>
  <si>
    <t>열기3-03.학자별 정보\워렌 베니스(Warren Bennis).txt</t>
  </si>
  <si>
    <t>열기3-03.학자별 정보\랄프 스토그딜(Ralph Stogdill).txt</t>
  </si>
  <si>
    <t>열기3-03.학자별 정보\스티븐 자카로(Stephen J. Zaccaro).txt</t>
  </si>
  <si>
    <t>열기3-03.학자별 정보\캐리 켐프(Cary Kemp).txt</t>
  </si>
  <si>
    <t>열기3-03.학자별 정보\페이지 베이더(Paige Bader).txt</t>
  </si>
  <si>
    <t>열기3-03.학자별 정보\조이스 보노(Joyce E. Bono).txt</t>
  </si>
  <si>
    <t>열기3-03.학자별 정보\레무스 일리스(Remus Ilies).txt</t>
  </si>
  <si>
    <t>열기3-03.학자별 정보\메건 게르하르트(Megan W. Gerhardt).txt</t>
  </si>
  <si>
    <t>열기3-03.학자별 정보\렌시스 리커트(Rensis Likert).txt</t>
  </si>
  <si>
    <t>열기3-03.학자별 정보\에드윈 플레쉬만(Edwin A. Fleishman).txt</t>
  </si>
  <si>
    <t>열기3-03.학자별 정보\로버트 블레이크(Robert Blake).txt</t>
  </si>
  <si>
    <t>열기3-03.학자별 정보\제인 모튼(Jane Mouton).txt</t>
  </si>
  <si>
    <t>열기3-03.학자별 정보\미스미 쥬지(三隅二不二(Misumi Jyuji)).txt</t>
  </si>
  <si>
    <t>열기3-03.학자별 정보\프레드 피들러(Fred Fiedler).txt</t>
  </si>
  <si>
    <t>열기3-03.학자별 정보\폴 허시(Paul Hersey).txt</t>
  </si>
  <si>
    <t>열기3-03.학자별 정보\케네스 블랜차드(Kenneth Blanchard).txt</t>
  </si>
  <si>
    <t>열기3-03.학자별 정보\필립 예튼(Phillip W. Yetton).txt</t>
  </si>
  <si>
    <t>열기3-03.학자별 정보\아서 제이고(Arthur G. Jago).txt</t>
  </si>
  <si>
    <t>열기3-03.학자별 정보\제이 콩거(Jay Conger).txt</t>
  </si>
  <si>
    <t>열기3-03.학자별 정보\라빈드라 카눈고(Rabindra Kanungo).txt</t>
  </si>
  <si>
    <t>열기3-03.학자별 정보\보아스 샤미르(Boas Shamir).txt</t>
  </si>
  <si>
    <t>열기3-03.학자별 정보\제임스 번즈(James M. Burns).txt</t>
  </si>
  <si>
    <t>열기3-03.학자별 정보\버나드 배스(Bernard M. Bass).txt</t>
  </si>
  <si>
    <t>열기3-03.학자별 정보\브루스 아볼리오(Bruce J. Avolio).txt</t>
  </si>
  <si>
    <t>열기3-03.학자별 정보\게리 유클(Gary A. Yukl).txt</t>
  </si>
  <si>
    <t>열기3-03.학자별 정보\아프사네 나하반디(Afsaneh Nahavandi).txt</t>
  </si>
  <si>
    <t>열기3-03.학자별 정보\발레리아 로 이아코노(Valeria Lo Iacono).txt</t>
  </si>
  <si>
    <t>열기3-03.학자별 정보\찰스 만쯔(Charles Manz).txt</t>
  </si>
  <si>
    <t>열기3-03.학자별 정보\헨리 심즈(Henry P. Sims).txt</t>
  </si>
  <si>
    <t>열기3-03.학자별 정보\로버트 켈리(Robert E. Kelley).txt</t>
  </si>
  <si>
    <t>열기3-03.학자별 정보\조지 그랜(George B. Graen).txt</t>
  </si>
  <si>
    <t>열기3-03.학자별 정보\메리 울-비엔(Mary Uhl-Bien).txt</t>
  </si>
  <si>
    <t>열기3-03.학자별 정보\바비 콜더(Bobby J. Calder).txt</t>
  </si>
  <si>
    <t>열기3-03.학자별 정보\스티븐 커(Steven Kerr).txt</t>
  </si>
  <si>
    <t>열기3-03.학자별 정보\존 저미어(John M. Jermier).txt</t>
  </si>
  <si>
    <t>열기3-03.학자별 정보\대니엘 카너먼(Daniel Kahneman).txt</t>
  </si>
  <si>
    <t>열기3-03.학자별 정보\아모스 트버스키(Amos Tversky).txt</t>
  </si>
  <si>
    <t>열기3-03.학자별 정보\어빙 제니스(Irving L. Janis).txt</t>
  </si>
  <si>
    <t>열기3-03.학자별 정보\알렉스 오스본(Alex Osborn).txt</t>
  </si>
  <si>
    <t>열기3-03.학자별 정보\리처드 사이어트(Richard Cyert).txt</t>
  </si>
  <si>
    <t>열기3-03.학자별 정보\제임스 마치(James March).txt</t>
  </si>
  <si>
    <t>열기3-03.학자별 정보\헨리 민츠버그(Henry Mintzberg).txt</t>
  </si>
  <si>
    <t>열기3-03.학자별 정보\앨빈 토플러(Alvin Toffler).txt</t>
  </si>
  <si>
    <t>열기3-03.학자별 정보\엘리 골드렛(Eliyahu M. Goldratt).txt</t>
  </si>
  <si>
    <t>열기3-03.학자별 정보\린달 어윅(Lyndall Urwick).txt</t>
  </si>
  <si>
    <t>열기3-03.학자별 정보\비토우타스 그라이쿠너스(Vytautas Andrius Graičiūnas).txt</t>
  </si>
  <si>
    <t>열기3-03.학자별 정보\톰 번즈(Tom Burns).txt</t>
  </si>
  <si>
    <t>열기3-03.학자별 정보\조지 스토커(George M. Stalker).txt</t>
  </si>
  <si>
    <t>열기3-03.학자별 정보\코임바토르 프라할라드(Coimbatore K. Prahalad).txt</t>
  </si>
  <si>
    <t>열기3-03.학자별 정보\게리 해멀(Gary Hamel).txt</t>
  </si>
  <si>
    <t>열기3-03.학자별 정보\로버트 던컨(Robert B. Duncan).txt</t>
  </si>
  <si>
    <t>열기3-03.학자별 정보\제임스 톰슨(James D. Thompson).txt</t>
  </si>
  <si>
    <t>열기3-03.학자별 정보\조안 우드워드(Joan Woodward).txt</t>
  </si>
  <si>
    <t>열기3-03.학자별 정보\찰스 페로우(Charles Perrow).txt</t>
  </si>
  <si>
    <t>열기3-03.학자별 정보\해럴드 리빗(Harold Leavitt).txt</t>
  </si>
  <si>
    <t>열기3-03.학자별 정보\토마스 휘슬러(Thomas Whisler).txt</t>
  </si>
  <si>
    <t>열기3-03.학자별 정보\리처드 쇼엔헤어(Richard A. Schoenherr).txt</t>
  </si>
  <si>
    <t>열기3-03.학자별 정보\크리스 아지리스(Chris Argyris).txt</t>
  </si>
  <si>
    <t>열기3-03.학자별 정보\레온 메이휴(Leon Meyhew).txt</t>
  </si>
  <si>
    <t>열기3-03.학자별 정보\윌리엄 오우치(William Ouchi).txt</t>
  </si>
  <si>
    <t>열기3-03.학자별 정보\잭 웰치(Jack Welch).txt</t>
  </si>
  <si>
    <t>열기3-03.학자별 정보\존 번(John A. Byrne).txt</t>
  </si>
  <si>
    <t>열기3-03.학자별 정보\알프레드 챈들러(Alfred D. Chander).txt</t>
  </si>
  <si>
    <t>열기3-03.학자별 정보\레이먼드 마일즈(Raymond Miles).txt</t>
  </si>
  <si>
    <t>열기3-03.학자별 정보\찰스 스노우(Charles Snow).txt</t>
  </si>
  <si>
    <t>열기3-03.학자별 정보\제이 갤브레이스(Jay R. Galbraith).txt</t>
  </si>
  <si>
    <t>열기3-03.학자별 정보\래리 그라이너(Larry E. Greiner).txt</t>
  </si>
  <si>
    <t>열기3-03.학자별 정보\윌리엄 와이첼(William Weitzel).txt</t>
  </si>
  <si>
    <t>열기3-03.학자별 정보\엘렌 존슨(Ellen Jonsson).txt</t>
  </si>
  <si>
    <t>열기3-03.학자별 정보\대니 밀러(Danny Miller).txt</t>
  </si>
  <si>
    <t>열기3-03.학자별 정보\리처드 파스칼(Richard Pascale).txt</t>
  </si>
  <si>
    <t>열기3-03.학자별 정보\앤소니 애토스(Anthony Athos).txt</t>
  </si>
  <si>
    <t>열기3-03.학자별 정보\테렌스 딜(Terrence E. Deal).txt</t>
  </si>
  <si>
    <t>열기3-03.학자별 정보\앨런 케네디(Allan A. Kennedy).txt</t>
  </si>
  <si>
    <t>열기3-03.학자별 정보\로저 해리슨(Roger Harrison).txt</t>
  </si>
  <si>
    <t>열기3-03.학자별 정보\찰스 핸디(Charles Handy).txt</t>
  </si>
  <si>
    <t>열기3-03.학자별 정보\폰즈 트롬피나르스(Fons Trompenaars).txt</t>
  </si>
  <si>
    <t>열기3-03.학자별 정보\톰 피터스(Tom Peters).txt</t>
  </si>
  <si>
    <t>열기3-03.학자별 정보\로버트 워터맨(Robert Waterman).txt</t>
  </si>
  <si>
    <t>열기3-03.학자별 정보\로버트 쿠크(Robert A. Cooke).txt</t>
  </si>
  <si>
    <t>열기3-03.학자별 정보\자넷 수말(Janet L. Szumal).txt</t>
  </si>
  <si>
    <t>열기3-03.학자별 정보\사라 프리먼(Sarah J. Freeman).txt</t>
  </si>
  <si>
    <t>열기3-03.학자별 정보\에드워드 홀(Edward Hall).txt</t>
  </si>
  <si>
    <t>열기3-03.학자별 정보\라인홀드 니부어(Reinhold Niebuhr).txt</t>
  </si>
  <si>
    <t>열기3-03.학자별 정보\아치 캐롤(Archie Carroll).txt</t>
  </si>
  <si>
    <t>열기3-03.학자별 정보\존 코터(John P. Kotter).txt</t>
  </si>
  <si>
    <t>열기3-03.학자별 정보\에릭 번(Eric Berne).txt</t>
  </si>
  <si>
    <t>열기3-03.학자별 정보\이쿠지로 노나카(Ikujiro Nonaka).txt</t>
  </si>
  <si>
    <t>열기3-03.학자별 정보\히로타카 타케우치(Hirotaka Takeuchi).txt</t>
  </si>
  <si>
    <t>열기3-03.학자별 정보\찰스 웨스트 처치먼(C. West Churchman).txt</t>
  </si>
  <si>
    <t>열기3-03.학자별 정보\이고르 앤소프(Igor Ansoff).txt</t>
  </si>
  <si>
    <t>열기3-03.학자별 정보\앨버트 험프리(Albert S. Humphrey).txt</t>
  </si>
  <si>
    <t>열기3-03.학자별 정보\케네스 앤드류스(Kenneth R. Andrews).txt</t>
  </si>
  <si>
    <t>열기3-03.학자별 정보\테오도어 레빗(Theodore Levitt).txt</t>
  </si>
  <si>
    <t>열기3-03.학자별 정보\리처드 루멜트(Richard Rumelt).txt</t>
  </si>
  <si>
    <t>열기3-03.학자별 정보\필립 코틀러(Philip Kotler).txt</t>
  </si>
  <si>
    <t>열기3-03.학자별 정보\에버렛 로저스(Everett M. Rogers).txt</t>
  </si>
  <si>
    <t>열기3-03.학자별 정보\매리 폴릿(Mary P. Follett).txt</t>
  </si>
  <si>
    <t>열기3-03.학자별 정보\존 왓슨(John B. Watson).txt</t>
  </si>
  <si>
    <t>열기3-03.학자별 정보\피터 로렌치(Peter Lorrenzi).txt</t>
  </si>
  <si>
    <t>열기3-03.학자별 정보\조셉 새스(Joseph Sass).txt</t>
  </si>
  <si>
    <t>열기3-03.학자별 정보\테레사 키프(Teresa Keefe).txt</t>
  </si>
  <si>
    <t>열기3-02.학자별 이론\[아담 스미스]국부론.txt</t>
  </si>
  <si>
    <t>열기3-02.학자별 이론\[로버트 캐플란, 데이비드 노튼]균형성과지표(BSC).txt</t>
  </si>
  <si>
    <t>열기3-02.학자별 이론\[로버트 퀸, 존 로버우]경쟁가치 접근법(CVF).txt</t>
  </si>
  <si>
    <t>열기3-02.학자별 이론\[로버트 퀸, 킴 카메론]조직수명주기 이론.txt</t>
  </si>
  <si>
    <t>열기3-02.학자별 이론\[아미타이 에치오니]순응 이론.txt</t>
  </si>
  <si>
    <t>열기3-02.학자별 이론\[피터 블라우, 윌리엄 리처드 스콧]조직 유형론.txt</t>
  </si>
  <si>
    <t>열기3-02.학자별 이론\[다니엘 카츠, 로버트 칸]조직 유형 분류.txt</t>
  </si>
  <si>
    <t>열기3-02.학자별 이론\[프레데릭 테일러]과학적 관리론.txt</t>
  </si>
  <si>
    <t>열기3-02.학자별 이론\[프랭크 길브레스, 릴리언 길브레스]서블릭 동작 연구.txt</t>
  </si>
  <si>
    <t>열기3-02.학자별 이론\[헨리 포드]포드 시스템.txt</t>
  </si>
  <si>
    <t>열기3-02.학자별 이론\[앙리 파욜]일반관리론.txt</t>
  </si>
  <si>
    <t>열기3-02.학자별 이론\[막스 베버]관료제론.txt</t>
  </si>
  <si>
    <t>열기3-02.학자별 이론\[게오르그 짐멜]미시사회학 이론.txt</t>
  </si>
  <si>
    <t>열기3-02.학자별 이론\[조지 엘튼 메이요, 프리츠 뢰슬리스버거]인간관계론.txt</t>
  </si>
  <si>
    <t>열기3-02.학자별 이론\[체스터 버나드]협동체계론.txt</t>
  </si>
  <si>
    <t>열기3-02.학자별 이론\[허버트 사이먼]의사결정론.txt</t>
  </si>
  <si>
    <t>열기3-02.학자별 이론\[더글라스 맥그리거]X・Y 이론.txt</t>
  </si>
  <si>
    <t>열기3-02.학자별 이론\[루드비히 폰 베르탈란피]일반 시스템 이론.txt</t>
  </si>
  <si>
    <t>열기3-02.학자별 이론\[폴 로런스, 제이 로쉬]상황 이론(분화와 통합).txt</t>
  </si>
  <si>
    <t>열기3-02.학자별 이론\[존 차일드]전략적 선택 이론.txt</t>
  </si>
  <si>
    <t>열기3-02.학자별 이론\[제프리 페퍼, 제럴드 샐런식]자원 의존 이론.txt</t>
  </si>
  <si>
    <t>열기3-02.학자별 이론\[그레이엄 애스틀리, 앤드류 반 드 벤]거시 조직 이론.txt</t>
  </si>
  <si>
    <t>열기3-02.학자별 이론\[마이클 해넌, 존 프리먼, 하워드 알드리치]조직군 생태학 이론.txt</t>
  </si>
  <si>
    <t>열기3-02.학자별 이론\[올리버 윌리엄슨]거래비용 이론.txt</t>
  </si>
  <si>
    <t>열기3-02.학자별 이론\[도널드 비어드, 그레고리 데스]공동체 생태학 이론.txt</t>
  </si>
  <si>
    <t>열기3-02.학자별 이론\[프레드 에머리, 에릭 트리스트]사회기술시스템 이론.txt</t>
  </si>
  <si>
    <t>열기3-02.학자별 이론\[피터 블라우, 존 차일드]규모 결정론.txt</t>
  </si>
  <si>
    <t>열기3-02.학자별 이론\[마이클 포터]전략 경영 이론.txt</t>
  </si>
  <si>
    <t>열기3-02.학자별 이론\[필립 셀즈닉]제도화 이론.txt</t>
  </si>
  <si>
    <t>열기3-02.학자별 이론\[존 W. 마이어, 브라이언 로원]신제도주의 이론.txt</t>
  </si>
  <si>
    <t>열기3-02.학자별 이론\[폴 디마지오, 월터 파웰]제도적 동형화.txt</t>
  </si>
  <si>
    <t>열기3-02.학자별 이론\[필립 셀즈닉 등]제도 이론의 비교.txt</t>
  </si>
  <si>
    <t>열기3-02.학자별 이론\[윌리엄 리처드 스콧]조직 이론 분류.txt</t>
  </si>
  <si>
    <t>열기3-02.학자별 이론\[필립 셀즈닉]환경유관론.txt</t>
  </si>
  <si>
    <t>열기3-02.학자별 이론\[마이클 코헨, 제임스 마치, 요한 올센]쓰레기통 모델.txt</t>
  </si>
  <si>
    <t>열기3-02.학자별 이론\[칼 웨익]조직화 이론.txt</t>
  </si>
  <si>
    <t>열기3-02.학자별 이론\[피터 센게]학습조직 이론.txt</t>
  </si>
  <si>
    <t>열기3-02.학자별 이론\[테일러 콕스]다양성 경영.txt</t>
  </si>
  <si>
    <t>열기3-02.학자별 이론\[하워드 가드너]다중 지능 이론.txt</t>
  </si>
  <si>
    <t>열기3-02.학자별 이론\[로버트 카츠]3가지 기술접근법.txt</t>
  </si>
  <si>
    <t>열기3-02.학자별 이론\[테레사 에머빌]창의성 구성요소 이론.txt</t>
  </si>
  <si>
    <t>열기3-02.학자별 이론\[그레이엄 월라스]창의적 사고의 4단계 이론.txt</t>
  </si>
  <si>
    <t>열기3-02.학자별 이론\[티모시 저지, 에드윈 로크, 케시 더럼]핵심자기평가(Core Self-Evaluation).txt</t>
  </si>
  <si>
    <t>열기3-02.학자별 이론\[고든 올포트]특질 이론.txt</t>
  </si>
  <si>
    <t>열기3-02.학자별 이론\[지그문트 프로이트]정신역동 이론.txt</t>
  </si>
  <si>
    <t>열기3-02.학자별 이론\[이사벨 마이어스, 캐서린 브리그스]MBTI.txt</t>
  </si>
  <si>
    <t>열기3-02.학자별 이론\[로버트 맥크래, 폴 코스타]Big5 모델.txt</t>
  </si>
  <si>
    <t>열기3-02.학자별 이론\[레드포드 비스코프]성격 이론의 해석.txt</t>
  </si>
  <si>
    <t>열기3-02.학자별 이론\[벤자민 슈나이더]유인・선택・퇴출 이론.txt</t>
  </si>
  <si>
    <t>열기3-02.학자별 이론\[존 홀랜드]성격・직업 적합 이론(RIASEC이론).txt</t>
  </si>
  <si>
    <t>열기3-02.학자별 이론\[밀턴 로키치]가치조사(궁극적 가치・수단적 가치).txt</t>
  </si>
  <si>
    <t>열기3-02.학자별 이론\[고든 올포트, 에두아르트 슈프랑거]가치관 분류.txt</t>
  </si>
  <si>
    <t>열기3-02.학자별 이론\[헤이르트 호프스테더]문화 차원 연구(국가별 조직문화).txt</t>
  </si>
  <si>
    <t>열기3-02.학자별 이론\[로버트 하우스]GLOBE 분석 도구.txt</t>
  </si>
  <si>
    <t>열기3-02.학자별 이론\[윌리엄 윌슨]가치관 형성 이론.txt</t>
  </si>
  <si>
    <t>열기3-02.학자별 이론\[프리츠 하이더]귀인 이론.txt</t>
  </si>
  <si>
    <t>열기3-02.학자별 이론\[리처드 M. 로젠바움]귀인 유형 분류.txt</t>
  </si>
  <si>
    <t>열기3-02.학자별 이론\[버나드 와이너]귀인 세 가지 차원.txt</t>
  </si>
  <si>
    <t>열기3-02.학자별 이론\[해럴드 켈리]귀인의 공변 모형.txt</t>
  </si>
  <si>
    <t>열기3-02.학자별 이론\[랜달 더넘]지각 오류 감소 방안.txt</t>
  </si>
  <si>
    <t>열기3-02.학자별 이론\[앨런 랜돌프]지각 오류 감소 방안.txt</t>
  </si>
  <si>
    <t>열기3-02.학자별 이론\[마틴 피시바인]합리적 행동 이론.txt</t>
  </si>
  <si>
    <t>열기3-02.학자별 이론\[아이젝 아이젠]계획된 행동 이론.txt</t>
  </si>
  <si>
    <t>열기3-02.학자별 이론\[레온 페스팅거]인지 부조화 이론.txt</t>
  </si>
  <si>
    <t>열기3-02.학자별 이론\[대릴 벰]자기 지각 이론.txt</t>
  </si>
  <si>
    <t>열기3-02.학자별 이론\[프리츠 하이더]균형 이론.txt</t>
  </si>
  <si>
    <t>열기3-02.학자별 이론\[쿠르트 레빈]세력장 이론.txt</t>
  </si>
  <si>
    <t>열기3-02.학자별 이론\[허버트 켈만]권력과정 모델.txt</t>
  </si>
  <si>
    <t>열기3-02.학자별 이론\[에드가 샤인]변화 3단계 모델.txt</t>
  </si>
  <si>
    <t>열기3-02.학자별 이론\[프레데릭 허즈버그]2요인 이론.txt</t>
  </si>
  <si>
    <t>열기3-02.학자별 이론\[존 P. 마이어, 나탈리 앨런]조직몰입의 세 가지 차원.txt</t>
  </si>
  <si>
    <t>열기3-02.학자별 이론\[데니스 오르간]조직시민행동(OCB).txt</t>
  </si>
  <si>
    <t>열기3-02.학자별 이론\[데브라 샤피로, 로이 루위키]조직 내 신뢰 발달 단계 모델.txt</t>
  </si>
  <si>
    <t>열기3-02.학자별 이론\[로저 마이어, 제임스 데이비스, 데이비드 스쿠먼]신뢰 형성 요인 모델.txt</t>
  </si>
  <si>
    <t>열기3-02.학자별 이론\[피터 블라우]사회적 교환 이론.txt</t>
  </si>
  <si>
    <t>열기3-02.학자별 이론\[스탠리 샥터]정서의 2요인 이론.txt</t>
  </si>
  <si>
    <t>열기3-02.학자별 이론\[다니엘 골먼]감정 지능.txt</t>
  </si>
  <si>
    <t>열기3-02.학자별 이론\[하워드 바이스, 러셀 크로판자노]정서적 사건 이론.txt</t>
  </si>
  <si>
    <t>열기3-02.학자별 이론\[아를리 호크실드]감정 노동.txt</t>
  </si>
  <si>
    <t>열기3-02.학자별 이론\[한스 셀리에]일반적 적응 증후군(GAS).txt</t>
  </si>
  <si>
    <t>열기3-02.학자별 이론\[토마스 홈스, 리처드 라헤]사회적 재적응 평가 척도(SRRS).txt</t>
  </si>
  <si>
    <t>열기3-02.학자별 이론\[리처드 라자루스, 수잔 포크먼]상호작용적 스트레스 모델.txt</t>
  </si>
  <si>
    <t>열기3-02.학자별 이론\[로버트 여키스, 존 도슨]여키스・도슨 법칙.txt</t>
  </si>
  <si>
    <t>열기3-02.학자별 이론\[마틴 셀리그만, 미하이 칙센트미하이]긍정적 심리학.txt</t>
  </si>
  <si>
    <t>열기3-02.학자별 이론\[프레드 루선스]긍정적 조직행동(POB).txt</t>
  </si>
  <si>
    <t>열기3-02.학자별 이론\[에이브러햄 매슬로]욕구단계 이론.txt</t>
  </si>
  <si>
    <t>열기3-02.학자별 이론\[클레이튼 알더퍼]ERG 이론.txt</t>
  </si>
  <si>
    <t>열기3-02.학자별 이론\[데이비드 맥클리랜드]성취동기 이론.txt</t>
  </si>
  <si>
    <t>열기3-02.학자별 이론\[빅터 브룸]기대 이론.txt</t>
  </si>
  <si>
    <t>열기3-02.학자별 이론\[라이먼 포터, 에드워드 롤러]수정 기대 이론.txt</t>
  </si>
  <si>
    <t>열기3-02.학자별 이론\[존 아담스]공정성 이론.txt</t>
  </si>
  <si>
    <t>열기3-02.학자별 이론\[조지 호만스]사회교환 이론.txt</t>
  </si>
  <si>
    <t>열기3-02.학자별 이론\[에드윈 로크, 게리 레이섬]목표설정 이론.txt</t>
  </si>
  <si>
    <t>열기3-02.학자별 이론\[피터 드러커]목표관리법.txt</t>
  </si>
  <si>
    <t>열기3-02.학자별 이론\[리처드 해크만, 그레그 올덤]직무특성 이론(직무특성 모델).txt</t>
  </si>
  <si>
    <t>열기3-02.학자별 이론\[케네스 토마스]내재적 보상 이론.txt</t>
  </si>
  <si>
    <t>열기3-02.학자별 이론\[에드워드 데시]인지평가 이론.txt</t>
  </si>
  <si>
    <t>열기3-02.학자별 이론\[에드워드 데시, 리처드 라이언]자기결정 이론.txt</t>
  </si>
  <si>
    <t>열기3-02.학자별 이론\[알버트 반두라]자기효능감 이론.txt</t>
  </si>
  <si>
    <t>열기3-02.학자별 이론\[에드워드 손다이크]효과의 법칙.txt</t>
  </si>
  <si>
    <t>열기3-02.학자별 이론\[이반 파블로프]고전적 조건화(연습의 법칙).txt</t>
  </si>
  <si>
    <t>열기3-02.학자별 이론\[버러스 스키너]조작적 조건화(작동적 조건화).txt</t>
  </si>
  <si>
    <t>열기3-02.학자별 이론\[에드워드 톨먼]목적적 행동주의.txt</t>
  </si>
  <si>
    <t>열기3-02.학자별 이론\[볼프강 쾰러]통찰학습.txt</t>
  </si>
  <si>
    <t>열기3-02.학자별 이론\[알버트 반두라]사회학습 이론.txt</t>
  </si>
  <si>
    <t>열기3-02.학자별 이론\[브루스 터크먼]집단발달 5단계 이론.txt</t>
  </si>
  <si>
    <t>열기3-02.학자별 이론\[코니 거식]단절적 균형 모델.txt</t>
  </si>
  <si>
    <t>열기3-02.학자별 이론\[막시밀리앙 링겔만]로프 실험.txt</t>
  </si>
  <si>
    <t>열기3-02.학자별 이론\[스티븐 카라우, 키플링 윌리암스]집단적 노력 모형(사회적 태만의 극복방안).txt</t>
  </si>
  <si>
    <t>열기3-02.학자별 이론\[알빈 젠더]집단응집력과 성과와의 관계.txt</t>
  </si>
  <si>
    <t>열기3-02.학자별 이론\[다니엘 카츠, 로버트 칸]역할 이론.txt</t>
  </si>
  <si>
    <t>열기3-02.학자별 이론\[솔로몬 애쉬]애쉬 효과(동조효과).txt</t>
  </si>
  <si>
    <t>열기3-02.학자별 이론\[조셉 리터러]갈등의 개념.txt</t>
  </si>
  <si>
    <t>열기3-02.학자별 이론\[루이스 폰디]갈등의 과정.txt</t>
  </si>
  <si>
    <t>열기3-02.학자별 이론\[케네스 토마스, 랄프 킬만, 아프잘라 라힘]갈등 처리 모형.txt</t>
  </si>
  <si>
    <t>열기3-02.학자별 이론\[리처드 월튼, 로버트 매커시]분배적 협상전략.txt</t>
  </si>
  <si>
    <t>열기3-02.학자별 이론\[로저 피셔, 윌리엄 유리]통합적 협상전략.txt</t>
  </si>
  <si>
    <t>열기3-02.학자별 이론\[존 프렌치, 버트럼 레이븐]권력의 원천.txt</t>
  </si>
  <si>
    <t>열기3-02.학자별 이론\[데이비드 맥클리랜드]사회중심적 권력.txt</t>
  </si>
  <si>
    <t>열기3-02.학자별 이론\[로버트 그린리프]서번트 리더십과 임파워먼트.txt</t>
  </si>
  <si>
    <t>열기3-02.학자별 이론\[그레첸 스프라이처]심리적 임파워먼트.txt</t>
  </si>
  <si>
    <t>열기3-02.학자별 이론\[앨런 랜돌프]임파워먼트 실행계획 모델.txt</t>
  </si>
  <si>
    <t>열기3-02.학자별 이론\[해럴드 라스웰]커뮤니케이션의 과정.txt</t>
  </si>
  <si>
    <t>열기3-02.학자별 이론\[마크 그라노베터]약한 연결의 힘.txt</t>
  </si>
  <si>
    <t>열기3-02.학자별 이론\[리처드 다프트, 로버트 렝글]매체 풍부성 이론.txt</t>
  </si>
  <si>
    <t>열기3-02.학자별 이론\[쥬디 브라우넬]HURIER 모델.txt</t>
  </si>
  <si>
    <t>열기3-02.학자별 이론\[조셉 루프트, 해리 잉햄]조하리의 창.txt</t>
  </si>
  <si>
    <t>열기3-02.학자별 이론\[워렌 베니스]리더십의 개념.txt</t>
  </si>
  <si>
    <t>열기3-02.학자별 이론\[랄프 스토그딜]리더십 이론.txt</t>
  </si>
  <si>
    <t>열기3-02.학자별 이론\[스티븐 자카로, 캐리 켐프, 페이지 베이더]리더의 특질과 속성.txt</t>
  </si>
  <si>
    <t>열기3-02.학자별 이론\[티모시 저지, 조이스 보노, 레무스 일리스, 메건 게르하르트]성격과 리더십 ; 질적 및 양적 검토.txt</t>
  </si>
  <si>
    <t>열기3-02.학자별 이론\[렌시스 리커트]시스템 4 이론.txt</t>
  </si>
  <si>
    <t>열기3-02.학자별 이론\[랄프 스토그딜, 에드윈 플레쉬만]리더십 행동 이론(오하이오 주립대학 리더십 연구).txt</t>
  </si>
  <si>
    <t>열기3-02.학자별 이론\[로버트 블레이크, 제인 모튼]관리격자 모델.txt</t>
  </si>
  <si>
    <t>열기3-02.학자별 이론\[미스미 쥬지(미스미 지후지)]PM리더십 모델.txt</t>
  </si>
  <si>
    <t>열기3-02.학자별 이론\[프레드 피들러]리더십 상황 모델.txt</t>
  </si>
  <si>
    <t>열기3-02.학자별 이론\[폴 허시, 케네스 블랜차드]상황적 리더십 이론.txt</t>
  </si>
  <si>
    <t>열기3-02.학자별 이론\[로버트 하우스]경로-목표 이론.txt</t>
  </si>
  <si>
    <t>열기3-02.학자별 이론\[빅터 브룸, 필립 예튼, 아서 제이고]리더십 규범 이론.txt</t>
  </si>
  <si>
    <t>열기3-02.학자별 이론\[로버트 하우스]카리스마적 리더십 이론.txt</t>
  </si>
  <si>
    <t>열기3-02.학자별 이론\[제이 콩거, 라빈드라 카눈고]카리스마적 리더와 비카리스마적 리더의 구별.txt</t>
  </si>
  <si>
    <t>열기3-02.학자별 이론\[보아스 샤미르]카리스마의 자아개념.txt</t>
  </si>
  <si>
    <t>열기3-02.학자별 이론\[제임스 번즈, 버나드 배스]변혁적 리더십 이론.txt</t>
  </si>
  <si>
    <t>열기3-02.학자별 이론\[버나드 배스, 브루스 아볼리오]변혁적 리더십 이론의 평가도구(MLQ).txt</t>
  </si>
  <si>
    <t>열기3-02.학자별 이론\[게리 유클]변혁적 리더십 이론의 한계.txt</t>
  </si>
  <si>
    <t>열기3-02.학자별 이론\[아프사네 나하반디]CEO의 전략적 리더십 스타일.txt</t>
  </si>
  <si>
    <t>열기3-02.학자별 이론\[로버트 그린리프]서번트 리더십 이론.txt</t>
  </si>
  <si>
    <t>열기3-02.학자별 이론\[발레리아 로 이아코노]윤리적 리더십 이론.txt</t>
  </si>
  <si>
    <t>열기3-02.학자별 이론\[찰스 만쯔, 헨리 심즈]자율적 리더십 이론.txt</t>
  </si>
  <si>
    <t>열기3-02.학자별 이론\[로버트 켈리]팔로워십 이론.txt</t>
  </si>
  <si>
    <t>열기3-02.학자별 이론\[조지 그랜, 메리 울-비엔]리더-구성원 교환 이론(LMX).txt</t>
  </si>
  <si>
    <t>열기3-02.학자별 이론\[바비 콜더]리더십 귀인 이론.txt</t>
  </si>
  <si>
    <t>열기3-02.학자별 이론\[스티븐 커, 존 저미어]리더십 대체 이론.txt</t>
  </si>
  <si>
    <t>열기3-02.학자별 이론\[대니얼 카너먼, 아모스 트버스키]휴리스틱스.txt</t>
  </si>
  <si>
    <t>열기3-02.학자별 이론\[대니얼 카너먼, 아모스 트버스키]전망 이론.txt</t>
  </si>
  <si>
    <t>열기3-02.학자별 이론\[어빙 제니스]집단사고.txt</t>
  </si>
  <si>
    <t>열기3-02.학자별 이론\[알렉스 오스본]브레인스토밍.txt</t>
  </si>
  <si>
    <t>열기3-02.학자별 이론\[리처드 사이어트, 제임스 마치, 허버트 사이먼]카네기 모형.txt</t>
  </si>
  <si>
    <t>열기3-02.학자별 이론\[헨리 민츠버그]점진적 의사결정과정 모형.txt</t>
  </si>
  <si>
    <t>열기3-02.학자별 이론\[헨리 민츠버그]조직구조 유형.txt</t>
  </si>
  <si>
    <t>열기3-02.학자별 이론\[워렌 베니스, 앨빈 토플러, 헨리 민츠버그]애드호크라시 조직.txt</t>
  </si>
  <si>
    <t>열기3-02.학자별 이론\[제임스 마치]탐험과 활용.txt</t>
  </si>
  <si>
    <t>열기3-02.학자별 이론\[엘리 골드렛]제약 이론.txt</t>
  </si>
  <si>
    <t>열기3-02.학자별 이론\[린달 어윅, 비토우타스 그라이쿠너스]통제의 범위 (Span of Control).txt</t>
  </si>
  <si>
    <t>열기3-02.학자별 이론\[톰 번즈, 조지 스토커]기계적 조직과 유기적 조직.txt</t>
  </si>
  <si>
    <t>열기3-02.학자별 이론\[코임바토르 프라할라드, 게리 해멀]핵심역량 이론.txt</t>
  </si>
  <si>
    <t>열기3-02.학자별 이론\[로버트 던컨, 제임스 톰슨]환경 불확실성의 유형 분류.txt</t>
  </si>
  <si>
    <t>열기3-02.학자별 이론\[제임스 톰슨, 윌리엄 리처드 스콧]완충역할과 경계관리역할.txt</t>
  </si>
  <si>
    <t>열기3-02.학자별 이론\[제임스 톰슨]기술핵심조직과 변경조직.txt</t>
  </si>
  <si>
    <t>열기3-02.학자별 이론\[조안 우드워드]조직수준의 기술과 조직설계.txt</t>
  </si>
  <si>
    <t>열기3-02.학자별 이론\[찰스 페로우]부서(개인)수준의 기술과 조직설계.txt</t>
  </si>
  <si>
    <t>열기3-02.학자별 이론\[제임스 톰슨]조직기술과 상호의존성.txt</t>
  </si>
  <si>
    <t>열기3-02.학자별 이론\[해럴드 리빗, 토마스 휘슬러]정보기술과 집권화.txt</t>
  </si>
  <si>
    <t>열기3-02.학자별 이론\[피터 블라우, 리처드 쇼엔헤어]규모결정론.txt</t>
  </si>
  <si>
    <t>열기3-02.학자별 이론\[크리스 아지리스, 하워드 알드리치, 레온 메이휴]규모결정론의 비판.txt</t>
  </si>
  <si>
    <t>열기3-02.학자별 이론\[윌리엄 오우치]조직 규모와 통제 전략.txt</t>
  </si>
  <si>
    <t>열기3-02.학자별 이론\[잭 웰치]조직 규모의 딜레마.txt</t>
  </si>
  <si>
    <t>열기3-02.학자별 이론\[존 번]조직 규모와 구조.txt</t>
  </si>
  <si>
    <t>열기3-02.학자별 이론\[알프레드 챈들러]전략 이론(전략과 구조).txt</t>
  </si>
  <si>
    <t>열기3-02.학자별 이론\[하워드 알드리치]전략적 선택 이론의 한계 연구.txt</t>
  </si>
  <si>
    <t>열기3-02.학자별 이론\[마이클 포터]경쟁 전략과 조직설계와의 관계.txt</t>
  </si>
  <si>
    <t>열기3-02.학자별 이론\[레이먼드 마일즈, 찰스 스노우]전략 유형과 조직설계와의 관계.txt</t>
  </si>
  <si>
    <t>열기3-02.학자별 이론\[제이 갤브레이스]Star Model.txt</t>
  </si>
  <si>
    <t>열기3-02.학자별 이론\[래리 그라이너]조직수명주기 모형.txt</t>
  </si>
  <si>
    <t>열기3-02.학자별 이론\[로버트 퀸, 킴 카메론]조직수명주기 모형.txt</t>
  </si>
  <si>
    <t>열기3-02.학자별 이론\[헨리 민츠버그]조직성장경로 모형.txt</t>
  </si>
  <si>
    <t>열기3-02.학자별 이론\[윌리엄 와이첼, 엘렌 존슨]조직 쇠퇴의 진행 단계.txt</t>
  </si>
  <si>
    <t>열기3-02.학자별 이론\[대니 밀러]조직 쇠퇴 유형.txt</t>
  </si>
  <si>
    <t>열기3-02.학자별 이론\[리처드 파스칼, 앤소니 애토스, 윌리엄 오우치]조직문화의 등장배경.txt</t>
  </si>
  <si>
    <t>열기3-02.학자별 이론\[에드가 샤인]조직문화 모델(가시성의 정도, 의식화 수준).txt</t>
  </si>
  <si>
    <t>열기3-02.학자별 이론\[테렌스 딜, 앨런 케네디]조직문화 모델(위험 감수 정도, 피드백의 속도).txt</t>
  </si>
  <si>
    <t>열기3-02.학자별 이론\[로버트 퀸, 킴 카메론]경쟁가치 모델.txt</t>
  </si>
  <si>
    <t>열기3-02.학자별 이론\[로저 해리슨, 찰스 핸디]공식화와 집권화 기준 모델.txt</t>
  </si>
  <si>
    <t>열기3-02.학자별 이론\[폰즈 트롬피나르스]조직문화 유형.txt</t>
  </si>
  <si>
    <t>열기3-02.학자별 이론\[톰 피터스, 로버트 워터맨]맥킨지 7S 모델.txt</t>
  </si>
  <si>
    <t>열기3-02.학자별 이론\[윌리엄 오우치]Z이론.txt</t>
  </si>
  <si>
    <t>열기3-02.학자별 이론\[에드가 샤인]조직성장 단계에 적합한 조직문화.txt</t>
  </si>
  <si>
    <t>열기3-02.학자별 이론\[로버트 쿠크, 자넷 수말]구성원의 행동・태도와 조직문화의 상관관계.txt</t>
  </si>
  <si>
    <t>열기3-02.학자별 이론\[킴 카메론, 사라 프리먼]조직문화와 조직성과와의 상관관계 연구.txt</t>
  </si>
  <si>
    <t>열기3-02.학자별 이론\[에드워드 홀]고배경 문화 및 저배경 문화.txt</t>
  </si>
  <si>
    <t>열기3-02.학자별 이론\[라인홀드 니부어]도덕적 인간과 비도덕적 사회.txt</t>
  </si>
  <si>
    <t>열기3-02.학자별 이론\[아치 캐롤]기업의 사회적 책임.txt</t>
  </si>
  <si>
    <t>열기3-02.학자별 이론\[존 코터]변화실행 8단계 계획.txt</t>
  </si>
  <si>
    <t>열기3-02.학자별 이론\[대니 밀러]이카루스 패러독스.txt</t>
  </si>
  <si>
    <t>열기3-02.학자별 이론\[에릭 번]교류 분석법.txt</t>
  </si>
  <si>
    <t>열기3-02.학자별 이론\[이쿠지로 노나카]지식창조과정.txt</t>
  </si>
  <si>
    <t>열기3-02.학자별 이론\[이쿠지로 노나카, 히로타카 타케우치]하이퍼텍스트 조직.txt</t>
  </si>
  <si>
    <t>열기3-02.학자별 이론\[찰스 웨스트 처치먼]시스템 이론.txt</t>
  </si>
  <si>
    <t>열기3-02.학자별 이론\[이고르 앤소프]경영전략의 정의.txt</t>
  </si>
  <si>
    <t>열기3-02.학자별 이론\[앨버트 험프리]SWOT분석.txt</t>
  </si>
  <si>
    <t>열기3-02.학자별 이론\[케네스 앤드류스]기업전략 결정요소.txt</t>
  </si>
  <si>
    <t>열기3-02.학자별 이론\[마이클 포터]Poter의 산업구조 분석(5 Force Model).txt</t>
  </si>
  <si>
    <t>열기3-02.학자별 이론\[마이클 포터]가치사슬.txt</t>
  </si>
  <si>
    <t>열기3-02.학자별 이론\[매리 폴릿]상황의 법칙.txt</t>
  </si>
  <si>
    <t>열기3-02.학자별 이론\[존 왓슨]행태론적 접근법.txt</t>
  </si>
  <si>
    <t>열기3-02.학자별 이론\[솔로몬 애쉬]초두효과.txt</t>
  </si>
  <si>
    <t>열기3-02.학자별 이론\[다니엘 카츠]태도의 기능.txt</t>
  </si>
  <si>
    <t>열기3-02.학자별 이론\[헨리 심즈, 피터 로렌치]새로운 리더십 패러다임.txt</t>
  </si>
  <si>
    <t>세부 사항</t>
    <phoneticPr fontId="3" type="noConversion"/>
  </si>
  <si>
    <t>제1장 경영조직론의 기초개념</t>
    <phoneticPr fontId="3" type="noConversion"/>
  </si>
  <si>
    <t>★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</si>
  <si>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</si>
  <si>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</si>
  <si>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</si>
  <si>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</si>
  <si>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</si>
  <si>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</si>
  <si>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</si>
  <si>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</si>
  <si>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1-1</t>
    <phoneticPr fontId="3" type="noConversion"/>
  </si>
  <si>
    <t>4</t>
    <phoneticPr fontId="3" type="noConversion"/>
  </si>
  <si>
    <t>제01장 경영조직론의 기초</t>
    <phoneticPr fontId="3" type="noConversion"/>
  </si>
  <si>
    <t>01</t>
    <phoneticPr fontId="3" type="noConversion"/>
  </si>
  <si>
    <t>1-2</t>
    <phoneticPr fontId="3" type="noConversion"/>
  </si>
  <si>
    <t>3</t>
    <phoneticPr fontId="3" type="noConversion"/>
  </si>
  <si>
    <t>02</t>
    <phoneticPr fontId="3" type="noConversion"/>
  </si>
  <si>
    <t>1</t>
    <phoneticPr fontId="3" type="noConversion"/>
  </si>
  <si>
    <t>6</t>
    <phoneticPr fontId="3" type="noConversion"/>
  </si>
  <si>
    <t>03</t>
    <phoneticPr fontId="3" type="noConversion"/>
  </si>
  <si>
    <t>2</t>
    <phoneticPr fontId="3" type="noConversion"/>
  </si>
  <si>
    <t>06</t>
  </si>
  <si>
    <t>제03절 조직 이론의 발전</t>
  </si>
  <si>
    <t>06</t>
    <phoneticPr fontId="3" type="noConversion"/>
  </si>
  <si>
    <t>07</t>
  </si>
  <si>
    <t>07</t>
    <phoneticPr fontId="3" type="noConversion"/>
  </si>
  <si>
    <t>2-2</t>
    <phoneticPr fontId="3" type="noConversion"/>
  </si>
  <si>
    <t>제02장 개인-개인차</t>
    <phoneticPr fontId="3" type="noConversion"/>
  </si>
  <si>
    <t>제01절 다양성</t>
  </si>
  <si>
    <t>내면적다양성&gt;능력의개발&gt;창의력개발</t>
    <phoneticPr fontId="3" type="noConversion"/>
  </si>
  <si>
    <t>04</t>
    <phoneticPr fontId="3" type="noConversion"/>
  </si>
  <si>
    <t>05</t>
    <phoneticPr fontId="3" type="noConversion"/>
  </si>
  <si>
    <t>제03절 가치관</t>
  </si>
  <si>
    <t>제03장 개인-지각</t>
    <phoneticPr fontId="3" type="noConversion"/>
  </si>
  <si>
    <t>3-1</t>
    <phoneticPr fontId="3" type="noConversion"/>
  </si>
  <si>
    <t>제03절 대인지각에 관한 이론</t>
  </si>
  <si>
    <t>3-2</t>
    <phoneticPr fontId="3" type="noConversion"/>
  </si>
  <si>
    <t>08</t>
    <phoneticPr fontId="3" type="noConversion"/>
  </si>
  <si>
    <t>제04장 개인-태도 및 신뢰</t>
    <phoneticPr fontId="3" type="noConversion"/>
  </si>
  <si>
    <t>제01절 태도에 대한 개관</t>
  </si>
  <si>
    <t>제04장 개인-태도 및 신뢰</t>
  </si>
  <si>
    <t>제03절 태도의 변화</t>
  </si>
  <si>
    <t>제04절 직무와 관련된 태도</t>
  </si>
  <si>
    <t>09</t>
    <phoneticPr fontId="3" type="noConversion"/>
  </si>
  <si>
    <t>제05장 개인-감정 및 스트레스</t>
  </si>
  <si>
    <t>제06장 개인-동기부여</t>
    <phoneticPr fontId="3" type="noConversion"/>
  </si>
  <si>
    <t>04</t>
  </si>
  <si>
    <t>03</t>
  </si>
  <si>
    <t>제04절 내재적 동기이론</t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</si>
  <si>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</si>
  <si>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</si>
  <si>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</si>
  <si>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</si>
  <si>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2-1</t>
    <phoneticPr fontId="3" type="noConversion"/>
  </si>
  <si>
    <t>제07장 개인-학습</t>
    <phoneticPr fontId="3" type="noConversion"/>
  </si>
  <si>
    <t>제03절 학습에 의한 행동수정</t>
  </si>
  <si>
    <t>5</t>
    <phoneticPr fontId="3" type="noConversion"/>
  </si>
  <si>
    <t>제08장 집단-집단에 대한 기초 개념</t>
    <phoneticPr fontId="3" type="noConversion"/>
  </si>
  <si>
    <t>제02절 집단의 발달단계</t>
  </si>
  <si>
    <t>05</t>
  </si>
  <si>
    <t>제03절 집단성과 영향 요인</t>
  </si>
  <si>
    <t>제09장 집단-갈등 및 협상</t>
    <phoneticPr fontId="3" type="noConversion"/>
  </si>
  <si>
    <t>제01절 갈등에 대한 개관</t>
  </si>
  <si>
    <t>1-3</t>
    <phoneticPr fontId="3" type="noConversion"/>
  </si>
  <si>
    <t>제06절 협상의 전략과 조건</t>
  </si>
  <si>
    <t>제10장 집단-권력・임파워먼트・조직정치</t>
    <phoneticPr fontId="3" type="noConversion"/>
  </si>
  <si>
    <t>제01절 권력</t>
  </si>
  <si>
    <t>제02절 임파워먼트</t>
  </si>
  <si>
    <t>제03절 조직정치</t>
  </si>
  <si>
    <t>제11장 집단-커뮤니케이션(의사소통)</t>
    <phoneticPr fontId="3" type="noConversion"/>
  </si>
  <si>
    <t>제04절 커뮤니케이션의 유형</t>
  </si>
  <si>
    <t>제11장 집단-커뮤니케이션(의사소통)</t>
  </si>
  <si>
    <t>제06절 커뮤니케이션 장애요인</t>
  </si>
  <si>
    <t>제07절 커뮤니케이션 개선방안</t>
  </si>
  <si>
    <t>제12장 집단-리더십</t>
  </si>
  <si>
    <t>제04절 리더십 상황이론</t>
  </si>
  <si>
    <t>제05절 현대적 리더십 이론</t>
  </si>
  <si>
    <t>제13장 집단-의사결정</t>
    <phoneticPr fontId="3" type="noConversion"/>
  </si>
  <si>
    <t>제04절 의사결정의 전형적 오류</t>
  </si>
  <si>
    <t>제13장 집단-의사결정</t>
  </si>
  <si>
    <t>제06절 집단 의사결정</t>
  </si>
  <si>
    <t>제07절 조직 의사결정</t>
  </si>
  <si>
    <t>제14장 조직-조직구조</t>
  </si>
  <si>
    <t>제02절 민츠버그의 조직구조 유형</t>
  </si>
  <si>
    <t>제03절 조직구조의 기본유형</t>
  </si>
  <si>
    <t>7</t>
    <phoneticPr fontId="3" type="noConversion"/>
  </si>
  <si>
    <t>제04절 현대적 조직구조</t>
  </si>
  <si>
    <t>8</t>
    <phoneticPr fontId="3" type="noConversion"/>
  </si>
  <si>
    <t>제15장 조직-조직구조의 설계</t>
  </si>
  <si>
    <t>제02절 조직 내부특성을 설명하는 구조변수</t>
  </si>
  <si>
    <t>18</t>
    <phoneticPr fontId="3" type="noConversion"/>
  </si>
  <si>
    <t>제03절 조직설계에 영향을 미치는 상황변수</t>
  </si>
  <si>
    <t>제15장 조직-조직구조의 설계</t>
    <phoneticPr fontId="3" type="noConversion"/>
  </si>
  <si>
    <t>13</t>
  </si>
  <si>
    <t>14</t>
    <phoneticPr fontId="3" type="noConversion"/>
  </si>
  <si>
    <t>15</t>
  </si>
  <si>
    <t>19</t>
  </si>
  <si>
    <t>20</t>
  </si>
  <si>
    <t>21</t>
  </si>
  <si>
    <t>17</t>
    <phoneticPr fontId="3" type="noConversion"/>
  </si>
  <si>
    <t>08</t>
  </si>
  <si>
    <t>제05절 글로벌 환경을 위한 조직설계</t>
  </si>
  <si>
    <t>제06절 조직의 성장과 쇠퇴</t>
  </si>
  <si>
    <t>16</t>
  </si>
  <si>
    <t>22</t>
  </si>
  <si>
    <t>제16장 조직-조직문화와 조직윤리</t>
  </si>
  <si>
    <t>제01절 조직문화</t>
  </si>
  <si>
    <t>제16장 조직-조직문화와 조직윤리</t>
    <phoneticPr fontId="3" type="noConversion"/>
  </si>
  <si>
    <t>제17장 조직-조직의 발달</t>
  </si>
  <si>
    <t>제01절 조직변화</t>
  </si>
  <si>
    <t>제03절 지식경영을 위한 학습조직의 설계방안</t>
  </si>
  <si>
    <t>과학적 관리론(2018년 기출-인사노무)</t>
    <phoneticPr fontId="3" type="noConversion"/>
  </si>
  <si>
    <t>인간관계론(2018년 기출-인사노무)</t>
    <phoneticPr fontId="3" type="noConversion"/>
  </si>
  <si>
    <t>목차</t>
    <phoneticPr fontId="3" type="noConversion"/>
  </si>
  <si>
    <t>절/문제주제/이론주제</t>
    <phoneticPr fontId="3" type="noConversion"/>
  </si>
  <si>
    <t>열기2-05.경영조직론\02.문제\[기출][2018-1-1]스콧의 조직 이론 유형.txt</t>
  </si>
  <si>
    <t>열기2-05.경영조직론\02.문제\[기출][2018-1-2]스콧의 조직 이론 유형별 세부 내용(가정, 강점 및 약점, 공헌분야 및 대표이론).txt</t>
  </si>
  <si>
    <t>열기2-05.경영조직론\02.문제\[기출][2015-1]조직군생태학 이론, 전략적 선택 이론, 제도화 이론의 비교.txt</t>
  </si>
  <si>
    <t>열기2-05.경영조직론\02.문제\[기출][2012-2]막스 베버의 관료제에 대한 현대적 접근.txt</t>
  </si>
  <si>
    <t>열기2-05.경영조직론\02.문제\[기출][2010-1]자원의존관점, 자원통제를 위한 전략.txt</t>
  </si>
  <si>
    <t>열기2-05.경영조직론\02.문제\[기출][2008-2-2]조직 내 창의성 증진을 위한 조직설계방안.txt</t>
  </si>
  <si>
    <t>열기2-05.경영조직론\02.문제\[기출][2020-2]작업가치관의 개념, 작업가치관별 동기유발 방법, 데시의 인지평가이론에 근거한 내재적 동기부여 수준 변화.txt</t>
  </si>
  <si>
    <t>열기2-05.경영조직론\02.문제\[기출][2021-3-1]해럴드 켈리의 귀인(내부귀인, 외부귀인)의 개념적 정의.txt</t>
  </si>
  <si>
    <t>열기2-05.경영조직론\02.문제\[기출][2021-3-2]해럴드 켈리의 세 가지 귀인 결정 요소.txt</t>
  </si>
  <si>
    <t>열기2-05.경영조직론\02.문제\[기출][2023-3-1]태도의 구성요소, 요소들의 영향관계.txt</t>
  </si>
  <si>
    <t>열기2-05.경영조직론\02.문제\[기출][2023-3-2]레온 페스팅거의 인지부조화이론을 이용한 태도와 행동의 불일치 해결 원리, 불일치 영향 요인.txt</t>
  </si>
  <si>
    <t>열기2-05.경영조직론\02.문제\[기출][2019-2]조직시민행동의 개념, 구성요소, 생산성 향상에 기여하는 이유.txt</t>
  </si>
  <si>
    <t>열기2-05.경영조직론\02.문제\[기출][2010-3]감정노동의 개념, 영향, 중요성.txt</t>
  </si>
  <si>
    <t>열기2-05.경영조직론\02.문제\[기출][2014-2]프레드릭 허즈버그의 2요인이론, 빅터 브룸의 기대이론.txt</t>
  </si>
  <si>
    <t>열기2-05.경영조직론\02.문제\[기출][2025-3-1]브룸의 기대이론의 개념과 3가지 핵심요소.txt</t>
  </si>
  <si>
    <t>열기2-05.경영조직론\02.문제\[기출][2025-3-2]기대이론의 조직실무에 대한 시사점 및 비판.txt</t>
  </si>
  <si>
    <t>열기2-05.경영조직론\02.문제\[기출][2015-2]존 아담스의 공정성 이론.txt</t>
  </si>
  <si>
    <t>열기2-05.경영조직론\02.문제\[기출][2009-1]기대이론과 공정성이론의 개념, 공통점, 차이점.txt</t>
  </si>
  <si>
    <t>열기2-05.경영조직론\02.문제\[기출][2023-2-1]조직사회화의 개념, 결과(행위적 결과, 정서적 결과).txt</t>
  </si>
  <si>
    <t>열기2-05.경영조직론\02.문제\[기출][2023-2-2]조직사회화의 3단계.txt</t>
  </si>
  <si>
    <t>열기2-05.경영조직론\02.문제\[기출][2018-3]강화의 유형.txt</t>
  </si>
  <si>
    <t>열기2-05.경영조직론\02.문제\[기출][2016-2]학습 과정, 학습의 주요 원리로서의 강화.txt</t>
  </si>
  <si>
    <t>열기2-05.경영조직론\02.문제\[기출][2024-2-1]집단발달 5단계 모델(브루스 터크먼)과 단속평형모델(코니 거식).txt</t>
  </si>
  <si>
    <t>열기2-05.경영조직론\02.문제\[기출][2024-2-2]집단발달 5단계 모델과 단속평형모델의 차이점.txt</t>
  </si>
  <si>
    <t>열기2-05.경영조직론\02.문제\[기출][2016-3]집단응집성의 의미, 집단응집성과 집단성과와의 관계.txt</t>
  </si>
  <si>
    <t>열기2-05.경영조직론\02.문제\[기출][2011-2]역할과 역할갈등의 개념, 역할갈등의 원인.txt</t>
  </si>
  <si>
    <t>열기2-05.경영조직론\02.문제\[기출][2019-1-2]팀제 및 조직혁신과 기업 적용.txt</t>
  </si>
  <si>
    <t>열기2-05.경영조직론\02.문제\[기출][2022-1-1]갈등의 개념, 발생원인(개인, 업무, 조직).txt</t>
  </si>
  <si>
    <t>열기2-05.경영조직론\02.문제\[기출][2022-1-2]갈등관리(처리) 유헝(아프잘라 라힘).txt</t>
  </si>
  <si>
    <t>열기2-05.경영조직론\02.문제\[기출][2022-1-3]갈등의 해결방안(순기능적・역기능적).txt</t>
  </si>
  <si>
    <t>열기2-05.경영조직론\02.문제\[기출][2020-1-3]통합형 협상의 개념.txt</t>
  </si>
  <si>
    <t>열기2-05.경영조직론\02.문제\[기출][2013-2]분배적 협상전략과 통합적 협상전략.txt</t>
  </si>
  <si>
    <t>열기2-05.경영조직론\02.문제\[기출][2010-2]협상의 의미, 중요성, 협상전략, 협상과정.txt</t>
  </si>
  <si>
    <t>열기2-05.경영조직론\02.문제\[기출][2024-3-1]허버트 켈만의 권력과정모델.txt</t>
  </si>
  <si>
    <t>열기2-05.경영조직론\02.문제\[기출][2024-3-2]그레첸 스프라이처의 임파워먼트 구성요소.txt</t>
  </si>
  <si>
    <t>열기2-05.경영조직론\02.문제\[기출][2008-2-1]조직정치의 개념, 영향요인, 기능(순기능역기능).txt</t>
  </si>
  <si>
    <t>열기2-05.경영조직론\02.문제\[기출][2015-3]기능별 조직과 커뮤니케이션 유형.txt</t>
  </si>
  <si>
    <t>열기2-05.경영조직론\02.문제\[기출][2014-3]커뮤니케이션 장애요인, 커뮤니케이션 활성화 방안(구성원, 관리자).txt</t>
  </si>
  <si>
    <t>열기2-05.경영조직론\02.문제\[기출][2011-3]조하리의 창의 개념과 활용방안.txt</t>
  </si>
  <si>
    <t>열기2-05.경영조직론\02.문제\[기출][2017-1-2]로버트 하우스의 경로-목표 이론에 기반한 행동 유형.txt</t>
  </si>
  <si>
    <t>열기2-05.경영조직론\02.문제\[기출][2025-2-1]LMX 이론의 개념과 형성 과정.txt</t>
  </si>
  <si>
    <t>열기2-05.경영조직론\02.문제\[기출][2025-2-2]LMX 3단계 모델.txt</t>
  </si>
  <si>
    <t>열기2-05.경영조직론\02.문제\[기출][2019-3]거래적 리더십과 변혁적 리더십.txt</t>
  </si>
  <si>
    <t>열기2-05.경영조직론\02.문제\[기출][2012-1]카리스마적 리더십・서번트 리더십의 특징, 현대 기업에의 적용 시 장・단점.txt</t>
  </si>
  <si>
    <t>열기2-05.경영조직론\02.문제\[기출][2022-2]의사결정의 오류.txt</t>
  </si>
  <si>
    <t>열기2-05.경영조직론\02.문제\[기출][2018-2]집단 의사결정의 의미・방법(명목집단법, 브레인스토밍, 델파이기법).txt</t>
  </si>
  <si>
    <t>열기2-05.경영조직론\02.문제\[기출][2021-2]쓰레기통 모델 개념, 의사결정 주요상황, 핵심 구성요소, 시사점.txt</t>
  </si>
  <si>
    <t>열기2-05.경영조직론\02.문제\[기출][2012-3]헨리 민츠버그의 5가지 조직 기본 부문.txt</t>
  </si>
  <si>
    <t>열기2-05.경영조직론\02.문제\[기출][2020-1-1]제임스 마치의 탐색과 활용(양손잡이형 조직).txt</t>
  </si>
  <si>
    <t>열기2-05.경영조직론\02.문제\[기출][2020-1-2]양면형(양손잡이형) 조직의 개념, 적합한 구조.txt</t>
  </si>
  <si>
    <t>열기2-05.경영조직론\02.문제\[기출][2009-2-1]네트워크 조직의 의의 및 장・단점.txt</t>
  </si>
  <si>
    <t>열기2-05.경영조직론\02.문제\[기출][2024-1-1]조직구조 설계의 핵심요소.txt</t>
  </si>
  <si>
    <t>열기2-05.경영조직론\02.문제\[기출][2017-3]조직설계의 내부 구조 변수(공식화, 전문화, 집권화).txt</t>
  </si>
  <si>
    <t>열기2-05.경영조직론\02.문제\[기출][2024-1-2]조직환경의 불확실성(복잡성, 동태성).txt</t>
  </si>
  <si>
    <t>열기2-05.경영조직론\02.문제\[기출][2024-1-3]완충역할과 경계역할의 개념.txt</t>
  </si>
  <si>
    <t>열기2-05.경영조직론\02.문제\[기출][2023-1-1]바네(Byrne, 존 번)의 대규모 조직과 중소규모 조직.txt</t>
  </si>
  <si>
    <t>열기2-05.경영조직론\02.문제\[기출][2022-3-1]찰스 페로우의 기술분류 기준.txt</t>
  </si>
  <si>
    <t>열기2-05.경영조직론\02.문제\[기출][2022-3-2]찰스 페로우의 기술분류 모델(일상, 비일상)에 따른 조직구조 특성 비교.txt</t>
  </si>
  <si>
    <t>열기2-05.경영조직론\02.문제\[기출][2021-1-1]윌리엄 오우치의 조직 통제 전략(관료적 통제).txt</t>
  </si>
  <si>
    <t>열기2-05.경영조직론\02.문제\[기출][2021-1-2]윌리엄 오우치의 조직 통제 전략(시장통제, 문화통제).txt</t>
  </si>
  <si>
    <t>열기2-05.경영조직론\02.문제\[기출][2021-1-3]윌리엄 오우치의 문화통제 전략을 조직에 성공적으로 적용하기 위한 방안.txt</t>
  </si>
  <si>
    <t>열기2-05.경영조직론\02.문제\[기출][2020-3]제임스 톰슨의 조직기술과 상호의존성.txt</t>
  </si>
  <si>
    <t>열기2-05.경영조직론\02.문제\[기출][2016-1]던컨과 톰슨의 환경의 불확실성 분석(복잡성, 동태성), 각 상황에 적합한 산업의 예와 구체적 조직 설계 방안.txt</t>
  </si>
  <si>
    <t>열기2-05.경영조직론\02.문제\[기출][2014-1]조직환경의 이해(불확실성, 자원의존성), 환경불확실성에 대한 대응 방안과 자원통제를 위한 전략.txt</t>
  </si>
  <si>
    <t>열기2-05.경영조직론\02.문제\[기출][2011-1]챈들러, 포터, 마일즈와 스노우의 전략이론의 개념, 각 전략이론과 조직구조의 관계.txt</t>
  </si>
  <si>
    <t>열기2-05.경영조직론\02.문제\[기출][2017-2]구성원 통제 방식(계층적 통제, 분권적 통제), IT의 영향으로 인한 변화(행동통제, 결과통제).txt</t>
  </si>
  <si>
    <t>열기2-05.경영조직론\02.문제\[기출][2023-1-2]국제적 경쟁우위와 조직구조 간의 적합성 모델.txt</t>
  </si>
  <si>
    <t>열기2-05.경영조직론\02.문제\[기출][2025-1-1]퀸과 카메론의 조직수명주기.txt</t>
  </si>
  <si>
    <t>열기2-05.경영조직론\02.문제\[기출][2025-1-2]퀸과 카메론의 조직수명주기 단계별 5가지 특성 비교.txt</t>
  </si>
  <si>
    <t>열기2-05.경영조직론\02.문제\[기출][2025-1-3]와이첼과 존슨의 조직쇠퇴모형.txt</t>
  </si>
  <si>
    <t>열기2-05.경영조직론\02.문제\[기출][2023-1-3]대니 밀러의 조직 쇠퇴 유형.txt</t>
  </si>
  <si>
    <t>열기2-05.경영조직론\02.문제\[기출][2019-1-1]조직수명주기와 팀제 설계 측면에서의 기업 분석.txt</t>
  </si>
  <si>
    <t>열기2-05.경영조직론\02.문제\[기출][2008-1]퀸과 카메론의 조직수명주기의 단계, 위기 대응방안, 각 단계별 조직의 특성.txt</t>
  </si>
  <si>
    <t>열기2-05.경영조직론\02.문제\[기출][2017-1-1]홉스테드(Hofstede)의 국가 문화 차원 연구에 기반한 국가 차이.txt</t>
  </si>
  <si>
    <t>열기2-05.경영조직론\02.문제\[기출][2013-1]조직문화의 개념・중요성・기능・조직성과와의 관계, 샤인, 딜과 케네디, 퀸의 각 조직문화 유형.txt</t>
  </si>
  <si>
    <t>열기2-05.경영조직론\02.문제\[기출][2009-2-2]조직변화 3단계(세력장 이론)의 개념.txt</t>
  </si>
  <si>
    <t>열기2-05.경영조직론\02.문제\[기출][2013-3]암묵지와 형식지, 이쿠지로 노나카의 지식창조과정.txt</t>
  </si>
  <si>
    <t>열기2-05.경영조직론\01.본문\제01장 경영조직론의 기초개념.제01절 경영학과 조직.txt</t>
  </si>
  <si>
    <t>열기2-05.경영조직론\01.본문\제01장 경영조직론의 기초개념.제02절 조직 이론의 의의.txt</t>
  </si>
  <si>
    <t>열기2-05.경영조직론\01.본문\제01장 경영조직론의 기초개념.제03절 조직 이론의 발전.txt</t>
  </si>
  <si>
    <t>열기2-05.경영조직론\01.본문\제02장 개인수준에서의 접근-개인차.제01절 다양성.txt</t>
  </si>
  <si>
    <t>열기2-05.경영조직론\01.본문\제02장 개인수준에서의 접근-개인차.제02절 성격.txt</t>
  </si>
  <si>
    <t>열기2-05.경영조직론\01.본문\제02장 개인수준에서의 접근-개인차.제03절 가치관.txt</t>
  </si>
  <si>
    <t>열기2-05.경영조직론\01.본문\제03장 개인수준에서의 접근-지각.제01절 지각에 대한 개관.txt</t>
  </si>
  <si>
    <t>열기2-05.경영조직론\01.본문\제03장 개인수준에서의 접근-지각.제02절 지각의 과정 및 영향요인.txt</t>
  </si>
  <si>
    <t>열기2-05.경영조직론\01.본문\제03장 개인수준에서의 접근-지각.제03절 대인(代人)지각에 관한 이론.txt</t>
  </si>
  <si>
    <t>열기2-05.경영조직론\01.본문\제03장 개인수준에서의 접근-지각.제04절 지각과 판단의 오류.txt</t>
  </si>
  <si>
    <t>열기2-05.경영조직론\01.본문\제03장 개인수준에서의 접근-지각.제05절 지각오류의 감소방안.txt</t>
  </si>
  <si>
    <t>열기2-05.경영조직론\01.본문\제04장 개인수준에서의 접근-태도 및 신뢰.제01절 태도에 대한 개관.txt</t>
  </si>
  <si>
    <t>열기2-05.경영조직론\01.본문\제04장 개인수준에서의 접근-태도 및 신뢰.제02절 태도와 행동과의 관계.txt</t>
  </si>
  <si>
    <t>열기2-05.경영조직론\01.본문\제04장 개인수준에서의 접근-태도 및 신뢰.제03절 태도의 변화.txt</t>
  </si>
  <si>
    <t>열기2-05.경영조직론\01.본문\제04장 개인수준에서의 접근-태도 및 신뢰.제04절 직무와 관련된 태도.txt</t>
  </si>
  <si>
    <t>열기2-05.경영조직론\01.본문\제04장 개인수준에서의 접근-태도 및 신뢰.제05절 신뢰.txt</t>
  </si>
  <si>
    <t>열기2-05.경영조직론\01.본문\제05장 개인수준에서의 접근-감정 및 직무스트레스.제01절 감정에 대한 개관.txt</t>
  </si>
  <si>
    <t>열기2-05.경영조직론\01.본문\제05장 개인수준에서의 접근-감정 및 직무스트레스.제02절 감정과 조직행동.txt</t>
  </si>
  <si>
    <t>열기2-05.경영조직론\01.본문\제05장 개인수준에서의 접근-감정 및 직무스트레스.제03절 감정과 조직생활(감정노동).txt</t>
  </si>
  <si>
    <t>열기2-05.경영조직론\01.본문\제05장 개인수준에서의 접근-감정 및 직무스트레스.제04절 스트레스에 대한 개관.txt</t>
  </si>
  <si>
    <t>열기2-05.경영조직론\01.본문\제05장 개인수준에서의 접근-감정 및 직무스트레스.제05절 스트레스에 대한 이론적 배경.txt</t>
  </si>
  <si>
    <t>열기2-05.경영조직론\01.본문\제05장 개인수준에서의 접근-감정 및 직무스트레스.제06절 스트레스의 결과 및 조절변수.txt</t>
  </si>
  <si>
    <t>열기2-05.경영조직론\01.본문\제05장 개인수준에서의 접근-감정 및 직무스트레스.제07절 스트레스의 원인.txt</t>
  </si>
  <si>
    <t>열기2-05.경영조직론\01.본문\제05장 개인수준에서의 접근-감정 및 직무스트레스.제08절 스트레스에 대한 반응결과와 그 관리.txt</t>
  </si>
  <si>
    <t>열기2-05.경영조직론\01.본문\제05장 개인수준에서의 접근-감정 및 직무스트레스.제09절 긍정적 조직행동(POB).txt</t>
  </si>
  <si>
    <t>열기2-05.경영조직론\01.본문\제06장 개인수준에서의 접근-동기부여.제01절 동기부여에 대한 개관.txt</t>
  </si>
  <si>
    <t>열기2-05.경영조직론\01.본문\제06장 개인수준에서의 접근-동기부여.제02절 욕구이론(내용이론).txt</t>
  </si>
  <si>
    <t>열기2-05.경영조직론\01.본문\제06장 개인수준에서의 접근-동기부여.제03절 인지적 동기이론(과정이론).txt</t>
  </si>
  <si>
    <t>열기2-05.경영조직론\01.본문\제06장 개인수준에서의 접근-동기부여.제04절 내재적 동기이론.txt</t>
  </si>
  <si>
    <t>열기2-05.경영조직론\01.본문\제06장 개인수준에서의 접근-동기부여.제05절 동기부여와 조직행동.txt</t>
  </si>
  <si>
    <t>열기2-05.경영조직론\01.본문\제06장 개인수준에서의 접근-동기부여.제06절 문화차이와 주요 동기부여 이론.txt</t>
  </si>
  <si>
    <t>열기2-05.경영조직론\01.본문\제07장 개인수준에서의 접근-학습.제01절 학습에 대한 개관.txt</t>
  </si>
  <si>
    <t>열기2-05.경영조직론\01.본문\제07장 개인수준에서의 접근-학습.제02절 학습과정 관련 이론.txt</t>
  </si>
  <si>
    <t>열기2-05.경영조직론\01.본문\제07장 개인수준에서의 접근-학습.제03절 학습에 의한 행동수정.txt</t>
  </si>
  <si>
    <t>열기2-05.경영조직론\01.본문\제08장 집단수준에서의 접근-집단에 대한 기초 개념.제01절 집단에 대한 개관.txt</t>
  </si>
  <si>
    <t>열기2-05.경영조직론\01.본문\제08장 집단수준에서의 접근-집단에 대한 기초 개념.제02절 집단의 발달 단계.txt</t>
  </si>
  <si>
    <t>열기2-05.경영조직론\01.본문\제08장 집단수준에서의 접근-집단에 대한 기초 개념.제03절 집단성과 영향 요인.txt</t>
  </si>
  <si>
    <t>열기2-05.경영조직론\01.본문\제08장 집단수준에서의 접근-집단에 대한 기초 개념.제04절 집단성과 향상을 위한 방안(팀의 활용).txt</t>
  </si>
  <si>
    <t>열기2-05.경영조직론\01.본문\제09장 집단수준에서의 접근-갈등 및 협상.제01절 갈등에 대한 개관.txt</t>
  </si>
  <si>
    <t>열기2-05.경영조직론\01.본문\제09장 집단수준에서의 접근-갈등 및 협상.제02절 갈등의 인과.txt</t>
  </si>
  <si>
    <t>열기2-05.경영조직론\01.본문\제09장 집단수준에서의 접근-갈등 및 협상.제03절 갈등의 관리.txt</t>
  </si>
  <si>
    <t>열기2-05.경영조직론\01.본문\제09장 집단수준에서의 접근-갈등 및 협상.제04절 협상에 대한 개관.txt</t>
  </si>
  <si>
    <t>열기2-05.경영조직론\01.본문\제09장 집단수준에서의 접근-갈등 및 협상.제05절 협상의 과정・전술・효과성.txt</t>
  </si>
  <si>
    <t>열기2-05.경영조직론\01.본문\제09장 집단수준에서의 접근-갈등 및 협상.제06절 협상의 전략과 조건.txt</t>
  </si>
  <si>
    <t>열기2-05.경영조직론\01.본문\제10장 집단수준에서의 접근-권력・임파워먼트・조직정치.제01절 권력.txt</t>
  </si>
  <si>
    <t>열기2-05.경영조직론\01.본문\제10장 집단수준에서의 접근-권력・임파워먼트・조직정치.제02절 임파워먼트.txt</t>
  </si>
  <si>
    <t>열기2-05.경영조직론\01.본문\제10장 집단수준에서의 접근-권력・임파워먼트・조직정치.제03절 조직정치.txt</t>
  </si>
  <si>
    <t>열기2-05.경영조직론\01.본문\제11장 집단수준에서의 접근-커뮤니케이션(의사소통).제01절 커뮤니케이션에 대한 개관.txt</t>
  </si>
  <si>
    <t>열기2-05.경영조직론\01.본문\제11장 집단수준에서의 접근-커뮤니케이션(의사소통).제02절 커뮤니케이션 과정.txt</t>
  </si>
  <si>
    <t>열기2-05.경영조직론\01.본문\제11장 집단수준에서의 접근-커뮤니케이션(의사소통).제03절 커뮤니케이션 네트워크.txt</t>
  </si>
  <si>
    <t>열기2-05.경영조직론\01.본문\제11장 집단수준에서의 접근-커뮤니케이션(의사소통).제04절 커뮤니케이션 유형.txt</t>
  </si>
  <si>
    <t>열기2-05.경영조직론\01.본문\제11장 집단수준에서의 접근-커뮤니케이션(의사소통).제05절 커뮤니케이션 방법.txt</t>
  </si>
  <si>
    <t>열기2-05.경영조직론\01.본문\제11장 집단수준에서의 접근-커뮤니케이션(의사소통).제06절 커뮤니케이션 장애요인.txt</t>
  </si>
  <si>
    <t>열기2-05.경영조직론\01.본문\제11장 집단수준에서의 접근-커뮤니케이션(의사소통).제07절 커뮤니케이션 개선방안.txt</t>
  </si>
  <si>
    <t>열기2-05.경영조직론\01.본문\제12장 집단수준에서의 접근-리더십.제01절 리더십에 대한 개관.txt</t>
  </si>
  <si>
    <t>열기2-05.경영조직론\01.본문\제12장 집단수준에서의 접근-리더십.제02절 리더십 특성이론.txt</t>
  </si>
  <si>
    <t>열기2-05.경영조직론\01.본문\제12장 집단수준에서의 접근-리더십.제03절 리더십 행동이론.txt</t>
  </si>
  <si>
    <t>열기2-05.경영조직론\01.본문\제12장 집단수준에서의 접근-리더십.제04절 리더십 상황이론.txt</t>
  </si>
  <si>
    <t>열기2-05.경영조직론\01.본문\제12장 집단수준에서의 접근-리더십.제05절 현대적 리더십 이론.txt</t>
  </si>
  <si>
    <t>열기2-05.경영조직론\01.본문\제12장 집단수준에서의 접근-리더십.제06절 리더십 이론의 확장.txt</t>
  </si>
  <si>
    <t>열기2-05.경영조직론\01.본문\제13장 집단수준에서의 접근-의사결정.제01절 의사결정에 대한 개관.txt</t>
  </si>
  <si>
    <t>열기2-05.경영조직론\01.본문\제13장 집단수준에서의 접근-의사결정.제02절 의사결정의 유형.txt</t>
  </si>
  <si>
    <t>열기2-05.경영조직론\01.본문\제13장 집단수준에서의 접근-의사결정.제03절 의사결정의 과정.txt</t>
  </si>
  <si>
    <t>열기2-05.경영조직론\01.본문\제13장 집단수준에서의 접근-의사결정.제04절 의사결정의 전형적 오류.txt</t>
  </si>
  <si>
    <t>열기2-05.경영조직론\01.본문\제13장 집단수준에서의 접근-의사결정.제05절 개인 의사결정.txt</t>
  </si>
  <si>
    <t>열기2-05.경영조직론\01.본문\제13장 집단수준에서의 접근-의사결정.제06절 집단 의사결정.txt</t>
  </si>
  <si>
    <t>열기2-05.경영조직론\01.본문\제13장 집단수준에서의 접근-의사결정.제07절 조직 의사결정.txt</t>
  </si>
  <si>
    <t>열기2-05.경영조직론\01.본문\제14장 조직수준에서의 접근-조직구조.제01절 조직구조에 대한 개관.txt</t>
  </si>
  <si>
    <t>열기2-05.경영조직론\01.본문\제14장 조직수준에서의 접근-조직구조.제02절 민츠버그의 조직구조 유형.txt</t>
  </si>
  <si>
    <t>열기2-05.경영조직론\01.본문\제14장 조직수준에서의 접근-조직구조.제03절 조직구조의 기본 유형.txt</t>
  </si>
  <si>
    <t>열기2-05.경영조직론\01.본문\제14장 조직수준에서의 접근-조직구조.제04절 현대적 조직구조.txt</t>
  </si>
  <si>
    <t>열기2-05.경영조직론\01.본문\제15장 조직수준에서의 접근-조직구조의 설계.제01절 조직구조의 설계에 대한 개관.txt</t>
  </si>
  <si>
    <t>열기2-05.경영조직론\01.본문\제15장 조직수준에서의 접근-조직구조의 설계.제02절 조직 내부특성을 설명하는 구조변수.txt</t>
  </si>
  <si>
    <t>열기2-05.경영조직론\01.본문\제15장 조직수준에서의 접근-조직구조의 설계.제03절 조직설계에 영향을 미치는 상황변수.txt</t>
  </si>
  <si>
    <t>열기2-05.경영조직론\01.본문\제15장 조직수준에서의 접근-조직구조의 설계.제04절 조직의 통제와 조정 수단.txt</t>
  </si>
  <si>
    <t>열기2-05.경영조직론\01.본문\제15장 조직수준에서의 접근-조직구조의 설계.제05절 글로벌 환경을 위한 조직설계.txt</t>
  </si>
  <si>
    <t>열기2-05.경영조직론\01.본문\제15장 조직수준에서의 접근-조직구조의 설계.제06절 조직의 성장과 쇠퇴.txt</t>
  </si>
  <si>
    <t>열기2-05.경영조직론\01.본문\제16장 조직수준에서의 접근-조직문화와 조직윤리.제01절 조직문화.txt</t>
  </si>
  <si>
    <t>열기2-05.경영조직론\01.본문\제16장 조직수준에서의 접근-조직문화와 조직윤리.제02절 조직윤리의 실천(윤리적 가치와 사회적 책임).txt</t>
  </si>
  <si>
    <t>열기2-05.경영조직론\01.본문\제16장 조직수준에서의 접근-조직문화와 조직윤리.제03절 도덕적 해이.txt</t>
  </si>
  <si>
    <t>열기2-05.경영조직론\01.본문\제17장 조직수준에서의 접근-조직의 발달.제01절 조직변화.txt</t>
  </si>
  <si>
    <t>열기2-05.경영조직론\01.본문\제17장 조직수준에서의 접근-조직의 발달.제02절 조직개발.txt</t>
  </si>
  <si>
    <t>열기2-05.경영조직론\01.본문\제17장 조직수준에서의 접근-조직의 발달.제03절 지식경영을 위한 학습조직의 설계방안.txt</t>
  </si>
  <si>
    <t>본문</t>
    <phoneticPr fontId="3" type="noConversion"/>
  </si>
  <si>
    <t>회독</t>
    <phoneticPr fontId="3" type="noConversion"/>
  </si>
  <si>
    <t>기출</t>
    <phoneticPr fontId="3" type="noConversion"/>
  </si>
  <si>
    <t>판례</t>
    <phoneticPr fontId="3" type="noConversion"/>
  </si>
  <si>
    <t>법령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</si>
  <si>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</si>
  <si>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</si>
  <si>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</si>
  <si>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</si>
  <si>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기출</t>
  </si>
  <si>
    <t>비고</t>
    <phoneticPr fontId="3" type="noConversion"/>
  </si>
  <si>
    <t>제02장 개인-개인차</t>
  </si>
  <si>
    <t>제03장 개인-지각</t>
  </si>
  <si>
    <t>제05장 개인-감정 및 직무스트레스</t>
  </si>
  <si>
    <t>제05장 개인-감정 및 직무스트레스</t>
    <phoneticPr fontId="3" type="noConversion"/>
  </si>
  <si>
    <t>제06장 개인-동기부여</t>
  </si>
  <si>
    <t>제07장 개인-학습</t>
  </si>
  <si>
    <t>제08장 집단-집단에 대한 기초 개념</t>
  </si>
  <si>
    <t>제09장 집단-갈등 및 협상</t>
  </si>
  <si>
    <t>제12장 집단-리더십</t>
    <phoneticPr fontId="3" type="noConversion"/>
  </si>
  <si>
    <t>제17장 조직-조직의 발달</t>
    <phoneticPr fontId="3" type="noConversion"/>
  </si>
  <si>
    <t>경영학개론</t>
  </si>
  <si>
    <t>경영학개론</t>
    <phoneticPr fontId="3" type="noConversion"/>
  </si>
  <si>
    <t>장↑</t>
    <phoneticPr fontId="3" type="noConversion"/>
  </si>
  <si>
    <t>본문</t>
    <phoneticPr fontId="3" type="noConversion"/>
  </si>
  <si>
    <t>구분</t>
    <phoneticPr fontId="3" type="noConversion"/>
  </si>
  <si>
    <t>기출</t>
    <phoneticPr fontId="3" type="noConversion"/>
  </si>
  <si>
    <t>04</t>
    <phoneticPr fontId="3" type="noConversion"/>
  </si>
  <si>
    <t>05</t>
    <phoneticPr fontId="3" type="noConversion"/>
  </si>
  <si>
    <t>03</t>
    <phoneticPr fontId="3" type="noConversion"/>
  </si>
  <si>
    <t>11.03-1</t>
    <phoneticPr fontId="3" type="noConversion"/>
  </si>
  <si>
    <t>11.03-2</t>
    <phoneticPr fontId="3" type="noConversion"/>
  </si>
  <si>
    <t>11.03-3</t>
    <phoneticPr fontId="3" type="noConversion"/>
  </si>
  <si>
    <t>11.05-1</t>
    <phoneticPr fontId="3" type="noConversion"/>
  </si>
  <si>
    <t>11.05-2</t>
    <phoneticPr fontId="3" type="noConversion"/>
  </si>
  <si>
    <t>11.05-3</t>
    <phoneticPr fontId="3" type="noConversion"/>
  </si>
  <si>
    <t>13.02-1</t>
    <phoneticPr fontId="3" type="noConversion"/>
  </si>
  <si>
    <t>13.02-2</t>
    <phoneticPr fontId="3" type="noConversion"/>
  </si>
  <si>
    <t>13.02-3</t>
    <phoneticPr fontId="3" type="noConversion"/>
  </si>
  <si>
    <t>13.03-1</t>
    <phoneticPr fontId="3" type="noConversion"/>
  </si>
  <si>
    <t>13.03-2</t>
    <phoneticPr fontId="3" type="noConversion"/>
  </si>
  <si>
    <t>13.03-3</t>
    <phoneticPr fontId="3" type="noConversion"/>
  </si>
  <si>
    <t>13.05-1</t>
    <phoneticPr fontId="3" type="noConversion"/>
  </si>
  <si>
    <t>13.05-2</t>
    <phoneticPr fontId="3" type="noConversion"/>
  </si>
  <si>
    <t>16.03-1</t>
    <phoneticPr fontId="3" type="noConversion"/>
  </si>
  <si>
    <t>16.03-2</t>
    <phoneticPr fontId="3" type="noConversion"/>
  </si>
  <si>
    <t>글자수</t>
    <phoneticPr fontId="3" type="noConversion"/>
  </si>
  <si>
    <t>제01장 경영조직론의 기초개념</t>
  </si>
  <si>
    <t>제01장 경영조직론의 기초개념</t>
    <phoneticPr fontId="3" type="noConversion"/>
  </si>
  <si>
    <t>제10장 집단-권력・임파워먼트・조직정치</t>
  </si>
  <si>
    <t>제14장 조직-조직구조</t>
    <phoneticPr fontId="3" type="noConversion"/>
  </si>
  <si>
    <t>조직 이론의 발전(조직 이론 패러다임의 시대적 변화)</t>
    <phoneticPr fontId="3" type="noConversion"/>
  </si>
  <si>
    <t>제01절 경영학과 조직</t>
  </si>
  <si>
    <t>제01절 감정에 대한 개관</t>
  </si>
  <si>
    <t>제01절 학습에 대한 개관</t>
  </si>
  <si>
    <t>제01절 집단에 대한 개관</t>
  </si>
  <si>
    <t>제01절 커뮤니케이션에 대한 개관</t>
  </si>
  <si>
    <t>제01절 리더십에 대한 개관</t>
  </si>
  <si>
    <t>제01절 의사결정에 대한 개관</t>
  </si>
  <si>
    <t>제01절 조직구조에 대한 개관</t>
  </si>
  <si>
    <t>제01절 조직구조의 설계에 대한 개관</t>
  </si>
  <si>
    <t>제02절 성격</t>
  </si>
  <si>
    <t>제02절 지각의 과정 및 영향요인</t>
  </si>
  <si>
    <t>제02절 태도와 행동과의 관계</t>
  </si>
  <si>
    <t>제02절 감정과 조직행동</t>
  </si>
  <si>
    <t>제02절 욕구이론(내용이론)</t>
  </si>
  <si>
    <t>제02절 학습과정 관련 이론</t>
  </si>
  <si>
    <t>제02절 집단의 발달 단계</t>
  </si>
  <si>
    <t>제02절 갈등의 인과</t>
  </si>
  <si>
    <t>제02절 커뮤니케이션 과정</t>
  </si>
  <si>
    <t>제02절 리더십 특성이론</t>
  </si>
  <si>
    <t>제02절 의사결정의 유형</t>
  </si>
  <si>
    <t>제02절 조직윤리의 실천</t>
  </si>
  <si>
    <t>제02절 조직개발</t>
  </si>
  <si>
    <t>제03절 대인(代人)지각에 관한 이론</t>
  </si>
  <si>
    <t>제03절 감정과 조직생활(감정노동)</t>
  </si>
  <si>
    <t>제03절 인지적 동기이론(과정이론)</t>
  </si>
  <si>
    <t>제03절 갈등의 관리</t>
  </si>
  <si>
    <t>제03절 커뮤니케이션 네트워크</t>
  </si>
  <si>
    <t>제03절 리더십 행동이론</t>
  </si>
  <si>
    <t>제03절 의사결정의 과정</t>
  </si>
  <si>
    <t>제03절 조직구조의 기본 유형</t>
  </si>
  <si>
    <t>제03절 도덕적 해이</t>
  </si>
  <si>
    <t>제04절 지각과 판단의 오류</t>
  </si>
  <si>
    <t>제04절 집단성과 향상을 위한 방안(팀의 활용)</t>
  </si>
  <si>
    <t>제04절 협상에 대한 개관</t>
  </si>
  <si>
    <t>제04절 커뮤니케이션 유형</t>
  </si>
  <si>
    <t>제04절 조직의 통제와 조정 수단</t>
  </si>
  <si>
    <t>제05절 지각오류의 감소방안</t>
  </si>
  <si>
    <t>제05절 신뢰</t>
  </si>
  <si>
    <t>제05절 스트레스에 대한 이론적 배경</t>
  </si>
  <si>
    <t>제05절 동기부여와 조직행동</t>
  </si>
  <si>
    <t>제05절 커뮤니케이션 방법</t>
  </si>
  <si>
    <t>제05절 개인 의사결정</t>
  </si>
  <si>
    <t>제06절 스트레스의 결과 및 조절변수</t>
  </si>
  <si>
    <t>제06절 문화차이와 주요 동기부여 이론</t>
  </si>
  <si>
    <t>제06절 리더십 이론의 확장</t>
  </si>
  <si>
    <t>제08절 스트레스에 대한 반응결과와 그 관리</t>
  </si>
  <si>
    <t>제09절 긍정적 조직행동</t>
  </si>
  <si>
    <t>제06장 개인-동기부여</t>
    <phoneticPr fontId="3" type="noConversion"/>
  </si>
  <si>
    <t>제01장 경영조직론의 기초</t>
  </si>
  <si>
    <t>제05절 모티베이션과 조직행동</t>
  </si>
  <si>
    <t>제06절 문화차이와 주요 동기부여이론</t>
  </si>
  <si>
    <t>2026년 현재(2008~2025)</t>
    <phoneticPr fontId="3" type="noConversion"/>
  </si>
  <si>
    <t>장</t>
  </si>
  <si>
    <t>절</t>
  </si>
  <si>
    <t>빈도</t>
  </si>
  <si>
    <t>비고</t>
  </si>
  <si>
    <t>제01절 경영학과 조직</t>
    <phoneticPr fontId="3" type="noConversion"/>
  </si>
  <si>
    <t>제01절 경영학과 조직</t>
    <phoneticPr fontId="3" type="noConversion"/>
  </si>
  <si>
    <t>제02절 조직 이론의 의의</t>
    <phoneticPr fontId="3" type="noConversion"/>
  </si>
  <si>
    <t>제02절 조직 이론의 의의</t>
    <phoneticPr fontId="3" type="noConversion"/>
  </si>
  <si>
    <t>제01절 지각에 대한 개관</t>
    <phoneticPr fontId="3" type="noConversion"/>
  </si>
  <si>
    <t>제01절 지각에 대한 개관</t>
    <phoneticPr fontId="3" type="noConversion"/>
  </si>
  <si>
    <t>제01절 감정에 대한 개관</t>
    <phoneticPr fontId="3" type="noConversion"/>
  </si>
  <si>
    <t>제01절 감정에 대한 개관</t>
    <phoneticPr fontId="3" type="noConversion"/>
  </si>
  <si>
    <t>제03절 감정과 조직생활(감정노동)</t>
    <phoneticPr fontId="3" type="noConversion"/>
  </si>
  <si>
    <t>제03절 감정과 조직생활(감정노동)</t>
    <phoneticPr fontId="3" type="noConversion"/>
  </si>
  <si>
    <t>제04절 스트레스에 대한 개관</t>
    <phoneticPr fontId="3" type="noConversion"/>
  </si>
  <si>
    <t>제04절 스트레스에 대한 개관</t>
    <phoneticPr fontId="3" type="noConversion"/>
  </si>
  <si>
    <t>제05절 스트레스에 대한 이론적 배경</t>
    <phoneticPr fontId="3" type="noConversion"/>
  </si>
  <si>
    <t>제05절 스트레스에 대한 이론적 배경</t>
    <phoneticPr fontId="3" type="noConversion"/>
  </si>
  <si>
    <t>제06절 스트레스의 결과 및 조절변수</t>
    <phoneticPr fontId="3" type="noConversion"/>
  </si>
  <si>
    <t>제06절 스트레스의 결과 및 조절변수</t>
    <phoneticPr fontId="3" type="noConversion"/>
  </si>
  <si>
    <t>제07절 스트레스의 원인</t>
    <phoneticPr fontId="3" type="noConversion"/>
  </si>
  <si>
    <t>제07절 스트레스의 원인</t>
    <phoneticPr fontId="3" type="noConversion"/>
  </si>
  <si>
    <t>제09절 긍정적 조직행동</t>
    <phoneticPr fontId="3" type="noConversion"/>
  </si>
  <si>
    <t>제09절 긍정적 조직행동</t>
    <phoneticPr fontId="3" type="noConversion"/>
  </si>
  <si>
    <t>제01절 동기부여에 대한 개관</t>
    <phoneticPr fontId="3" type="noConversion"/>
  </si>
  <si>
    <t>제01절 동기부여에 대한 개관</t>
    <phoneticPr fontId="3" type="noConversion"/>
  </si>
  <si>
    <t>제02절 욕구이론(내용이론)</t>
    <phoneticPr fontId="3" type="noConversion"/>
  </si>
  <si>
    <t>제03절 인지적 동기이론(과정이론)</t>
    <phoneticPr fontId="3" type="noConversion"/>
  </si>
  <si>
    <t>제04절 집단성과 향상을 위한 방안(팀의 활용)</t>
    <phoneticPr fontId="3" type="noConversion"/>
  </si>
  <si>
    <t>제04절 집단성과 향상을 위한 방안(팀의 활용)</t>
    <phoneticPr fontId="3" type="noConversion"/>
  </si>
  <si>
    <t>제01절 갈등에 대한 개관</t>
    <phoneticPr fontId="3" type="noConversion"/>
  </si>
  <si>
    <t>제02절 갈등의 인과</t>
    <phoneticPr fontId="3" type="noConversion"/>
  </si>
  <si>
    <t>제02절 갈등의 인과</t>
    <phoneticPr fontId="3" type="noConversion"/>
  </si>
  <si>
    <t>제04절 협상에 대한 개관</t>
    <phoneticPr fontId="3" type="noConversion"/>
  </si>
  <si>
    <t>제04절 협상에 대한 개관</t>
    <phoneticPr fontId="3" type="noConversion"/>
  </si>
  <si>
    <t>제05절 협상의 과정・전술・효과성</t>
    <phoneticPr fontId="3" type="noConversion"/>
  </si>
  <si>
    <t>제05절 협상의 과정・전술・효과성</t>
    <phoneticPr fontId="3" type="noConversion"/>
  </si>
  <si>
    <t>소계</t>
    <phoneticPr fontId="3" type="noConversion"/>
  </si>
  <si>
    <t>최근</t>
    <phoneticPr fontId="3" type="noConversion"/>
  </si>
  <si>
    <t>제01절 갈등에 대한 개관</t>
    <phoneticPr fontId="3" type="noConversion"/>
  </si>
  <si>
    <t>본문</t>
    <phoneticPr fontId="3" type="noConversion"/>
  </si>
  <si>
    <t>2.02-1</t>
  </si>
  <si>
    <t>2.02-2</t>
  </si>
  <si>
    <t>3.02-1</t>
  </si>
  <si>
    <t>3.02-2</t>
  </si>
  <si>
    <t>3.04-1</t>
  </si>
  <si>
    <t>3.04-2</t>
  </si>
  <si>
    <t>3.05-1</t>
  </si>
  <si>
    <t>3.05-2</t>
  </si>
  <si>
    <t>4.02-1</t>
  </si>
  <si>
    <t>4.02-2</t>
  </si>
  <si>
    <t>4.02-3</t>
  </si>
  <si>
    <t>4.05-1</t>
  </si>
  <si>
    <t>4.05-2</t>
  </si>
  <si>
    <t>4.05-3</t>
  </si>
  <si>
    <t>5.02-1</t>
  </si>
  <si>
    <t>5.02-2</t>
  </si>
  <si>
    <t>5.02-3</t>
  </si>
  <si>
    <t>5.08-1</t>
  </si>
  <si>
    <t>5.08-2</t>
  </si>
  <si>
    <t>5.08-3</t>
  </si>
  <si>
    <t>6.05-1</t>
  </si>
  <si>
    <t>6.05-2</t>
  </si>
  <si>
    <t>6.05-3</t>
  </si>
  <si>
    <t>6.06-1</t>
  </si>
  <si>
    <t>6.06-2</t>
  </si>
  <si>
    <t>6.06-3</t>
  </si>
  <si>
    <t>열기3-02.학자별 이론\[조안 우드워드, 찰스 페로우]기술과 조직구조 연구의 비교.txt</t>
    <phoneticPr fontId="3" type="noConversion"/>
  </si>
  <si>
    <t>기술과 조직구조 연구의 비교</t>
    <phoneticPr fontId="3" type="noConversion"/>
  </si>
  <si>
    <t>제1장 경영조직론의 기초개념</t>
  </si>
  <si>
    <t>제2장 개인-개인차</t>
  </si>
  <si>
    <t>제2장 개인-개인차</t>
    <phoneticPr fontId="3" type="noConversion"/>
  </si>
  <si>
    <t>제3장 개인-지각</t>
  </si>
  <si>
    <t>제3장 개인-지각</t>
    <phoneticPr fontId="3" type="noConversion"/>
  </si>
  <si>
    <t>제4장 개인-태도 및 신뢰</t>
  </si>
  <si>
    <t>제4장 개인-태도 및 신뢰</t>
    <phoneticPr fontId="3" type="noConversion"/>
  </si>
  <si>
    <t>제5장 개인-감정 및 직무스트레스</t>
  </si>
  <si>
    <t>제5장 개인-감정 및 직무스트레스</t>
    <phoneticPr fontId="3" type="noConversion"/>
  </si>
  <si>
    <t>제6장 개인-동기부여</t>
  </si>
  <si>
    <t>제6장 개인-동기부여</t>
    <phoneticPr fontId="3" type="noConversion"/>
  </si>
  <si>
    <t>제7장 개인-학습</t>
  </si>
  <si>
    <t>제7장 개인-학습</t>
    <phoneticPr fontId="3" type="noConversion"/>
  </si>
  <si>
    <t>제8장 집단-집단에 대한 기초 개념</t>
  </si>
  <si>
    <t>제8장 집단-집단에 대한 기초 개념</t>
    <phoneticPr fontId="3" type="noConversion"/>
  </si>
  <si>
    <t>제9장 집단-갈등 및 협상</t>
  </si>
  <si>
    <t>제9장 집단-갈등 및 협상</t>
    <phoneticPr fontId="3" type="noConversion"/>
  </si>
  <si>
    <t>제3절 집단성과 영향 요인</t>
  </si>
  <si>
    <t>A</t>
  </si>
  <si>
    <t>⚫Katherine Briggs
   (캐서린 브리그스)
⚫1875~1968
⚫미국 작가</t>
    <phoneticPr fontId="3" type="noConversion"/>
  </si>
  <si>
    <t>열기3-03.학자별 정보\캐서린 브리그스(Katherine Briggs).txt</t>
    <phoneticPr fontId="3" type="noConversion"/>
  </si>
  <si>
    <t>정렬↑</t>
    <phoneticPr fontId="3" type="noConversion"/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</si>
  <si>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</si>
  <si>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</si>
  <si>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</si>
  <si>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</si>
  <si>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</si>
  <si>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</si>
  <si>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</si>
  <si>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</si>
  <si>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</si>
  <si>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</si>
  <si>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</si>
  <si>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13</t>
    <phoneticPr fontId="3" type="noConversion"/>
  </si>
  <si>
    <t>12</t>
    <phoneticPr fontId="3" type="noConversion"/>
  </si>
  <si>
    <t>14</t>
    <phoneticPr fontId="3" type="noConversion"/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</si>
  <si>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</si>
  <si>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</si>
  <si>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</si>
  <si>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</si>
  <si>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</si>
  <si>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</si>
  <si>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</si>
  <si>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</si>
  <si>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</si>
  <si>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</si>
  <si>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</si>
  <si>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</si>
  <si>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</si>
  <si>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</si>
  <si>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>15</t>
    <phoneticPr fontId="3" type="noConversion"/>
  </si>
  <si>
    <t>16</t>
    <phoneticPr fontId="3" type="noConversion"/>
  </si>
  <si>
    <t>17</t>
    <phoneticPr fontId="3" type="noConversion"/>
  </si>
  <si>
    <t>18</t>
    <phoneticPr fontId="3" type="noConversion"/>
  </si>
  <si>
    <t>19</t>
    <phoneticPr fontId="3" type="noConversion"/>
  </si>
  <si>
    <t>20</t>
    <phoneticPr fontId="3" type="noConversion"/>
  </si>
  <si>
    <t>21</t>
    <phoneticPr fontId="3" type="noConversion"/>
  </si>
  <si>
    <t>22</t>
    <phoneticPr fontId="3" type="noConversion"/>
  </si>
  <si>
    <t>23</t>
    <phoneticPr fontId="3" type="noConversion"/>
  </si>
  <si>
    <t>24</t>
    <phoneticPr fontId="3" type="noConversion"/>
  </si>
  <si>
    <t>25</t>
    <phoneticPr fontId="3" type="noConversion"/>
  </si>
  <si>
    <t>26</t>
    <phoneticPr fontId="3" type="noConversion"/>
  </si>
  <si>
    <t>27</t>
    <phoneticPr fontId="3" type="noConversion"/>
  </si>
  <si>
    <t>28</t>
    <phoneticPr fontId="3" type="noConversion"/>
  </si>
  <si>
    <t>29</t>
    <phoneticPr fontId="3" type="noConversion"/>
  </si>
  <si>
    <t>30</t>
    <phoneticPr fontId="3" type="noConversion"/>
  </si>
  <si>
    <t>31</t>
    <phoneticPr fontId="3" type="noConversion"/>
  </si>
  <si>
    <t>32</t>
    <phoneticPr fontId="3" type="noConversion"/>
  </si>
  <si>
    <t>33</t>
    <phoneticPr fontId="3" type="noConversion"/>
  </si>
  <si>
    <t>34</t>
    <phoneticPr fontId="3" type="noConversion"/>
  </si>
  <si>
    <t>35</t>
    <phoneticPr fontId="3" type="noConversion"/>
  </si>
  <si>
    <t>36</t>
    <phoneticPr fontId="3" type="noConversion"/>
  </si>
  <si>
    <t>37</t>
    <phoneticPr fontId="3" type="noConversion"/>
  </si>
  <si>
    <t>38</t>
    <phoneticPr fontId="3" type="noConversion"/>
  </si>
  <si>
    <t>모의</t>
  </si>
  <si>
    <t>열기2-05.경영조직론\02.문제\[모의][02.02-1]성격 5요인(Big 5) 및 MBTI 차원을 활용한 구성원의 성격적 특성 및 갈등 원인 분석.txt</t>
  </si>
  <si>
    <t>열기2-05.경영조직론\02.문제\[모의][02.02-2]성격・직무 적합성 관점에서 조직 유효성을 높이기 위해 관리자가 취해야 할 시사점.txt</t>
  </si>
  <si>
    <t>열기2-05.경영조직론\02.문제\[모의][03.02-1]지각의 과정(선택, 조직화, 해석)을 바탕으로 분석한 심리적 메커니즘.txt</t>
  </si>
  <si>
    <t>열기2-05.경영조직론\02.문제\[모의][03.02-2]지각오류의 구체적 유형과 지각 영향요인 관점에서의 갈등 원인 분석.txt</t>
  </si>
  <si>
    <t>열기2-05.경영조직론\02.문제\[모의][03.04-1]부하를 평가하는 과정에서 나타난 지각 및 판단 오류의 구체적 유형 분석.txt</t>
  </si>
  <si>
    <t>열기2-05.경영조직론\02.문제\[모의][03.04-2]지각 오류가 조직 유효성에 미치는 부정적 영향과 이를 해결하기 위한 관리적 대책 제시.txt</t>
  </si>
  <si>
    <t>열기2-05.경영조직론\02.문제\[모의][03.05-1]지각 오류 교정을 위해 지각자(Perceiver) 측면에서 실행할 수 있는 구체적인 감소 방안.txt</t>
  </si>
  <si>
    <t>열기2-05.경영조직론\02.문제\[모의][03.05-2]조직 차원에서 지각 오류를 제도적으로 방지하기 위한 방안(지각 대상 및 상황 관리).txt</t>
  </si>
  <si>
    <t>열기2-05.경영조직론\02.문제\[모의][04.02-1]페스팅거의 인지부조화 이론을 통한 심리 상태 및 해소 전략 분석.txt</t>
  </si>
  <si>
    <t>열기2-05.경영조직론\02.문제\[모의][04.02-2]피시바인의 합리적 행동이론에 근거한 태도-행동 불일치 원인.txt</t>
  </si>
  <si>
    <t>열기2-05.경영조직론\02.문제\[모의][04.02-3]태도와 행동의 관계에 영향을 미치는 상황적 요인 분석.txt</t>
  </si>
  <si>
    <t>열기2-05.경영조직론\02.문제\[모의][04.05-1]신뢰의 발달 단계 모델을 적용한 팀별 유형 분석.txt</t>
  </si>
  <si>
    <t>열기2-05.경영조직론\02.문제\[모의][04.05-2]마이어 등의 신뢰 형성 오인 기반 불신 이유 분석.txt</t>
  </si>
  <si>
    <t>열기2-05.경영조직론\02.문제\[모의][04.05-3]조직 내 신뢰 상실 시 나타나는 부정적 결과와 이를 극복하기 위한 경영조직론 관점의 관리적 대책.txt</t>
  </si>
  <si>
    <t>열기2-05.경영조직론\02.문제\[모의][05.02-1]감정 노동 양상 분석, 호크실드의 표면 연기와 내면 연기 개념.txt</t>
  </si>
  <si>
    <t>열기2-05.경영조직론\02.문제\[모의][05.02-2]골먼의 감정 지능 모델을 활용한 역량 분석, 고감적 지능이 직무성과에 미치는 긍정적 효과.txt</t>
  </si>
  <si>
    <t>열기2-05.경영조직론\02.문제\[모의][05.02-3]직장 내 사건이 행동에 미치는 경로(정서적 사건 이론), 부정적 감정의 확산 기제.txt</t>
  </si>
  <si>
    <t>열기2-05.경영조직론\02.문제\[모의][05.08-1]직무 번아웃의 3가지 핵심 구성요소인 정서적 고갈, 비인격화, 개인적 성취감 저하 사례.txt</t>
  </si>
  <si>
    <t>열기2-05.경영조직론\02.문제\[모의][05.08-2]신체적 대처 기제(명상, 운동)와 사회적 대처 기제(소모임, 사회적 지지)의 경영조직론적 관점.txt</t>
  </si>
  <si>
    <t>열기2-05.경영조직론\02.문제\[모의][05.08-3]조직 차원 스트레스 관리를 위한 직무 재설계 방안과 조직 지원 프로그램의 제시.txt</t>
  </si>
  <si>
    <t>열기2-05.경영조직론\02.문제\[모의][06.05-1]자기결정론의 관점에서 외재적 보상이 내재적 동기를 저해하는 과정과 사례.txt</t>
  </si>
  <si>
    <t>열기2-05.경영조직론\02.문제\[모의][06.05-2]로크의 목표설정이론의 속성을 바탕으로 한 MBO의 핵심 성공 요인.txt</t>
  </si>
  <si>
    <t>열기2-05.경영조직론\02.문제\[모의][06.05-3]직무 특성 모델을 활용한 직무 분석 및 해결을 위한 직무 설계 방안.txt</t>
  </si>
  <si>
    <t>열기2-05.경영조직론\02.문제\[모의][06.06-1]홉스테드의 문화 차원 개념 및 문화적 특성 분석.txt</t>
  </si>
  <si>
    <t>열기2-05.경영조직론\02.문제\[모의][06.06-2]매클리랜드의 성취동기이론과 개인주의 문화권에서의 효과성 논의.txt</t>
  </si>
  <si>
    <t>열기2-05.경영조직론\02.문제\[모의][06.06-3]협력적 분위기 유지 및 생산성 향상을 위한 동기부여 전략.txt</t>
  </si>
  <si>
    <t>열기2-05.경영조직론\02.문제\[모의][11.03-1]커뮤니케이션 네트워크 유형별 구조적 특징 및 사례 팀별 해당 유형.txt</t>
  </si>
  <si>
    <t>열기2-05.경영조직론\02.문제\[모의][11.03-2]커뮤니케이션 네트워크 유효성 결정 요인과 과업 복잡성에 따른 성과 차이 분석.txt</t>
  </si>
  <si>
    <t>열기2-05.경영조직론\02.문제\[모의][11.03-3]팀 만족도 개선 및 의사결정 지연 해결 방안.txt</t>
  </si>
  <si>
    <t>열기2-05.경영조직론\02.문제\[모의][11.05-1]구두, 서면, 비언어적 커뮤니케이션의 장단점 및 사례 비교 분석.txt</t>
  </si>
  <si>
    <t>열기2-05.경영조직론\02.문제\[모의][11.05-2]매체 풍부성 이론의 개념과 설계 변경 오류 사건의 모호성 관점 분석.txt</t>
  </si>
  <si>
    <t>열기2-05.경영조직론\02.문제\[모의][11.05-3]현대 조직 환경에서의 상황 적합적 커뮤니케이션 전략.txt</t>
  </si>
  <si>
    <t>열기2-05.경영조직론\02.문제\[모의][13.02-1]정형적 의사결정과 비정형적 의사결정의 개념 정의 및 특징 비교 분석.txt</t>
  </si>
  <si>
    <t>열기2-05.경영조직론\02.문제\[모의][13.02-2]사이먼(H. Simon)의 의사결정 기법과 사례의 상황적 연결 분석.txt</t>
  </si>
  <si>
    <t>열기2-05.경영조직론\02.문제\[모의][13.02-3]제한된 합리성 극복과 비정형적 의사결정 최적화를 위한 조직적 지원 방안.txt</t>
  </si>
  <si>
    <t>열기2-05.경영조직론\02.문제\[모의][13.03-1]합리적 의사결정 모델의 6단계 설명 및 행위 연결.txt</t>
  </si>
  <si>
    <t>열기2-05.경영조직론\02.문제\[모의][13.03-2]성과 부진의 원인 분석  의사결정 기준 설정 및 대안 평가 단계의 오류.txt</t>
  </si>
  <si>
    <t>열기2-05.경영조직론\02.문제\[모의][13.03-3]피드백과 평가의 중요성 및 조직 차원의 시스템적 보완.txt</t>
  </si>
  <si>
    <t>열기2-05.경영조직론\02.문제\[모의][13.05-1]의사결정 행위를 설명하는 모델과 핵심 원리 기술.txt</t>
  </si>
  <si>
    <t>열기2-05.경영조직론\02.문제\[모의][13.05-2]의사결정 과정 중 발생한 인지적 편향(Bias) 분석.txt</t>
  </si>
  <si>
    <t>열기2-05.경영조직론\02.문제\[모의][16.03-1]도덕적 해이의 개념과 정보의 비대칭성 및 대리인 비용의 관계 분석.txt</t>
  </si>
  <si>
    <t>열기2-05.경영조직론\02.문제\[모의][16.03-2]도덕적 해이 방지를 위한 대리인 이론 및 조직문화적 관리 방안.txt</t>
  </si>
  <si>
    <t>모의</t>
    <phoneticPr fontId="3" type="noConversion"/>
  </si>
  <si>
    <t>제임스 마치의 탐색과 활용(양손잡이형 조직)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</si>
  <si>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</si>
  <si>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</si>
  <si>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</si>
  <si>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</si>
  <si>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</si>
  <si>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</si>
  <si>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</si>
  <si>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</si>
  <si>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</si>
  <si>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</si>
  <si>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</si>
  <si>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</si>
  <si>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</si>
  <si>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>15</t>
    <phoneticPr fontId="3" type="noConversion"/>
  </si>
  <si>
    <t>16</t>
    <phoneticPr fontId="3" type="noConversion"/>
  </si>
  <si>
    <t>17</t>
    <phoneticPr fontId="3" type="noConversion"/>
  </si>
  <si>
    <t>18</t>
    <phoneticPr fontId="3" type="noConversion"/>
  </si>
  <si>
    <t>★</t>
    <phoneticPr fontId="3" type="noConversion"/>
  </si>
  <si>
    <t>19</t>
    <phoneticPr fontId="3" type="noConversion"/>
  </si>
  <si>
    <t>20</t>
    <phoneticPr fontId="3" type="noConversion"/>
  </si>
  <si>
    <t>21</t>
    <phoneticPr fontId="3" type="noConversion"/>
  </si>
  <si>
    <t>22</t>
    <phoneticPr fontId="3" type="noConversion"/>
  </si>
  <si>
    <t>23</t>
    <phoneticPr fontId="3" type="noConversion"/>
  </si>
  <si>
    <t>24</t>
    <phoneticPr fontId="3" type="noConversion"/>
  </si>
  <si>
    <t>25</t>
    <phoneticPr fontId="3" type="noConversion"/>
  </si>
  <si>
    <t>26</t>
    <phoneticPr fontId="3" type="noConversion"/>
  </si>
  <si>
    <t>27</t>
    <phoneticPr fontId="3" type="noConversion"/>
  </si>
  <si>
    <t>28</t>
    <phoneticPr fontId="3" type="noConversion"/>
  </si>
  <si>
    <t>29</t>
    <phoneticPr fontId="3" type="noConversion"/>
  </si>
  <si>
    <t>30</t>
    <phoneticPr fontId="3" type="noConversion"/>
  </si>
  <si>
    <t>31</t>
    <phoneticPr fontId="3" type="noConversion"/>
  </si>
  <si>
    <t>32</t>
    <phoneticPr fontId="3" type="noConversion"/>
  </si>
  <si>
    <t>33</t>
    <phoneticPr fontId="3" type="noConversion"/>
  </si>
  <si>
    <t>34</t>
    <phoneticPr fontId="3" type="noConversion"/>
  </si>
  <si>
    <t>35</t>
    <phoneticPr fontId="3" type="noConversion"/>
  </si>
  <si>
    <t>36</t>
    <phoneticPr fontId="3" type="noConversion"/>
  </si>
  <si>
    <t>37</t>
    <phoneticPr fontId="3" type="noConversion"/>
  </si>
  <si>
    <t>제2절 조직윤리의 실천(윤리적 가치와 사회적 책임)</t>
    <phoneticPr fontId="3" type="noConversion"/>
  </si>
  <si>
    <t>장2↑</t>
    <phoneticPr fontId="3" type="noConversion"/>
  </si>
  <si>
    <t>A</t>
    <phoneticPr fontId="3" type="noConversion"/>
  </si>
  <si>
    <t>KEY</t>
    <phoneticPr fontId="3" type="noConversion"/>
  </si>
  <si>
    <t>장</t>
    <phoneticPr fontId="3" type="noConversion"/>
  </si>
  <si>
    <t>절</t>
    <phoneticPr fontId="3" type="noConversion"/>
  </si>
  <si>
    <t>열기2-05.경영조직론\03.문제\[기출][2010-1]자원의존관점, 자원통제를 위한 전략.txt</t>
  </si>
  <si>
    <t>열기2-05.경영조직론\03.문제\[기출][2012-2]막스 베버의 관료제에 대한 현대적 접근.txt</t>
  </si>
  <si>
    <t>열기2-05.경영조직론\03.문제\[기출][2015-1]조직군생태학 이론, 전략적 선택 이론, 제도화 이론의 비교.txt</t>
  </si>
  <si>
    <t>열기2-05.경영조직론\03.문제\[기출][2018-1-1]스콧의 조직 이론 유형.txt</t>
  </si>
  <si>
    <t>열기2-05.경영조직론\03.문제\[기출][2018-1-2]스콧의 조직 이론 유형별 세부 내용(가정, 강점 및 약점, 공헌분야 및 대표이론).txt</t>
  </si>
  <si>
    <t>열기2-05.경영조직론\03.문제\[기출][2008-2-2]조직 내 창의성 증진을 위한 조직설계방안.txt</t>
  </si>
  <si>
    <t>열기2-05.경영조직론\03.문제\[모의][02.02-1]성격 5요인(Big 5) 및 MBTI 차원을 활용한 구성원의 성격적 특성 및 갈등 원인 분석.txt</t>
  </si>
  <si>
    <t>열기2-05.경영조직론\03.문제\[모의][02.02-2]성격・직무 적합성 관점에서 조직 유효성을 높이기 위해 관리자가 취해야 할 시사점.txt</t>
  </si>
  <si>
    <t>열기2-05.경영조직론\03.문제\[기출][2020-2]작업가치관의 개념, 작업가치관별 동기유발 방법, 데시의 인지평가이론에 근거한 내재적 동기부여 수준 변화.txt</t>
  </si>
  <si>
    <t>열기2-05.경영조직론\03.문제\[모의][03.02-1]지각의 과정(선택, 조직화, 해석)을 바탕으로 분석한 심리적 메커니즘.txt</t>
  </si>
  <si>
    <t>열기2-05.경영조직론\03.문제\[모의][03.02-2]지각오류의 구체적 유형과 지각 영향요인 관점에서의 갈등 원인 분석.txt</t>
  </si>
  <si>
    <t>열기2-05.경영조직론\03.문제\[기출][2021-3-1]해럴드 켈리의 귀인(내부귀인, 외부귀인)의 개념적 정의.txt</t>
  </si>
  <si>
    <t>열기2-05.경영조직론\03.문제\[기출][2021-3-2]해럴드 켈리의 세 가지 귀인 결정 요소.txt</t>
  </si>
  <si>
    <t>열기2-05.경영조직론\03.문제\[모의][03.04-1]부하를 평가하는 과정에서 나타난 지각 및 판단 오류의 구체적 유형 분석.txt</t>
  </si>
  <si>
    <t>열기2-05.경영조직론\03.문제\[모의][03.04-2]지각 오류가 조직 유효성에 미치는 부정적 영향과 이를 해결하기 위한 관리적 대책 제시.txt</t>
  </si>
  <si>
    <t>열기2-05.경영조직론\03.문제\[모의][03.05-1]지각 오류 교정을 위해 지각자(Perceiver) 측면에서 실행할 수 있는 구체적인 감소 방안.txt</t>
  </si>
  <si>
    <t>열기2-05.경영조직론\03.문제\[모의][03.05-2]조직 차원에서 지각 오류를 제도적으로 방지하기 위한 방안(지각 대상 및 상황 관리).txt</t>
  </si>
  <si>
    <t>열기2-05.경영조직론\03.문제\[기출][2023-3-1]태도의 구성요소, 요소들의 영향관계.txt</t>
  </si>
  <si>
    <t>열기2-05.경영조직론\03.문제\[모의][04.02-1]페스팅거의 인지부조화 이론을 통한 심리 상태 및 해소 전략 분석.txt</t>
  </si>
  <si>
    <t>열기2-05.경영조직론\03.문제\[모의][04.02-2]피시바인의 합리적 행동이론에 근거한 태도-행동 불일치 원인.txt</t>
  </si>
  <si>
    <t>열기2-05.경영조직론\03.문제\[모의][04.02-3]태도와 행동의 관계에 영향을 미치는 상황적 요인 분석.txt</t>
  </si>
  <si>
    <t>열기2-05.경영조직론\03.문제\[기출][2023-3-2]레온 페스팅거의 인지부조화이론을 이용한 태도와 행동의 불일치 해결 원리, 불일치 영향 요인.txt</t>
  </si>
  <si>
    <t>열기2-05.경영조직론\03.문제\[기출][2019-2]조직시민행동의 개념, 구성요소, 생산성 향상에 기여하는 이유.txt</t>
  </si>
  <si>
    <t>열기2-05.경영조직론\03.문제\[모의][04.05-1]신뢰의 발달 단계 모델을 적용한 팀별 유형 분석.txt</t>
  </si>
  <si>
    <t>열기2-05.경영조직론\03.문제\[모의][04.05-2]마이어 등의 신뢰 형성 오인 기반 불신 이유 분석.txt</t>
  </si>
  <si>
    <t>열기2-05.경영조직론\03.문제\[모의][04.05-3]조직 내 신뢰 상실 시 나타나는 부정적 결과와 이를 극복하기 위한 경영조직론 관점의 관리적 대책.txt</t>
  </si>
  <si>
    <t>열기2-05.경영조직론\03.문제\[모의][05.02-1]감정 노동 양상 분석, 호크실드의 표면 연기와 내면 연기 개념.txt</t>
  </si>
  <si>
    <t>열기2-05.경영조직론\03.문제\[모의][05.02-2]골먼의 감정 지능 모델을 활용한 역량 분석, 고감적 지능이 직무성과에 미치는 긍정적 효과.txt</t>
  </si>
  <si>
    <t>열기2-05.경영조직론\03.문제\[모의][05.02-3]직장 내 사건이 행동에 미치는 경로(정서적 사건 이론), 부정적 감정의 확산 기제.txt</t>
  </si>
  <si>
    <t>열기2-05.경영조직론\03.문제\[기출][2010-3]감정노동의 개념, 영향, 중요성.txt</t>
  </si>
  <si>
    <t>열기2-05.경영조직론\03.문제\[모의][05.08-1]직무 번아웃의 3가지 핵심 구성요소인 정서적 고갈, 비인격화, 개인적 성취감 저하 사례.txt</t>
  </si>
  <si>
    <t>열기2-05.경영조직론\03.문제\[모의][05.08-2]신체적 대처 기제(명상, 운동)와 사회적 대처 기제(소모임, 사회적 지지)의 경영조직론적 관점.txt</t>
  </si>
  <si>
    <t>열기2-05.경영조직론\03.문제\[모의][05.08-3]조직 차원 스트레스 관리를 위한 직무 재설계 방안과 조직 지원 프로그램의 제시.txt</t>
  </si>
  <si>
    <t>열기2-05.경영조직론\03.문제\[기출][2014-2]프레드릭 허즈버그의 2요인이론, 빅터 브룸의 기대이론.txt</t>
  </si>
  <si>
    <t>열기2-05.경영조직론\03.문제\[기출][2009-1]기대이론과 공정성이론의 개념, 공통점, 차이점.txt</t>
  </si>
  <si>
    <t>열기2-05.경영조직론\03.문제\[기출][2015-2]존 아담스의 공정성 이론.txt</t>
  </si>
  <si>
    <t>열기2-05.경영조직론\03.문제\[기출][2025-3-1]브룸의 기대이론의 개념과 3가지 핵심요소.txt</t>
  </si>
  <si>
    <t>열기2-05.경영조직론\03.문제\[기출][2025-3-2]기대이론의 조직실무에 대한 시사점 및 비판.txt</t>
  </si>
  <si>
    <t>열기2-05.경영조직론\03.문제\[모의][06.05-1]자기결정론의 관점에서 외재적 보상이 내재적 동기를 저해하는 과정과 사례.txt</t>
  </si>
  <si>
    <t>열기2-05.경영조직론\03.문제\[모의][06.05-2]로크의 목표설정이론의 속성을 바탕으로 한 MBO의 핵심 성공 요인.txt</t>
  </si>
  <si>
    <t>열기2-05.경영조직론\03.문제\[모의][06.05-3]직무 특성 모델을 활용한 직무 분석 및 해결을 위한 직무 설계 방안.txt</t>
  </si>
  <si>
    <t>열기2-05.경영조직론\03.문제\[모의][06.06-1]홉스테드의 문화 차원 개념 및 문화적 특성 분석.txt</t>
  </si>
  <si>
    <t>열기2-05.경영조직론\03.문제\[모의][06.06-2]매클리랜드의 성취동기이론과 개인주의 문화권에서의 효과성 논의.txt</t>
  </si>
  <si>
    <t>열기2-05.경영조직론\03.문제\[모의][06.06-3]협력적 분위기 유지 및 생산성 향상을 위한 동기부여 전략.txt</t>
  </si>
  <si>
    <t>열기2-05.경영조직론\03.문제\[기출][2016-2]학습 과정, 학습의 주요 원리로서의 강화.txt</t>
  </si>
  <si>
    <t>열기2-05.경영조직론\03.문제\[기출][2018-3]강화의 유형.txt</t>
  </si>
  <si>
    <t>열기2-05.경영조직론\03.문제\[기출][2023-2-1]조직사회화의 개념, 결과(행위적 결과, 정서적 결과).txt</t>
  </si>
  <si>
    <t>열기2-05.경영조직론\03.문제\[기출][2023-2-2]조직사회화의 3단계.txt</t>
  </si>
  <si>
    <t>열기2-05.경영조직론\03.문제\[기출][2024-2-1]집단발달 5단계 모델(브루스 터크먼)과 단속평형모델(코니 거식).txt</t>
  </si>
  <si>
    <t>열기2-05.경영조직론\03.문제\[기출][2024-2-2]집단발달 5단계 모델과 단속평형모델의 차이점.txt</t>
  </si>
  <si>
    <t>열기2-05.경영조직론\03.문제\[기출][2011-2]역할과 역할갈등의 개념, 역할갈등의 원인.txt</t>
  </si>
  <si>
    <t>열기2-05.경영조직론\03.문제\[기출][2016-3]집단응집성의 의미, 집단응집성과 집단성과와의 관계.txt</t>
  </si>
  <si>
    <t>열기2-05.경영조직론\03.문제\[기출][2019-1-2]팀제 및 조직혁신과 기업 적용.txt</t>
  </si>
  <si>
    <t>열기2-05.경영조직론\03.문제\[기출][2022-1-1]갈등의 개념, 발생원인(개인, 업무, 조직).txt</t>
  </si>
  <si>
    <t>열기2-05.경영조직론\03.문제\[기출][2022-1-2]갈등관리(처리) 유헝(아프잘라 라힘).txt</t>
  </si>
  <si>
    <t>열기2-05.경영조직론\03.문제\[기출][2022-1-3]갈등의 해결방안(순기능적・역기능적).txt</t>
  </si>
  <si>
    <t>열기2-05.경영조직론\03.문제\[기출][2010-2]협상의 의미, 중요성, 협상전략, 협상과정.txt</t>
  </si>
  <si>
    <t>열기2-05.경영조직론\03.문제\[기출][2013-2]분배적 협상전략과 통합적 협상전략.txt</t>
  </si>
  <si>
    <t>열기2-05.경영조직론\03.문제\[기출][2020-1-3]통합형 협상의 개념.txt</t>
  </si>
  <si>
    <t>열기2-05.경영조직론\03.문제\[기출][2024-3-1]허버트 켈만의 권력과정모델.txt</t>
  </si>
  <si>
    <t>열기2-05.경영조직론\03.문제\[기출][2024-3-2]그레첸 스프라이처의 임파워먼트 구성요소.txt</t>
  </si>
  <si>
    <t>열기2-05.경영조직론\03.문제\[기출][2008-2-1]조직정치의 개념, 영향요인, 기능(순기능역기능).txt</t>
  </si>
  <si>
    <t>열기2-05.경영조직론\03.문제\[모의][11.03-1]커뮤니케이션 네트워크 유형별 구조적 특징 및 사례 팀별 해당 유형.txt</t>
  </si>
  <si>
    <t>열기2-05.경영조직론\03.문제\[모의][11.03-2]커뮤니케이션 네트워크 유효성 결정 요인과 과업 복잡성에 따른 성과 차이 분석.txt</t>
  </si>
  <si>
    <t>열기2-05.경영조직론\03.문제\[모의][11.03-3]팀 만족도 개선 및 의사결정 지연 해결 방안.txt</t>
  </si>
  <si>
    <t>열기2-05.경영조직론\03.문제\[기출][2015-3]기능별 조직과 커뮤니케이션 유형.txt</t>
  </si>
  <si>
    <t>열기2-05.경영조직론\03.문제\[모의][11.05-1]구두, 서면, 비언어적 커뮤니케이션의 장단점 및 사례 비교 분석.txt</t>
  </si>
  <si>
    <t>열기2-05.경영조직론\03.문제\[모의][11.05-2]매체 풍부성 이론의 개념과 설계 변경 오류 사건의 모호성 관점 분석.txt</t>
  </si>
  <si>
    <t>열기2-05.경영조직론\03.문제\[모의][11.05-3]현대 조직 환경에서의 상황 적합적 커뮤니케이션 전략.txt</t>
  </si>
  <si>
    <t>열기2-05.경영조직론\03.문제\[기출][2014-3]커뮤니케이션 장애요인, 커뮤니케이션 활성화 방안(구성원, 관리자).txt</t>
  </si>
  <si>
    <t>열기2-05.경영조직론\03.문제\[기출][2011-3]조하리의 창의 개념과 활용방안.txt</t>
  </si>
  <si>
    <t>열기2-05.경영조직론\03.문제\[기출][2017-1-2]로버트 하우스의 경로-목표 이론에 기반한 행동 유형.txt</t>
  </si>
  <si>
    <t>열기2-05.경영조직론\03.문제\[기출][2012-1]카리스마적 리더십・서번트 리더십의 특징, 현대 기업에의 적용 시 장・단점.txt</t>
  </si>
  <si>
    <t>열기2-05.경영조직론\03.문제\[기출][2019-3]거래적 리더십과 변혁적 리더십.txt</t>
  </si>
  <si>
    <t>열기2-05.경영조직론\03.문제\[기출][2025-2-1]LMX 이론의 개념과 형성 과정.txt</t>
  </si>
  <si>
    <t>열기2-05.경영조직론\03.문제\[기출][2025-2-2]LMX 3단계 모델.txt</t>
  </si>
  <si>
    <t>열기2-05.경영조직론\03.문제\[모의][13.02-1]정형적 의사결정과 비정형적 의사결정의 개념 정의 및 특징 비교 분석.txt</t>
  </si>
  <si>
    <t>열기2-05.경영조직론\03.문제\[모의][13.02-2]사이먼(H. Simon)의 의사결정 기법과 사례의 상황적 연결 분석.txt</t>
  </si>
  <si>
    <t>열기2-05.경영조직론\03.문제\[모의][13.02-3]제한된 합리성 극복과 비정형적 의사결정 최적화를 위한 조직적 지원 방안.txt</t>
  </si>
  <si>
    <t>열기2-05.경영조직론\03.문제\[모의][13.03-1]합리적 의사결정 모델의 6단계 설명 및 행위 연결.txt</t>
  </si>
  <si>
    <t>열기2-05.경영조직론\03.문제\[모의][13.03-2]성과 부진의 원인 분석  의사결정 기준 설정 및 대안 평가 단계의 오류.txt</t>
  </si>
  <si>
    <t>열기2-05.경영조직론\03.문제\[모의][13.03-3]피드백과 평가의 중요성 및 조직 차원의 시스템적 보완.txt</t>
  </si>
  <si>
    <t>열기2-05.경영조직론\03.문제\[기출][2022-2]의사결정의 오류.txt</t>
  </si>
  <si>
    <t>열기2-05.경영조직론\03.문제\[모의][13.05-1]의사결정 행위를 설명하는 모델과 핵심 원리 기술.txt</t>
  </si>
  <si>
    <t>열기2-05.경영조직론\03.문제\[모의][13.05-2]의사결정 과정 중 발생한 인지적 편향(Bias) 분석.txt</t>
  </si>
  <si>
    <t>열기2-05.경영조직론\03.문제\[기출][2018-2]집단 의사결정의 의미・방법(명목집단법, 브레인스토밍, 델파이기법).txt</t>
  </si>
  <si>
    <t>열기2-05.경영조직론\03.문제\[기출][2021-2]쓰레기통 모델 개념, 의사결정 주요상황, 핵심 구성요소, 시사점.txt</t>
  </si>
  <si>
    <t>열기2-05.경영조직론\03.문제\[기출][2012-3]헨리 민츠버그의 5가지 조직 기본 부문.txt</t>
  </si>
  <si>
    <t>열기2-05.경영조직론\03.문제\[기출][2009-2-1]네트워크 조직의 의의 및 장・단점.txt</t>
  </si>
  <si>
    <t>열기2-05.경영조직론\03.문제\[기출][2020-1-1]제임스 마치의 탐색과 활용(양손잡이형 조직).txt</t>
  </si>
  <si>
    <t>열기2-05.경영조직론\03.문제\[기출][2020-1-2]양면형(양손잡이형) 조직의 개념, 적합한 구조.txt</t>
  </si>
  <si>
    <t>열기2-05.경영조직론\03.문제\[기출][2017-3]조직설계의 내부 구조 변수(공식화, 전문화, 집권화).txt</t>
  </si>
  <si>
    <t>열기2-05.경영조직론\03.문제\[기출][2024-1-1]조직구조 설계의 핵심요소.txt</t>
  </si>
  <si>
    <t>열기2-05.경영조직론\03.문제\[기출][2011-1]챈들러, 포터, 마일즈와 스노우의 전략이론의 개념, 각 전략이론과 조직구조의 관계.txt</t>
  </si>
  <si>
    <t>열기2-05.경영조직론\03.문제\[기출][2014-1]조직환경의 이해(불확실성, 자원의존성), 환경불확실성에 대한 대응 방안과 자원통제를 위한 전략.txt</t>
  </si>
  <si>
    <t>열기2-05.경영조직론\03.문제\[기출][2016-1]던컨과 톰슨의 환경의 불확실성 분석(복잡성, 동태성), 각 상황에 적합한 산업의 예와 구체적 조직 설계 방안.txt</t>
  </si>
  <si>
    <t>열기2-05.경영조직론\03.문제\[기출][2020-3]제임스 톰슨의 조직기술과 상호의존성.txt</t>
  </si>
  <si>
    <t>열기2-05.경영조직론\03.문제\[기출][2021-1-1]윌리엄 오우치의 조직 통제 전략(관료적 통제).txt</t>
  </si>
  <si>
    <t>열기2-05.경영조직론\03.문제\[기출][2021-1-2]윌리엄 오우치의 조직 통제 전략(시장통제, 문화통제).txt</t>
  </si>
  <si>
    <t>열기2-05.경영조직론\03.문제\[기출][2021-1-3]윌리엄 오우치의 문화통제 전략을 조직에 성공적으로 적용하기 위한 방안.txt</t>
  </si>
  <si>
    <t>열기2-05.경영조직론\03.문제\[기출][2022-3-1]찰스 페로우의 기술분류 기준.txt</t>
  </si>
  <si>
    <t>열기2-05.경영조직론\03.문제\[기출][2022-3-2]찰스 페로우의 기술분류 모델(일상, 비일상)에 따른 조직구조 특성 비교.txt</t>
  </si>
  <si>
    <t>열기2-05.경영조직론\03.문제\[기출][2023-1-1]바네(Byrne, 존 번)의 대규모 조직과 중소규모 조직.txt</t>
  </si>
  <si>
    <t>열기2-05.경영조직론\03.문제\[기출][2024-1-2]조직환경의 불확실성(복잡성, 동태성).txt</t>
  </si>
  <si>
    <t>열기2-05.경영조직론\03.문제\[기출][2024-1-3]완충역할과 경계역할의 개념.txt</t>
  </si>
  <si>
    <t>열기2-05.경영조직론\03.문제\[기출][2017-2]구성원 통제 방식(계층적 통제, 분권적 통제), IT의 영향으로 인한 변화(행동통제, 결과통제).txt</t>
  </si>
  <si>
    <t>열기2-05.경영조직론\03.문제\[기출][2023-1-2]국제적 경쟁우위와 조직구조 간의 적합성 모델.txt</t>
  </si>
  <si>
    <t>열기2-05.경영조직론\03.문제\[기출][2008-1]퀸과 카메론의 조직수명주기의 단계, 위기 대응방안, 각 단계별 조직의 특성.txt</t>
  </si>
  <si>
    <t>열기2-05.경영조직론\03.문제\[기출][2019-1-1]조직수명주기와 팀제 설계 측면에서의 기업 분석.txt</t>
  </si>
  <si>
    <t>열기2-05.경영조직론\03.문제\[기출][2023-1-3]대니 밀러의 조직 쇠퇴 유형.txt</t>
  </si>
  <si>
    <t>열기2-05.경영조직론\03.문제\[기출][2025-1-1]퀸과 카메론의 조직수명주기.txt</t>
  </si>
  <si>
    <t>열기2-05.경영조직론\03.문제\[기출][2025-1-2]퀸과 카메론의 조직수명주기 단계별 5가지 특성 비교.txt</t>
  </si>
  <si>
    <t>열기2-05.경영조직론\03.문제\[기출][2025-1-3]와이첼과 존슨의 조직쇠퇴모형.txt</t>
  </si>
  <si>
    <t>열기2-05.경영조직론\03.문제\[기출][2009-2-2]조직변화 3단계(세력장 이론)의 개념.txt</t>
  </si>
  <si>
    <t>열기2-05.경영조직론\03.문제\[기출][2013-1]조직문화의 개념・중요성・기능・조직성과와의 관계, 샤인, 딜과 케네디, 퀸의 각 조직문화 유형.txt</t>
  </si>
  <si>
    <t>열기2-05.경영조직론\03.문제\[기출][2017-1-1]홉스테드(Hofstede)의 국가 문화 차원 연구에 기반한 국가 차이.txt</t>
  </si>
  <si>
    <t>열기2-05.경영조직론\03.문제\[모의][16.03-1]도덕적 해이의 개념과 정보의 비대칭성 및 대리인 비용의 관계 분석.txt</t>
  </si>
  <si>
    <t>열기2-05.경영조직론\03.문제\[모의][16.03-2]도덕적 해이 방지를 위한 대리인 이론 및 조직문화적 관리 방안.txt</t>
  </si>
  <si>
    <t>열기2-05.경영조직론\03.문제\[기출][2013-3]암묵지와 형식지, 이쿠지로 노나카의 지식창조과정.txt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</si>
</sst>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mm\.dd"/>
    <numFmt numFmtId="177" formatCode="#,##0_ ;[Red]\-#,##0\ "/>
    <numFmt numFmtId="178" formatCode="#,###_-"/>
    <numFmt numFmtId="179" formatCode="####_-"/>
    <numFmt numFmtId="180" formatCode="####"/>
    <numFmt numFmtId="181" formatCode="####.##"/>
  </numFmts>
  <fonts count="22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u/>
      <sz val="9"/>
      <color theme="10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9"/>
      <color theme="1"/>
      <name val="함초롬돋움"/>
      <family val="3"/>
      <charset val="129"/>
    </font>
    <font>
      <sz val="9"/>
      <color theme="1"/>
      <name val="함초롬돋움"/>
      <family val="3"/>
      <charset val="129"/>
    </font>
    <font>
      <b/>
      <sz val="9"/>
      <color theme="1"/>
      <name val="맑은 고딕"/>
      <family val="2"/>
      <charset val="129"/>
      <scheme val="minor"/>
    </font>
    <font>
      <b/>
      <sz val="9"/>
      <color theme="0"/>
      <name val="함초롬돋움"/>
      <family val="3"/>
      <charset val="129"/>
    </font>
    <font>
      <sz val="9"/>
      <name val="함초롬돋움"/>
      <family val="3"/>
      <charset val="129"/>
    </font>
    <font>
      <b/>
      <sz val="9"/>
      <name val="함초롬돋움"/>
      <family val="3"/>
      <charset val="129"/>
    </font>
    <font>
      <b/>
      <sz val="9"/>
      <color theme="8" tint="0.79998168889431442"/>
      <name val="함초롬돋움"/>
      <family val="3"/>
      <charset val="129"/>
    </font>
    <font>
      <b/>
      <sz val="9"/>
      <color theme="0" tint="-0.14999847407452621"/>
      <name val="함초롬돋움"/>
      <family val="3"/>
      <charset val="129"/>
    </font>
    <font>
      <b/>
      <sz val="9"/>
      <color rgb="FFDDEBF7"/>
      <name val="함초롬돋움"/>
      <family val="3"/>
      <charset val="129"/>
    </font>
    <font>
      <b/>
      <sz val="9"/>
      <color rgb="FFD9D9D9"/>
      <name val="함초롬돋움"/>
      <family val="3"/>
      <charset val="129"/>
    </font>
    <font>
      <b/>
      <sz val="9"/>
      <color theme="0" tint="-4.9989318521683403E-2"/>
      <name val="함초롬돋움"/>
      <family val="3"/>
      <charset val="129"/>
    </font>
    <font>
      <b/>
      <sz val="9"/>
      <color rgb="FF000000"/>
      <name val="함초롬돋움"/>
      <family val="3"/>
      <charset val="129"/>
    </font>
    <font>
      <sz val="9"/>
      <color rgb="FF000000"/>
      <name val="함초롬돋움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</fills>
  <borders count="10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tted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/>
      <bottom style="thin">
        <color indexed="64"/>
      </bottom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/>
      <diagonal/>
    </border>
    <border>
      <left style="dotted">
        <color theme="0" tint="-0.14996795556505021"/>
      </left>
      <right style="dotted">
        <color theme="0" tint="-0.14996795556505021"/>
      </right>
      <top style="thin">
        <color auto="1"/>
      </top>
      <bottom/>
      <diagonal/>
    </border>
    <border>
      <left style="dotted">
        <color theme="0" tint="-0.14996795556505021"/>
      </left>
      <right style="thin">
        <color auto="1"/>
      </right>
      <top style="thin">
        <color auto="1"/>
      </top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n">
        <color auto="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 style="thin">
        <color auto="1"/>
      </bottom>
      <diagonal/>
    </border>
    <border>
      <left style="dotted">
        <color theme="0" tint="-0.1499679555650502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 style="medium">
        <color auto="1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/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/>
      <right style="medium">
        <color indexed="64"/>
      </right>
      <top style="dotted">
        <color rgb="FFA6A6A6"/>
      </top>
      <bottom style="thin">
        <color auto="1"/>
      </bottom>
      <diagonal/>
    </border>
    <border>
      <left/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/>
      <right/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/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/>
      <right/>
      <top style="dotted">
        <color rgb="FFA6A6A6"/>
      </top>
      <bottom/>
      <diagonal/>
    </border>
    <border>
      <left style="medium">
        <color indexed="64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dotted">
        <color rgb="FFA6A6A6"/>
      </top>
      <bottom/>
      <diagonal/>
    </border>
  </borders>
  <cellStyleXfs count="10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0" fontId="8" fillId="0" borderId="0"/>
    <xf numFmtId="41" fontId="8" fillId="0" borderId="0" applyFont="0" applyFill="0" applyBorder="0" applyAlignment="0" applyProtection="0">
      <alignment vertical="center"/>
    </xf>
  </cellStyleXfs>
  <cellXfs count="270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10" fillId="0" borderId="0" xfId="0" applyFont="1" applyAlignment="1">
      <alignment vertical="top"/>
    </xf>
    <xf numFmtId="49" fontId="10" fillId="0" borderId="0" xfId="0" applyNumberFormat="1" applyFont="1" applyAlignment="1">
      <alignment horizontal="center" vertical="top"/>
    </xf>
    <xf numFmtId="0" fontId="10" fillId="0" borderId="0" xfId="0" applyFont="1" applyAlignment="1">
      <alignment horizontal="left" vertical="top"/>
    </xf>
    <xf numFmtId="0" fontId="10" fillId="0" borderId="0" xfId="0" applyFont="1" applyAlignment="1">
      <alignment horizontal="center" vertical="top"/>
    </xf>
    <xf numFmtId="14" fontId="12" fillId="3" borderId="39" xfId="0" applyNumberFormat="1" applyFont="1" applyFill="1" applyBorder="1" applyAlignment="1">
      <alignment horizontal="center" vertical="top" wrapText="1"/>
    </xf>
    <xf numFmtId="0" fontId="12" fillId="3" borderId="48" xfId="0" applyFont="1" applyFill="1" applyBorder="1" applyAlignment="1">
      <alignment horizontal="center" vertical="top"/>
    </xf>
    <xf numFmtId="0" fontId="12" fillId="3" borderId="32" xfId="0" applyFont="1" applyFill="1" applyBorder="1" applyAlignment="1">
      <alignment horizontal="center" vertical="top"/>
    </xf>
    <xf numFmtId="0" fontId="12" fillId="3" borderId="37" xfId="0" applyFont="1" applyFill="1" applyBorder="1" applyAlignment="1">
      <alignment horizontal="center" vertical="top"/>
    </xf>
    <xf numFmtId="0" fontId="12" fillId="3" borderId="56" xfId="0" applyFont="1" applyFill="1" applyBorder="1" applyAlignment="1">
      <alignment horizontal="center" vertical="top"/>
    </xf>
    <xf numFmtId="49" fontId="12" fillId="3" borderId="2" xfId="0" applyNumberFormat="1" applyFont="1" applyFill="1" applyBorder="1" applyAlignment="1">
      <alignment horizontal="center" vertical="top"/>
    </xf>
    <xf numFmtId="0" fontId="12" fillId="3" borderId="51" xfId="0" applyFont="1" applyFill="1" applyBorder="1" applyAlignment="1">
      <alignment horizontal="center" vertical="top"/>
    </xf>
    <xf numFmtId="0" fontId="12" fillId="3" borderId="41" xfId="0" applyFont="1" applyFill="1" applyBorder="1" applyAlignment="1">
      <alignment vertical="top"/>
    </xf>
    <xf numFmtId="0" fontId="12" fillId="3" borderId="0" xfId="0" applyFont="1" applyFill="1" applyAlignment="1">
      <alignment horizontal="center" vertical="top"/>
    </xf>
    <xf numFmtId="0" fontId="12" fillId="3" borderId="50" xfId="0" applyFont="1" applyFill="1" applyBorder="1" applyAlignment="1">
      <alignment horizontal="center" vertical="top"/>
    </xf>
    <xf numFmtId="0" fontId="12" fillId="3" borderId="101" xfId="0" applyFont="1" applyFill="1" applyBorder="1" applyAlignment="1">
      <alignment horizontal="center" vertical="top"/>
    </xf>
    <xf numFmtId="0" fontId="9" fillId="4" borderId="31" xfId="0" applyFont="1" applyFill="1" applyBorder="1" applyAlignment="1">
      <alignment vertical="top" wrapText="1"/>
    </xf>
    <xf numFmtId="0" fontId="9" fillId="2" borderId="34" xfId="0" applyFont="1" applyFill="1" applyBorder="1" applyAlignment="1">
      <alignment vertical="top" wrapText="1"/>
    </xf>
    <xf numFmtId="0" fontId="13" fillId="0" borderId="57" xfId="0" applyFont="1" applyBorder="1" applyAlignment="1">
      <alignment horizontal="center" vertical="top"/>
    </xf>
    <xf numFmtId="49" fontId="14" fillId="0" borderId="58" xfId="0" applyNumberFormat="1" applyFont="1" applyBorder="1" applyAlignment="1">
      <alignment vertical="top"/>
    </xf>
    <xf numFmtId="49" fontId="13" fillId="0" borderId="58" xfId="0" applyNumberFormat="1" applyFont="1" applyBorder="1" applyAlignment="1">
      <alignment horizontal="center" vertical="top"/>
    </xf>
    <xf numFmtId="49" fontId="14" fillId="0" borderId="59" xfId="0" applyNumberFormat="1" applyFont="1" applyBorder="1" applyAlignment="1">
      <alignment vertical="top"/>
    </xf>
    <xf numFmtId="0" fontId="13" fillId="0" borderId="60" xfId="0" applyFont="1" applyBorder="1" applyAlignment="1">
      <alignment horizontal="center" vertical="top" wrapText="1"/>
    </xf>
    <xf numFmtId="177" fontId="13" fillId="0" borderId="61" xfId="4" applyNumberFormat="1" applyFont="1" applyBorder="1" applyAlignment="1">
      <alignment horizontal="right" vertical="top"/>
    </xf>
    <xf numFmtId="176" fontId="13" fillId="0" borderId="62" xfId="4" applyNumberFormat="1" applyFont="1" applyBorder="1" applyAlignment="1">
      <alignment horizontal="center" vertical="top" wrapText="1"/>
    </xf>
    <xf numFmtId="176" fontId="13" fillId="0" borderId="63" xfId="4" applyNumberFormat="1" applyFont="1" applyBorder="1" applyAlignment="1">
      <alignment horizontal="left" vertical="top" wrapText="1"/>
    </xf>
    <xf numFmtId="176" fontId="13" fillId="0" borderId="63" xfId="4" applyNumberFormat="1" applyFont="1" applyBorder="1" applyAlignment="1">
      <alignment horizontal="center" vertical="top" wrapText="1"/>
    </xf>
    <xf numFmtId="176" fontId="13" fillId="0" borderId="57" xfId="4" applyNumberFormat="1" applyFont="1" applyBorder="1" applyAlignment="1">
      <alignment horizontal="center" vertical="top" wrapText="1"/>
    </xf>
    <xf numFmtId="176" fontId="13" fillId="0" borderId="61" xfId="4" applyNumberFormat="1" applyFont="1" applyBorder="1" applyAlignment="1">
      <alignment horizontal="center" vertical="top" wrapText="1"/>
    </xf>
    <xf numFmtId="0" fontId="15" fillId="4" borderId="26" xfId="0" applyFont="1" applyFill="1" applyBorder="1" applyAlignment="1">
      <alignment vertical="top" wrapText="1"/>
    </xf>
    <xf numFmtId="0" fontId="16" fillId="2" borderId="43" xfId="0" applyFont="1" applyFill="1" applyBorder="1" applyAlignment="1">
      <alignment vertical="top" wrapText="1"/>
    </xf>
    <xf numFmtId="0" fontId="13" fillId="0" borderId="64" xfId="0" applyFont="1" applyBorder="1" applyAlignment="1">
      <alignment horizontal="center" vertical="top"/>
    </xf>
    <xf numFmtId="49" fontId="13" fillId="0" borderId="65" xfId="1" applyNumberFormat="1" applyFont="1" applyBorder="1" applyAlignment="1">
      <alignment horizontal="left" vertical="top"/>
    </xf>
    <xf numFmtId="49" fontId="13" fillId="0" borderId="65" xfId="1" applyNumberFormat="1" applyFont="1" applyBorder="1" applyAlignment="1">
      <alignment horizontal="center" vertical="top"/>
    </xf>
    <xf numFmtId="0" fontId="13" fillId="0" borderId="66" xfId="0" applyFont="1" applyBorder="1" applyAlignment="1">
      <alignment vertical="top"/>
    </xf>
    <xf numFmtId="0" fontId="13" fillId="0" borderId="67" xfId="0" applyFont="1" applyBorder="1" applyAlignment="1">
      <alignment horizontal="center" vertical="top" wrapText="1"/>
    </xf>
    <xf numFmtId="177" fontId="13" fillId="0" borderId="68" xfId="4" applyNumberFormat="1" applyFont="1" applyBorder="1" applyAlignment="1">
      <alignment horizontal="right" vertical="top"/>
    </xf>
    <xf numFmtId="176" fontId="13" fillId="0" borderId="69" xfId="4" applyNumberFormat="1" applyFont="1" applyBorder="1" applyAlignment="1">
      <alignment horizontal="center" vertical="top" wrapText="1"/>
    </xf>
    <xf numFmtId="176" fontId="13" fillId="0" borderId="70" xfId="4" applyNumberFormat="1" applyFont="1" applyBorder="1" applyAlignment="1">
      <alignment horizontal="left" vertical="top" wrapText="1"/>
    </xf>
    <xf numFmtId="176" fontId="13" fillId="0" borderId="70" xfId="4" applyNumberFormat="1" applyFont="1" applyBorder="1" applyAlignment="1">
      <alignment horizontal="center" vertical="top" wrapText="1"/>
    </xf>
    <xf numFmtId="176" fontId="13" fillId="0" borderId="64" xfId="4" applyNumberFormat="1" applyFont="1" applyBorder="1" applyAlignment="1">
      <alignment horizontal="center" vertical="top" wrapText="1"/>
    </xf>
    <xf numFmtId="176" fontId="13" fillId="0" borderId="68" xfId="4" applyNumberFormat="1" applyFont="1" applyBorder="1" applyAlignment="1">
      <alignment horizontal="center" vertical="top" wrapText="1"/>
    </xf>
    <xf numFmtId="49" fontId="13" fillId="0" borderId="65" xfId="0" applyNumberFormat="1" applyFont="1" applyBorder="1" applyAlignment="1">
      <alignment horizontal="left" vertical="top"/>
    </xf>
    <xf numFmtId="49" fontId="13" fillId="0" borderId="65" xfId="0" applyNumberFormat="1" applyFont="1" applyBorder="1" applyAlignment="1">
      <alignment horizontal="center" vertical="top"/>
    </xf>
    <xf numFmtId="0" fontId="16" fillId="2" borderId="44" xfId="0" applyFont="1" applyFill="1" applyBorder="1" applyAlignment="1">
      <alignment vertical="top" wrapText="1"/>
    </xf>
    <xf numFmtId="0" fontId="13" fillId="0" borderId="71" xfId="0" applyFont="1" applyBorder="1" applyAlignment="1">
      <alignment horizontal="center" vertical="top"/>
    </xf>
    <xf numFmtId="49" fontId="13" fillId="0" borderId="72" xfId="0" applyNumberFormat="1" applyFont="1" applyBorder="1" applyAlignment="1">
      <alignment horizontal="left" vertical="top"/>
    </xf>
    <xf numFmtId="49" fontId="13" fillId="0" borderId="72" xfId="0" applyNumberFormat="1" applyFont="1" applyBorder="1" applyAlignment="1">
      <alignment horizontal="center" vertical="top"/>
    </xf>
    <xf numFmtId="0" fontId="13" fillId="0" borderId="73" xfId="0" applyFont="1" applyBorder="1" applyAlignment="1">
      <alignment vertical="top"/>
    </xf>
    <xf numFmtId="0" fontId="13" fillId="0" borderId="74" xfId="0" applyFont="1" applyBorder="1" applyAlignment="1">
      <alignment horizontal="center" vertical="top" wrapText="1"/>
    </xf>
    <xf numFmtId="177" fontId="13" fillId="0" borderId="75" xfId="4" applyNumberFormat="1" applyFont="1" applyBorder="1" applyAlignment="1">
      <alignment horizontal="right" vertical="top"/>
    </xf>
    <xf numFmtId="176" fontId="13" fillId="0" borderId="76" xfId="4" applyNumberFormat="1" applyFont="1" applyBorder="1" applyAlignment="1">
      <alignment horizontal="center" vertical="top" wrapText="1"/>
    </xf>
    <xf numFmtId="176" fontId="13" fillId="0" borderId="77" xfId="4" applyNumberFormat="1" applyFont="1" applyBorder="1" applyAlignment="1">
      <alignment horizontal="left" vertical="top" wrapText="1"/>
    </xf>
    <xf numFmtId="176" fontId="13" fillId="0" borderId="77" xfId="4" applyNumberFormat="1" applyFont="1" applyBorder="1" applyAlignment="1">
      <alignment horizontal="center" vertical="top" wrapText="1"/>
    </xf>
    <xf numFmtId="176" fontId="13" fillId="0" borderId="71" xfId="4" applyNumberFormat="1" applyFont="1" applyBorder="1" applyAlignment="1">
      <alignment horizontal="center" vertical="top" wrapText="1"/>
    </xf>
    <xf numFmtId="176" fontId="13" fillId="0" borderId="75" xfId="4" applyNumberFormat="1" applyFont="1" applyBorder="1" applyAlignment="1">
      <alignment horizontal="center" vertical="top" wrapText="1"/>
    </xf>
    <xf numFmtId="0" fontId="9" fillId="2" borderId="7" xfId="0" applyFont="1" applyFill="1" applyBorder="1" applyAlignment="1">
      <alignment vertical="top"/>
    </xf>
    <xf numFmtId="0" fontId="13" fillId="0" borderId="99" xfId="0" applyFont="1" applyBorder="1" applyAlignment="1">
      <alignment horizontal="center" vertical="top"/>
    </xf>
    <xf numFmtId="49" fontId="14" fillId="0" borderId="1" xfId="0" applyNumberFormat="1" applyFont="1" applyBorder="1" applyAlignment="1">
      <alignment horizontal="left" vertical="top"/>
    </xf>
    <xf numFmtId="49" fontId="13" fillId="0" borderId="1" xfId="0" applyNumberFormat="1" applyFont="1" applyBorder="1" applyAlignment="1">
      <alignment horizontal="center" vertical="top"/>
    </xf>
    <xf numFmtId="0" fontId="14" fillId="0" borderId="47" xfId="0" applyFont="1" applyBorder="1" applyAlignment="1">
      <alignment vertical="top"/>
    </xf>
    <xf numFmtId="0" fontId="13" fillId="0" borderId="6" xfId="0" applyFont="1" applyBorder="1" applyAlignment="1">
      <alignment horizontal="center" vertical="top" wrapText="1"/>
    </xf>
    <xf numFmtId="177" fontId="13" fillId="0" borderId="25" xfId="4" applyNumberFormat="1" applyFont="1" applyBorder="1" applyAlignment="1">
      <alignment horizontal="right" vertical="top"/>
    </xf>
    <xf numFmtId="176" fontId="13" fillId="0" borderId="5" xfId="4" applyNumberFormat="1" applyFont="1" applyBorder="1" applyAlignment="1">
      <alignment horizontal="center" vertical="top" wrapText="1"/>
    </xf>
    <xf numFmtId="176" fontId="13" fillId="0" borderId="49" xfId="4" applyNumberFormat="1" applyFont="1" applyBorder="1" applyAlignment="1">
      <alignment horizontal="left" vertical="top" wrapText="1"/>
    </xf>
    <xf numFmtId="176" fontId="13" fillId="0" borderId="49" xfId="4" applyNumberFormat="1" applyFont="1" applyBorder="1" applyAlignment="1">
      <alignment horizontal="center" vertical="top" wrapText="1"/>
    </xf>
    <xf numFmtId="176" fontId="13" fillId="0" borderId="99" xfId="4" applyNumberFormat="1" applyFont="1" applyBorder="1" applyAlignment="1">
      <alignment horizontal="center" vertical="top" wrapText="1"/>
    </xf>
    <xf numFmtId="176" fontId="13" fillId="0" borderId="25" xfId="4" applyNumberFormat="1" applyFont="1" applyBorder="1" applyAlignment="1">
      <alignment horizontal="center" vertical="top" wrapText="1"/>
    </xf>
    <xf numFmtId="0" fontId="9" fillId="2" borderId="42" xfId="0" applyFont="1" applyFill="1" applyBorder="1" applyAlignment="1">
      <alignment vertical="top" wrapText="1"/>
    </xf>
    <xf numFmtId="0" fontId="13" fillId="0" borderId="84" xfId="0" applyFont="1" applyBorder="1" applyAlignment="1">
      <alignment horizontal="center" vertical="top"/>
    </xf>
    <xf numFmtId="49" fontId="14" fillId="0" borderId="85" xfId="0" applyNumberFormat="1" applyFont="1" applyBorder="1" applyAlignment="1">
      <alignment vertical="top"/>
    </xf>
    <xf numFmtId="49" fontId="13" fillId="0" borderId="85" xfId="0" applyNumberFormat="1" applyFont="1" applyBorder="1" applyAlignment="1">
      <alignment horizontal="center" vertical="top"/>
    </xf>
    <xf numFmtId="49" fontId="14" fillId="0" borderId="86" xfId="0" applyNumberFormat="1" applyFont="1" applyBorder="1" applyAlignment="1">
      <alignment vertical="top"/>
    </xf>
    <xf numFmtId="0" fontId="13" fillId="0" borderId="87" xfId="0" applyFont="1" applyBorder="1" applyAlignment="1">
      <alignment horizontal="center" vertical="top" wrapText="1"/>
    </xf>
    <xf numFmtId="177" fontId="13" fillId="0" borderId="88" xfId="4" applyNumberFormat="1" applyFont="1" applyBorder="1" applyAlignment="1">
      <alignment horizontal="right" vertical="top"/>
    </xf>
    <xf numFmtId="176" fontId="13" fillId="0" borderId="89" xfId="4" applyNumberFormat="1" applyFont="1" applyBorder="1" applyAlignment="1">
      <alignment horizontal="center" vertical="top" wrapText="1"/>
    </xf>
    <xf numFmtId="176" fontId="13" fillId="0" borderId="90" xfId="4" applyNumberFormat="1" applyFont="1" applyBorder="1" applyAlignment="1">
      <alignment horizontal="left" vertical="top" wrapText="1"/>
    </xf>
    <xf numFmtId="176" fontId="13" fillId="0" borderId="90" xfId="4" applyNumberFormat="1" applyFont="1" applyBorder="1" applyAlignment="1">
      <alignment horizontal="center" vertical="top" wrapText="1"/>
    </xf>
    <xf numFmtId="176" fontId="13" fillId="0" borderId="84" xfId="4" applyNumberFormat="1" applyFont="1" applyBorder="1" applyAlignment="1">
      <alignment horizontal="center" vertical="top" wrapText="1"/>
    </xf>
    <xf numFmtId="176" fontId="13" fillId="0" borderId="88" xfId="4" applyNumberFormat="1" applyFont="1" applyBorder="1" applyAlignment="1">
      <alignment horizontal="center" vertical="top" wrapText="1"/>
    </xf>
    <xf numFmtId="49" fontId="13" fillId="0" borderId="65" xfId="1" applyNumberFormat="1" applyFont="1" applyBorder="1" applyAlignment="1">
      <alignment vertical="top"/>
    </xf>
    <xf numFmtId="49" fontId="13" fillId="0" borderId="65" xfId="0" applyNumberFormat="1" applyFont="1" applyBorder="1" applyAlignment="1">
      <alignment vertical="top"/>
    </xf>
    <xf numFmtId="0" fontId="15" fillId="4" borderId="27" xfId="0" applyFont="1" applyFill="1" applyBorder="1" applyAlignment="1">
      <alignment vertical="top" wrapText="1"/>
    </xf>
    <xf numFmtId="0" fontId="16" fillId="2" borderId="45" xfId="0" applyFont="1" applyFill="1" applyBorder="1" applyAlignment="1">
      <alignment vertical="top" wrapText="1"/>
    </xf>
    <xf numFmtId="0" fontId="13" fillId="0" borderId="91" xfId="0" applyFont="1" applyBorder="1" applyAlignment="1">
      <alignment horizontal="center" vertical="top"/>
    </xf>
    <xf numFmtId="49" fontId="13" fillId="0" borderId="92" xfId="0" applyNumberFormat="1" applyFont="1" applyBorder="1" applyAlignment="1">
      <alignment horizontal="left" vertical="top"/>
    </xf>
    <xf numFmtId="49" fontId="13" fillId="0" borderId="92" xfId="0" applyNumberFormat="1" applyFont="1" applyBorder="1" applyAlignment="1">
      <alignment horizontal="center" vertical="top"/>
    </xf>
    <xf numFmtId="0" fontId="13" fillId="0" borderId="93" xfId="0" applyFont="1" applyBorder="1" applyAlignment="1">
      <alignment vertical="top"/>
    </xf>
    <xf numFmtId="0" fontId="13" fillId="0" borderId="94" xfId="0" applyFont="1" applyBorder="1" applyAlignment="1">
      <alignment horizontal="center" vertical="top" wrapText="1"/>
    </xf>
    <xf numFmtId="177" fontId="13" fillId="0" borderId="95" xfId="4" applyNumberFormat="1" applyFont="1" applyBorder="1" applyAlignment="1">
      <alignment horizontal="right" vertical="top"/>
    </xf>
    <xf numFmtId="176" fontId="13" fillId="0" borderId="96" xfId="4" applyNumberFormat="1" applyFont="1" applyBorder="1" applyAlignment="1">
      <alignment horizontal="center" vertical="top" wrapText="1"/>
    </xf>
    <xf numFmtId="176" fontId="13" fillId="0" borderId="97" xfId="4" applyNumberFormat="1" applyFont="1" applyBorder="1" applyAlignment="1">
      <alignment horizontal="left" vertical="top" wrapText="1"/>
    </xf>
    <xf numFmtId="176" fontId="13" fillId="0" borderId="97" xfId="4" applyNumberFormat="1" applyFont="1" applyBorder="1" applyAlignment="1">
      <alignment horizontal="center" vertical="top" wrapText="1"/>
    </xf>
    <xf numFmtId="176" fontId="13" fillId="0" borderId="91" xfId="4" applyNumberFormat="1" applyFont="1" applyBorder="1" applyAlignment="1">
      <alignment horizontal="center" vertical="top" wrapText="1"/>
    </xf>
    <xf numFmtId="176" fontId="13" fillId="0" borderId="95" xfId="4" applyNumberFormat="1" applyFont="1" applyBorder="1" applyAlignment="1">
      <alignment horizontal="center" vertical="top" wrapText="1"/>
    </xf>
    <xf numFmtId="0" fontId="15" fillId="4" borderId="26" xfId="0" applyFont="1" applyFill="1" applyBorder="1" applyAlignment="1">
      <alignment vertical="top"/>
    </xf>
    <xf numFmtId="0" fontId="16" fillId="2" borderId="43" xfId="0" applyFont="1" applyFill="1" applyBorder="1" applyAlignment="1">
      <alignment vertical="top"/>
    </xf>
    <xf numFmtId="0" fontId="16" fillId="2" borderId="44" xfId="0" applyFont="1" applyFill="1" applyBorder="1" applyAlignment="1">
      <alignment vertical="top"/>
    </xf>
    <xf numFmtId="0" fontId="15" fillId="4" borderId="27" xfId="0" applyFont="1" applyFill="1" applyBorder="1" applyAlignment="1">
      <alignment vertical="top"/>
    </xf>
    <xf numFmtId="0" fontId="16" fillId="2" borderId="45" xfId="0" applyFont="1" applyFill="1" applyBorder="1" applyAlignment="1">
      <alignment vertical="top"/>
    </xf>
    <xf numFmtId="0" fontId="9" fillId="2" borderId="20" xfId="0" applyFont="1" applyFill="1" applyBorder="1" applyAlignment="1">
      <alignment vertical="top"/>
    </xf>
    <xf numFmtId="0" fontId="13" fillId="0" borderId="18" xfId="0" applyFont="1" applyBorder="1" applyAlignment="1">
      <alignment horizontal="center" vertical="top"/>
    </xf>
    <xf numFmtId="49" fontId="14" fillId="0" borderId="19" xfId="0" applyNumberFormat="1" applyFont="1" applyBorder="1" applyAlignment="1">
      <alignment horizontal="left" vertical="top"/>
    </xf>
    <xf numFmtId="49" fontId="13" fillId="0" borderId="19" xfId="0" applyNumberFormat="1" applyFont="1" applyBorder="1" applyAlignment="1">
      <alignment horizontal="center" vertical="top"/>
    </xf>
    <xf numFmtId="0" fontId="14" fillId="0" borderId="38" xfId="0" applyFont="1" applyBorder="1" applyAlignment="1">
      <alignment vertical="top"/>
    </xf>
    <xf numFmtId="0" fontId="13" fillId="0" borderId="22" xfId="0" applyFont="1" applyBorder="1" applyAlignment="1">
      <alignment horizontal="center" vertical="top" wrapText="1"/>
    </xf>
    <xf numFmtId="177" fontId="13" fillId="0" borderId="24" xfId="4" applyNumberFormat="1" applyFont="1" applyBorder="1" applyAlignment="1">
      <alignment horizontal="right" vertical="top"/>
    </xf>
    <xf numFmtId="176" fontId="13" fillId="0" borderId="21" xfId="4" applyNumberFormat="1" applyFont="1" applyBorder="1" applyAlignment="1">
      <alignment horizontal="center" vertical="top" wrapText="1"/>
    </xf>
    <xf numFmtId="176" fontId="13" fillId="0" borderId="100" xfId="4" applyNumberFormat="1" applyFont="1" applyBorder="1" applyAlignment="1">
      <alignment horizontal="left" vertical="top" wrapText="1"/>
    </xf>
    <xf numFmtId="176" fontId="13" fillId="0" borderId="100" xfId="4" applyNumberFormat="1" applyFont="1" applyBorder="1" applyAlignment="1">
      <alignment horizontal="center" vertical="top" wrapText="1"/>
    </xf>
    <xf numFmtId="176" fontId="13" fillId="0" borderId="18" xfId="4" applyNumberFormat="1" applyFont="1" applyBorder="1" applyAlignment="1">
      <alignment horizontal="center" vertical="top" wrapText="1"/>
    </xf>
    <xf numFmtId="176" fontId="13" fillId="0" borderId="24" xfId="4" applyNumberFormat="1" applyFont="1" applyBorder="1" applyAlignment="1">
      <alignment horizontal="center" vertical="top" wrapText="1"/>
    </xf>
    <xf numFmtId="49" fontId="14" fillId="0" borderId="85" xfId="0" applyNumberFormat="1" applyFont="1" applyBorder="1" applyAlignment="1">
      <alignment horizontal="left" vertical="top"/>
    </xf>
    <xf numFmtId="0" fontId="14" fillId="0" borderId="86" xfId="0" applyFont="1" applyBorder="1" applyAlignment="1">
      <alignment vertical="top"/>
    </xf>
    <xf numFmtId="0" fontId="9" fillId="2" borderId="42" xfId="0" applyFont="1" applyFill="1" applyBorder="1" applyAlignment="1">
      <alignment vertical="top"/>
    </xf>
    <xf numFmtId="0" fontId="9" fillId="2" borderId="34" xfId="0" applyFont="1" applyFill="1" applyBorder="1" applyAlignment="1">
      <alignment vertical="top"/>
    </xf>
    <xf numFmtId="49" fontId="14" fillId="0" borderId="58" xfId="0" applyNumberFormat="1" applyFont="1" applyBorder="1" applyAlignment="1">
      <alignment horizontal="left" vertical="top"/>
    </xf>
    <xf numFmtId="0" fontId="14" fillId="0" borderId="59" xfId="0" applyFont="1" applyBorder="1" applyAlignment="1">
      <alignment vertical="top"/>
    </xf>
    <xf numFmtId="0" fontId="13" fillId="0" borderId="78" xfId="0" applyFont="1" applyBorder="1" applyAlignment="1">
      <alignment horizontal="center" vertical="top"/>
    </xf>
    <xf numFmtId="49" fontId="13" fillId="0" borderId="79" xfId="0" applyNumberFormat="1" applyFont="1" applyBorder="1" applyAlignment="1">
      <alignment horizontal="left" vertical="top"/>
    </xf>
    <xf numFmtId="49" fontId="13" fillId="0" borderId="79" xfId="0" applyNumberFormat="1" applyFont="1" applyBorder="1" applyAlignment="1">
      <alignment horizontal="center" vertical="top"/>
    </xf>
    <xf numFmtId="0" fontId="13" fillId="0" borderId="102" xfId="0" applyFont="1" applyBorder="1" applyAlignment="1">
      <alignment vertical="top"/>
    </xf>
    <xf numFmtId="0" fontId="13" fillId="0" borderId="80" xfId="0" applyFont="1" applyBorder="1" applyAlignment="1">
      <alignment horizontal="center" vertical="top" wrapText="1"/>
    </xf>
    <xf numFmtId="177" fontId="13" fillId="0" borderId="81" xfId="4" applyNumberFormat="1" applyFont="1" applyBorder="1" applyAlignment="1">
      <alignment horizontal="right" vertical="top"/>
    </xf>
    <xf numFmtId="176" fontId="13" fillId="0" borderId="82" xfId="4" applyNumberFormat="1" applyFont="1" applyBorder="1" applyAlignment="1">
      <alignment horizontal="center" vertical="top" wrapText="1"/>
    </xf>
    <xf numFmtId="176" fontId="13" fillId="0" borderId="83" xfId="4" applyNumberFormat="1" applyFont="1" applyBorder="1" applyAlignment="1">
      <alignment horizontal="left" vertical="top" wrapText="1"/>
    </xf>
    <xf numFmtId="176" fontId="13" fillId="0" borderId="83" xfId="4" applyNumberFormat="1" applyFont="1" applyBorder="1" applyAlignment="1">
      <alignment horizontal="center" vertical="top" wrapText="1"/>
    </xf>
    <xf numFmtId="176" fontId="13" fillId="0" borderId="78" xfId="4" applyNumberFormat="1" applyFont="1" applyBorder="1" applyAlignment="1">
      <alignment horizontal="center" vertical="top" wrapText="1"/>
    </xf>
    <xf numFmtId="176" fontId="13" fillId="0" borderId="81" xfId="4" applyNumberFormat="1" applyFont="1" applyBorder="1" applyAlignment="1">
      <alignment horizontal="center" vertical="top" wrapText="1"/>
    </xf>
    <xf numFmtId="0" fontId="12" fillId="3" borderId="52" xfId="0" applyFont="1" applyFill="1" applyBorder="1" applyAlignment="1">
      <alignment horizontal="center" vertical="top"/>
    </xf>
    <xf numFmtId="0" fontId="12" fillId="3" borderId="35" xfId="0" applyFont="1" applyFill="1" applyBorder="1" applyAlignment="1">
      <alignment vertical="top"/>
    </xf>
    <xf numFmtId="0" fontId="12" fillId="3" borderId="36" xfId="0" applyFont="1" applyFill="1" applyBorder="1" applyAlignment="1">
      <alignment horizontal="center" vertical="top"/>
    </xf>
    <xf numFmtId="0" fontId="12" fillId="3" borderId="30" xfId="0" applyFont="1" applyFill="1" applyBorder="1" applyAlignment="1">
      <alignment horizontal="center" vertical="top"/>
    </xf>
    <xf numFmtId="0" fontId="12" fillId="3" borderId="98" xfId="0" applyFont="1" applyFill="1" applyBorder="1" applyAlignment="1">
      <alignment vertical="top"/>
    </xf>
    <xf numFmtId="0" fontId="12" fillId="3" borderId="17" xfId="0" applyFont="1" applyFill="1" applyBorder="1" applyAlignment="1">
      <alignment vertical="top"/>
    </xf>
    <xf numFmtId="0" fontId="12" fillId="3" borderId="33" xfId="0" applyFont="1" applyFill="1" applyBorder="1" applyAlignment="1">
      <alignment vertical="top"/>
    </xf>
    <xf numFmtId="0" fontId="9" fillId="4" borderId="31" xfId="0" applyFont="1" applyFill="1" applyBorder="1" applyAlignment="1">
      <alignment vertical="top"/>
    </xf>
    <xf numFmtId="0" fontId="14" fillId="0" borderId="57" xfId="0" applyFont="1" applyBorder="1" applyAlignment="1">
      <alignment vertical="top"/>
    </xf>
    <xf numFmtId="0" fontId="10" fillId="0" borderId="61" xfId="0" applyFont="1" applyBorder="1" applyAlignment="1">
      <alignment vertical="top"/>
    </xf>
    <xf numFmtId="0" fontId="17" fillId="4" borderId="26" xfId="0" applyFont="1" applyFill="1" applyBorder="1" applyAlignment="1">
      <alignment vertical="top"/>
    </xf>
    <xf numFmtId="0" fontId="18" fillId="2" borderId="43" xfId="0" applyFont="1" applyFill="1" applyBorder="1" applyAlignment="1">
      <alignment vertical="top"/>
    </xf>
    <xf numFmtId="0" fontId="14" fillId="0" borderId="64" xfId="0" applyFont="1" applyBorder="1" applyAlignment="1">
      <alignment vertical="top"/>
    </xf>
    <xf numFmtId="0" fontId="10" fillId="0" borderId="68" xfId="0" applyFont="1" applyBorder="1" applyAlignment="1">
      <alignment vertical="top"/>
    </xf>
    <xf numFmtId="0" fontId="18" fillId="2" borderId="44" xfId="0" applyFont="1" applyFill="1" applyBorder="1" applyAlignment="1">
      <alignment vertical="top"/>
    </xf>
    <xf numFmtId="0" fontId="14" fillId="0" borderId="78" xfId="0" applyFont="1" applyBorder="1" applyAlignment="1">
      <alignment vertical="top"/>
    </xf>
    <xf numFmtId="0" fontId="10" fillId="0" borderId="81" xfId="0" applyFont="1" applyBorder="1" applyAlignment="1">
      <alignment vertical="top"/>
    </xf>
    <xf numFmtId="0" fontId="14" fillId="0" borderId="56" xfId="0" applyFont="1" applyBorder="1" applyAlignment="1">
      <alignment vertical="top"/>
    </xf>
    <xf numFmtId="0" fontId="10" fillId="0" borderId="51" xfId="0" applyFont="1" applyBorder="1" applyAlignment="1">
      <alignment vertical="top"/>
    </xf>
    <xf numFmtId="0" fontId="17" fillId="4" borderId="27" xfId="0" applyFont="1" applyFill="1" applyBorder="1" applyAlignment="1">
      <alignment vertical="top"/>
    </xf>
    <xf numFmtId="0" fontId="9" fillId="2" borderId="37" xfId="0" applyFont="1" applyFill="1" applyBorder="1" applyAlignment="1">
      <alignment vertical="top"/>
    </xf>
    <xf numFmtId="0" fontId="14" fillId="0" borderId="84" xfId="0" applyFont="1" applyBorder="1" applyAlignment="1">
      <alignment vertical="top"/>
    </xf>
    <xf numFmtId="0" fontId="10" fillId="0" borderId="88" xfId="0" applyFont="1" applyBorder="1" applyAlignment="1">
      <alignment vertical="top"/>
    </xf>
    <xf numFmtId="0" fontId="14" fillId="0" borderId="31" xfId="0" applyFont="1" applyBorder="1" applyAlignment="1">
      <alignment vertical="top"/>
    </xf>
    <xf numFmtId="0" fontId="10" fillId="0" borderId="36" xfId="0" applyFont="1" applyBorder="1" applyAlignment="1">
      <alignment vertical="top"/>
    </xf>
    <xf numFmtId="0" fontId="17" fillId="4" borderId="26" xfId="0" applyFont="1" applyFill="1" applyBorder="1" applyAlignment="1">
      <alignment vertical="top" wrapText="1"/>
    </xf>
    <xf numFmtId="0" fontId="17" fillId="4" borderId="27" xfId="0" applyFont="1" applyFill="1" applyBorder="1" applyAlignment="1">
      <alignment vertical="top" wrapText="1"/>
    </xf>
    <xf numFmtId="0" fontId="18" fillId="2" borderId="45" xfId="0" applyFont="1" applyFill="1" applyBorder="1" applyAlignment="1">
      <alignment vertical="top"/>
    </xf>
    <xf numFmtId="0" fontId="9" fillId="2" borderId="44" xfId="0" applyFont="1" applyFill="1" applyBorder="1" applyAlignment="1">
      <alignment vertical="top"/>
    </xf>
    <xf numFmtId="0" fontId="14" fillId="0" borderId="32" xfId="0" applyFont="1" applyBorder="1" applyAlignment="1">
      <alignment vertical="top"/>
    </xf>
    <xf numFmtId="0" fontId="10" fillId="0" borderId="30" xfId="0" applyFont="1" applyBorder="1" applyAlignment="1">
      <alignment vertical="top"/>
    </xf>
    <xf numFmtId="0" fontId="10" fillId="0" borderId="0" xfId="0" applyFont="1" applyAlignment="1">
      <alignment vertical="top" wrapText="1"/>
    </xf>
    <xf numFmtId="0" fontId="19" fillId="3" borderId="1" xfId="0" applyFont="1" applyFill="1" applyBorder="1" applyAlignment="1">
      <alignment horizontal="center" vertical="top"/>
    </xf>
    <xf numFmtId="0" fontId="21" fillId="0" borderId="12" xfId="0" applyFont="1" applyBorder="1" applyAlignment="1">
      <alignment vertical="top" wrapText="1"/>
    </xf>
    <xf numFmtId="0" fontId="10" fillId="0" borderId="14" xfId="0" applyFont="1" applyBorder="1" applyAlignment="1">
      <alignment vertical="top"/>
    </xf>
    <xf numFmtId="0" fontId="21" fillId="0" borderId="14" xfId="0" applyFont="1" applyBorder="1" applyAlignment="1">
      <alignment vertical="top" wrapText="1"/>
    </xf>
    <xf numFmtId="0" fontId="21" fillId="0" borderId="16" xfId="0" applyFont="1" applyBorder="1" applyAlignment="1">
      <alignment vertical="top" wrapText="1"/>
    </xf>
    <xf numFmtId="0" fontId="10" fillId="0" borderId="14" xfId="0" applyFont="1" applyBorder="1" applyAlignment="1">
      <alignment vertical="top" wrapText="1"/>
    </xf>
    <xf numFmtId="0" fontId="10" fillId="0" borderId="16" xfId="0" applyFont="1" applyBorder="1" applyAlignment="1">
      <alignment vertical="top" wrapText="1"/>
    </xf>
    <xf numFmtId="0" fontId="10" fillId="0" borderId="16" xfId="0" applyFont="1" applyBorder="1" applyAlignment="1">
      <alignment vertical="top"/>
    </xf>
    <xf numFmtId="0" fontId="10" fillId="0" borderId="1" xfId="0" applyFont="1" applyBorder="1" applyAlignment="1">
      <alignment vertical="top"/>
    </xf>
    <xf numFmtId="0" fontId="21" fillId="0" borderId="12" xfId="0" applyFont="1" applyBorder="1" applyAlignment="1">
      <alignment horizontal="left" vertical="top" wrapText="1"/>
    </xf>
    <xf numFmtId="0" fontId="10" fillId="0" borderId="14" xfId="0" applyFont="1" applyBorder="1" applyAlignment="1">
      <alignment horizontal="left" vertical="top" wrapText="1"/>
    </xf>
    <xf numFmtId="0" fontId="10" fillId="0" borderId="12" xfId="0" applyFont="1" applyBorder="1" applyAlignment="1">
      <alignment vertical="top" wrapText="1"/>
    </xf>
    <xf numFmtId="0" fontId="12" fillId="3" borderId="31" xfId="0" applyFont="1" applyFill="1" applyBorder="1" applyAlignment="1">
      <alignment horizontal="center" vertical="top"/>
    </xf>
    <xf numFmtId="0" fontId="12" fillId="3" borderId="23" xfId="0" applyFont="1" applyFill="1" applyBorder="1" applyAlignment="1">
      <alignment horizontal="center" vertical="top"/>
    </xf>
    <xf numFmtId="0" fontId="12" fillId="3" borderId="34" xfId="0" applyFont="1" applyFill="1" applyBorder="1" applyAlignment="1">
      <alignment horizontal="center" vertical="top"/>
    </xf>
    <xf numFmtId="0" fontId="10" fillId="0" borderId="19" xfId="0" applyFont="1" applyBorder="1" applyAlignment="1">
      <alignment vertical="top"/>
    </xf>
    <xf numFmtId="178" fontId="10" fillId="0" borderId="19" xfId="0" applyNumberFormat="1" applyFont="1" applyBorder="1" applyAlignment="1">
      <alignment vertical="top"/>
    </xf>
    <xf numFmtId="179" fontId="10" fillId="0" borderId="34" xfId="0" applyNumberFormat="1" applyFont="1" applyBorder="1" applyAlignment="1">
      <alignment vertical="top"/>
    </xf>
    <xf numFmtId="0" fontId="10" fillId="0" borderId="24" xfId="0" applyFont="1" applyBorder="1" applyAlignment="1">
      <alignment vertical="top"/>
    </xf>
    <xf numFmtId="179" fontId="10" fillId="0" borderId="48" xfId="0" applyNumberFormat="1" applyFont="1" applyBorder="1" applyAlignment="1">
      <alignment horizontal="center" vertical="top" wrapText="1"/>
    </xf>
    <xf numFmtId="178" fontId="10" fillId="0" borderId="1" xfId="0" applyNumberFormat="1" applyFont="1" applyBorder="1" applyAlignment="1">
      <alignment vertical="top"/>
    </xf>
    <xf numFmtId="179" fontId="10" fillId="0" borderId="1" xfId="0" applyNumberFormat="1" applyFont="1" applyBorder="1" applyAlignment="1">
      <alignment vertical="top"/>
    </xf>
    <xf numFmtId="0" fontId="10" fillId="0" borderId="25" xfId="0" applyFont="1" applyBorder="1" applyAlignment="1">
      <alignment vertical="top"/>
    </xf>
    <xf numFmtId="179" fontId="10" fillId="0" borderId="49" xfId="0" applyNumberFormat="1" applyFont="1" applyBorder="1" applyAlignment="1">
      <alignment horizontal="center" vertical="top" wrapText="1"/>
    </xf>
    <xf numFmtId="179" fontId="10" fillId="0" borderId="44" xfId="0" applyNumberFormat="1" applyFont="1" applyBorder="1" applyAlignment="1">
      <alignment vertical="top"/>
    </xf>
    <xf numFmtId="179" fontId="10" fillId="0" borderId="54" xfId="0" applyNumberFormat="1" applyFont="1" applyBorder="1" applyAlignment="1">
      <alignment horizontal="center" vertical="top" wrapText="1"/>
    </xf>
    <xf numFmtId="0" fontId="15" fillId="4" borderId="53" xfId="0" applyFont="1" applyFill="1" applyBorder="1" applyAlignment="1">
      <alignment vertical="top"/>
    </xf>
    <xf numFmtId="0" fontId="9" fillId="4" borderId="29" xfId="0" applyFont="1" applyFill="1" applyBorder="1" applyAlignment="1">
      <alignment horizontal="center" vertical="top"/>
    </xf>
    <xf numFmtId="178" fontId="9" fillId="4" borderId="28" xfId="0" applyNumberFormat="1" applyFont="1" applyFill="1" applyBorder="1" applyAlignment="1">
      <alignment vertical="top"/>
    </xf>
    <xf numFmtId="179" fontId="9" fillId="4" borderId="37" xfId="0" applyNumberFormat="1" applyFont="1" applyFill="1" applyBorder="1" applyAlignment="1">
      <alignment vertical="top"/>
    </xf>
    <xf numFmtId="0" fontId="9" fillId="4" borderId="30" xfId="0" applyFont="1" applyFill="1" applyBorder="1" applyAlignment="1">
      <alignment vertical="top"/>
    </xf>
    <xf numFmtId="179" fontId="9" fillId="4" borderId="55" xfId="0" applyNumberFormat="1" applyFont="1" applyFill="1" applyBorder="1" applyAlignment="1">
      <alignment horizontal="center" vertical="top" wrapText="1"/>
    </xf>
    <xf numFmtId="0" fontId="11" fillId="4" borderId="29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2" fillId="3" borderId="2" xfId="0" applyFont="1" applyFill="1" applyBorder="1" applyAlignment="1">
      <alignment horizontal="center" vertical="top"/>
    </xf>
    <xf numFmtId="0" fontId="12" fillId="3" borderId="3" xfId="0" applyFont="1" applyFill="1" applyBorder="1" applyAlignment="1">
      <alignment vertical="top"/>
    </xf>
    <xf numFmtId="49" fontId="12" fillId="3" borderId="3" xfId="0" applyNumberFormat="1" applyFont="1" applyFill="1" applyBorder="1" applyAlignment="1">
      <alignment vertical="top"/>
    </xf>
    <xf numFmtId="49" fontId="12" fillId="3" borderId="44" xfId="0" applyNumberFormat="1" applyFont="1" applyFill="1" applyBorder="1" applyAlignment="1">
      <alignment vertical="top"/>
    </xf>
    <xf numFmtId="49" fontId="12" fillId="3" borderId="40" xfId="0" applyNumberFormat="1" applyFont="1" applyFill="1" applyBorder="1" applyAlignment="1">
      <alignment vertical="top"/>
    </xf>
    <xf numFmtId="0" fontId="12" fillId="3" borderId="1" xfId="0" applyFont="1" applyFill="1" applyBorder="1" applyAlignment="1">
      <alignment horizontal="left" vertical="top"/>
    </xf>
    <xf numFmtId="0" fontId="10" fillId="2" borderId="1" xfId="0" applyFont="1" applyFill="1" applyBorder="1" applyAlignment="1">
      <alignment horizontal="center" vertical="top"/>
    </xf>
    <xf numFmtId="181" fontId="10" fillId="0" borderId="1" xfId="0" applyNumberFormat="1" applyFont="1" applyBorder="1" applyAlignment="1">
      <alignment horizontal="center" vertical="top"/>
    </xf>
    <xf numFmtId="49" fontId="10" fillId="0" borderId="1" xfId="0" applyNumberFormat="1" applyFont="1" applyBorder="1" applyAlignment="1">
      <alignment horizontal="center" vertical="top"/>
    </xf>
    <xf numFmtId="0" fontId="10" fillId="0" borderId="1" xfId="0" applyFont="1" applyBorder="1" applyAlignment="1">
      <alignment horizontal="left" vertical="top"/>
    </xf>
    <xf numFmtId="0" fontId="10" fillId="0" borderId="1" xfId="0" applyFont="1" applyBorder="1" applyAlignment="1">
      <alignment horizontal="center" vertical="top" wrapText="1"/>
    </xf>
    <xf numFmtId="180" fontId="10" fillId="0" borderId="1" xfId="0" applyNumberFormat="1" applyFont="1" applyBorder="1" applyAlignment="1">
      <alignment horizontal="center" vertical="top"/>
    </xf>
    <xf numFmtId="49" fontId="10" fillId="0" borderId="0" xfId="0" applyNumberFormat="1" applyFont="1" applyAlignment="1">
      <alignment horizontal="left" vertical="top"/>
    </xf>
    <xf numFmtId="49" fontId="12" fillId="3" borderId="37" xfId="0" applyNumberFormat="1" applyFont="1" applyFill="1" applyBorder="1" applyAlignment="1">
      <alignment horizontal="center" vertical="top"/>
    </xf>
    <xf numFmtId="49" fontId="12" fillId="3" borderId="29" xfId="0" applyNumberFormat="1" applyFont="1" applyFill="1" applyBorder="1" applyAlignment="1">
      <alignment horizontal="center" vertical="top"/>
    </xf>
    <xf numFmtId="0" fontId="13" fillId="0" borderId="58" xfId="0" applyFont="1" applyBorder="1" applyAlignment="1">
      <alignment horizontal="center" vertical="top"/>
    </xf>
    <xf numFmtId="0" fontId="13" fillId="0" borderId="65" xfId="0" applyFont="1" applyBorder="1" applyAlignment="1">
      <alignment horizontal="center" vertical="top"/>
    </xf>
    <xf numFmtId="0" fontId="13" fillId="0" borderId="79" xfId="0" applyFont="1" applyBorder="1" applyAlignment="1">
      <alignment horizontal="center" vertical="top"/>
    </xf>
    <xf numFmtId="0" fontId="13" fillId="0" borderId="2" xfId="0" applyFont="1" applyBorder="1" applyAlignment="1">
      <alignment horizontal="center" vertical="top"/>
    </xf>
    <xf numFmtId="0" fontId="13" fillId="0" borderId="85" xfId="0" applyFont="1" applyBorder="1" applyAlignment="1">
      <alignment horizontal="center" vertical="top"/>
    </xf>
    <xf numFmtId="0" fontId="13" fillId="0" borderId="23" xfId="0" applyFont="1" applyBorder="1" applyAlignment="1">
      <alignment horizontal="center" vertical="top"/>
    </xf>
    <xf numFmtId="0" fontId="13" fillId="0" borderId="28" xfId="0" applyFont="1" applyBorder="1" applyAlignment="1">
      <alignment horizontal="center" vertical="top"/>
    </xf>
    <xf numFmtId="49" fontId="10" fillId="0" borderId="0" xfId="0" applyNumberFormat="1" applyFont="1" applyAlignment="1">
      <alignment vertical="top"/>
    </xf>
    <xf numFmtId="0" fontId="12" fillId="3" borderId="22" xfId="0" applyFont="1" applyFill="1" applyBorder="1" applyAlignment="1">
      <alignment horizontal="center" vertical="top"/>
    </xf>
    <xf numFmtId="0" fontId="12" fillId="3" borderId="24" xfId="0" applyFont="1" applyFill="1" applyBorder="1" applyAlignment="1">
      <alignment horizontal="center" vertical="top"/>
    </xf>
    <xf numFmtId="0" fontId="12" fillId="3" borderId="46" xfId="0" applyFont="1" applyFill="1" applyBorder="1" applyAlignment="1">
      <alignment horizontal="center" vertical="top"/>
    </xf>
    <xf numFmtId="0" fontId="12" fillId="3" borderId="38" xfId="0" applyFont="1" applyFill="1" applyBorder="1" applyAlignment="1">
      <alignment horizontal="center" vertical="top"/>
    </xf>
    <xf numFmtId="0" fontId="12" fillId="3" borderId="21" xfId="0" applyFont="1" applyFill="1" applyBorder="1" applyAlignment="1">
      <alignment horizontal="center" vertical="top"/>
    </xf>
    <xf numFmtId="0" fontId="12" fillId="3" borderId="18" xfId="0" applyFont="1" applyFill="1" applyBorder="1" applyAlignment="1">
      <alignment horizontal="center" vertical="top"/>
    </xf>
    <xf numFmtId="0" fontId="12" fillId="3" borderId="20" xfId="0" applyFont="1" applyFill="1" applyBorder="1" applyAlignment="1">
      <alignment horizontal="center" vertical="top"/>
    </xf>
    <xf numFmtId="0" fontId="12" fillId="3" borderId="7" xfId="0" applyFont="1" applyFill="1" applyBorder="1" applyAlignment="1">
      <alignment horizontal="center" vertical="top"/>
    </xf>
    <xf numFmtId="0" fontId="12" fillId="3" borderId="5" xfId="0" applyFont="1" applyFill="1" applyBorder="1" applyAlignment="1">
      <alignment horizontal="center" vertical="top"/>
    </xf>
    <xf numFmtId="0" fontId="12" fillId="3" borderId="6" xfId="0" applyFont="1" applyFill="1" applyBorder="1" applyAlignment="1">
      <alignment horizontal="center" vertical="top"/>
    </xf>
    <xf numFmtId="0" fontId="12" fillId="3" borderId="1" xfId="0" applyFont="1" applyFill="1" applyBorder="1" applyAlignment="1">
      <alignment horizontal="center" vertical="top"/>
    </xf>
    <xf numFmtId="49" fontId="12" fillId="3" borderId="42" xfId="0" applyNumberFormat="1" applyFont="1" applyFill="1" applyBorder="1" applyAlignment="1">
      <alignment horizontal="center" vertical="top"/>
    </xf>
    <xf numFmtId="49" fontId="12" fillId="3" borderId="41" xfId="0" applyNumberFormat="1" applyFont="1" applyFill="1" applyBorder="1" applyAlignment="1">
      <alignment horizontal="center" vertical="top"/>
    </xf>
    <xf numFmtId="0" fontId="20" fillId="0" borderId="2" xfId="0" applyFont="1" applyBorder="1" applyAlignment="1">
      <alignment vertical="top" wrapText="1"/>
    </xf>
    <xf numFmtId="0" fontId="10" fillId="0" borderId="4" xfId="0" applyFont="1" applyBorder="1" applyAlignment="1">
      <alignment vertical="top"/>
    </xf>
    <xf numFmtId="0" fontId="20" fillId="0" borderId="4" xfId="0" applyFont="1" applyBorder="1" applyAlignment="1">
      <alignment vertical="top" wrapText="1"/>
    </xf>
    <xf numFmtId="0" fontId="20" fillId="0" borderId="3" xfId="0" applyFont="1" applyBorder="1" applyAlignment="1">
      <alignment vertical="top" wrapText="1"/>
    </xf>
    <xf numFmtId="0" fontId="10" fillId="0" borderId="10" xfId="0" applyFont="1" applyBorder="1" applyAlignment="1">
      <alignment vertical="top" wrapText="1"/>
    </xf>
    <xf numFmtId="0" fontId="10" fillId="0" borderId="8" xfId="0" applyFont="1" applyBorder="1" applyAlignment="1">
      <alignment vertical="top" wrapText="1"/>
    </xf>
    <xf numFmtId="0" fontId="21" fillId="0" borderId="11" xfId="0" applyFont="1" applyBorder="1" applyAlignment="1">
      <alignment vertical="top" wrapText="1"/>
    </xf>
    <xf numFmtId="0" fontId="21" fillId="0" borderId="13" xfId="0" applyFont="1" applyBorder="1" applyAlignment="1">
      <alignment vertical="top" wrapText="1"/>
    </xf>
    <xf numFmtId="0" fontId="20" fillId="0" borderId="10" xfId="0" applyFont="1" applyBorder="1" applyAlignment="1">
      <alignment vertical="top" wrapText="1"/>
    </xf>
    <xf numFmtId="0" fontId="20" fillId="0" borderId="8" xfId="0" applyFont="1" applyBorder="1" applyAlignment="1">
      <alignment vertical="top" wrapText="1"/>
    </xf>
    <xf numFmtId="0" fontId="10" fillId="0" borderId="4" xfId="0" applyFont="1" applyBorder="1" applyAlignment="1">
      <alignment vertical="top" wrapText="1"/>
    </xf>
    <xf numFmtId="0" fontId="20" fillId="0" borderId="9" xfId="0" applyFont="1" applyBorder="1" applyAlignment="1">
      <alignment vertical="top" wrapText="1"/>
    </xf>
    <xf numFmtId="0" fontId="21" fillId="0" borderId="15" xfId="0" applyFont="1" applyBorder="1" applyAlignment="1">
      <alignment vertical="top" wrapText="1"/>
    </xf>
    <xf numFmtId="0" fontId="10" fillId="0" borderId="9" xfId="0" applyFont="1" applyBorder="1" applyAlignment="1">
      <alignment vertical="top" wrapText="1"/>
    </xf>
    <xf numFmtId="0" fontId="9" fillId="0" borderId="4" xfId="0" applyFont="1" applyBorder="1" applyAlignment="1">
      <alignment vertical="top" wrapText="1"/>
    </xf>
    <xf numFmtId="0" fontId="10" fillId="0" borderId="3" xfId="0" applyFont="1" applyBorder="1" applyAlignment="1">
      <alignment vertical="top" wrapText="1"/>
    </xf>
    <xf numFmtId="0" fontId="20" fillId="0" borderId="1" xfId="0" applyFont="1" applyBorder="1" applyAlignment="1">
      <alignment vertical="top" wrapText="1"/>
    </xf>
    <xf numFmtId="0" fontId="10" fillId="0" borderId="1" xfId="0" applyFont="1" applyBorder="1" applyAlignment="1">
      <alignment vertical="top"/>
    </xf>
    <xf numFmtId="0" fontId="10" fillId="0" borderId="3" xfId="0" applyFont="1" applyBorder="1" applyAlignment="1">
      <alignment vertical="top"/>
    </xf>
    <xf numFmtId="0" fontId="10" fillId="0" borderId="10" xfId="0" applyFont="1" applyBorder="1" applyAlignment="1">
      <alignment horizontal="left" vertical="top" wrapText="1"/>
    </xf>
    <xf numFmtId="0" fontId="10" fillId="0" borderId="8" xfId="0" applyFont="1" applyBorder="1" applyAlignment="1">
      <alignment horizontal="left" vertical="top" wrapText="1"/>
    </xf>
    <xf numFmtId="0" fontId="20" fillId="0" borderId="2" xfId="0" applyFont="1" applyBorder="1" applyAlignment="1">
      <alignment horizontal="left" vertical="top" wrapText="1"/>
    </xf>
    <xf numFmtId="0" fontId="10" fillId="0" borderId="4" xfId="0" applyFont="1" applyBorder="1" applyAlignment="1">
      <alignment horizontal="left" vertical="top" wrapText="1"/>
    </xf>
    <xf numFmtId="0" fontId="20" fillId="0" borderId="10" xfId="0" applyFont="1" applyBorder="1" applyAlignment="1">
      <alignment horizontal="left" vertical="top" wrapText="1"/>
    </xf>
    <xf numFmtId="0" fontId="20" fillId="0" borderId="8" xfId="0" applyFont="1" applyBorder="1" applyAlignment="1">
      <alignment horizontal="left" vertical="top" wrapText="1"/>
    </xf>
    <xf numFmtId="0" fontId="21" fillId="0" borderId="11" xfId="0" applyFont="1" applyBorder="1" applyAlignment="1">
      <alignment horizontal="left" vertical="top" wrapText="1"/>
    </xf>
    <xf numFmtId="0" fontId="21" fillId="0" borderId="13" xfId="0" applyFont="1" applyBorder="1" applyAlignment="1">
      <alignment horizontal="left" vertical="top" wrapText="1"/>
    </xf>
    <xf numFmtId="0" fontId="9" fillId="0" borderId="2" xfId="0" applyFont="1" applyBorder="1" applyAlignment="1">
      <alignment vertical="top" wrapText="1"/>
    </xf>
    <xf numFmtId="0" fontId="21" fillId="0" borderId="10" xfId="0" applyFont="1" applyBorder="1" applyAlignment="1">
      <alignment vertical="top" wrapText="1"/>
    </xf>
    <xf numFmtId="0" fontId="21" fillId="0" borderId="8" xfId="0" applyFont="1" applyBorder="1" applyAlignment="1">
      <alignment vertical="top" wrapText="1"/>
    </xf>
    <xf numFmtId="0" fontId="21" fillId="0" borderId="9" xfId="0" applyFont="1" applyBorder="1" applyAlignment="1">
      <alignment vertical="top" wrapText="1"/>
    </xf>
    <xf numFmtId="0" fontId="19" fillId="3" borderId="1" xfId="0" applyFont="1" applyFill="1" applyBorder="1" applyAlignment="1">
      <alignment horizontal="center" vertical="top"/>
    </xf>
    <xf numFmtId="0" fontId="20" fillId="0" borderId="11" xfId="0" applyFont="1" applyBorder="1" applyAlignment="1">
      <alignment vertical="top" wrapText="1"/>
    </xf>
    <xf numFmtId="0" fontId="19" fillId="3" borderId="2" xfId="0" applyFont="1" applyFill="1" applyBorder="1" applyAlignment="1">
      <alignment horizontal="center" vertical="top"/>
    </xf>
    <xf numFmtId="0" fontId="19" fillId="3" borderId="3" xfId="0" applyFont="1" applyFill="1" applyBorder="1" applyAlignment="1">
      <alignment horizontal="center" vertical="top"/>
    </xf>
  </cellXfs>
  <cellStyles count="10">
    <cellStyle name="쉼표 [0]" xfId="4" builtinId="6"/>
    <cellStyle name="쉼표 [0] 2" xfId="3" xr:uid="{45003987-6B87-4A11-BC34-B24611FAEB98}"/>
    <cellStyle name="쉼표 [0] 2 2" xfId="6" xr:uid="{AE778948-839E-4312-BCBA-FC98FC7928DC}"/>
    <cellStyle name="쉼표 [0] 3" xfId="7" xr:uid="{AC396359-7F1E-4EDD-B22A-CD999AD0DDBB}"/>
    <cellStyle name="쉼표 [0] 4" xfId="9" xr:uid="{28EA6DFB-8510-4947-9820-F95E0AC4F972}"/>
    <cellStyle name="표준" xfId="0" builtinId="0"/>
    <cellStyle name="표준 2" xfId="2" xr:uid="{694FF0B6-DC19-4C5C-9C1B-270C1F1629F6}"/>
    <cellStyle name="표준 2 2" xfId="5" xr:uid="{0E5CD670-5168-4CDD-AF24-06B3C110B3CE}"/>
    <cellStyle name="표준 3" xfId="8" xr:uid="{C6679BE2-06B4-48C6-9FEF-99B84D0BFE6D}"/>
    <cellStyle name="하이퍼링크" xfId="1" builtinId="8"/>
  </cellStyles>
  <dxfs count="5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AC74D6"/>
      <color rgb="FFFF00FF"/>
      <color rgb="FF0000FF"/>
      <color rgb="FF0066FF"/>
      <color rgb="FFFFFF99"/>
      <color rgb="FF7C3559"/>
      <color rgb="FFFFFF78"/>
      <color rgb="FF363FAC"/>
      <color rgb="FFD6E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12.png"/><Relationship Id="rId21" Type="http://schemas.openxmlformats.org/officeDocument/2006/relationships/image" Target="../media/image20.jpeg"/><Relationship Id="rId42" Type="http://schemas.openxmlformats.org/officeDocument/2006/relationships/image" Target="../media/image39.jpeg"/><Relationship Id="rId63" Type="http://schemas.openxmlformats.org/officeDocument/2006/relationships/image" Target="../media/image60.jpeg"/><Relationship Id="rId84" Type="http://schemas.openxmlformats.org/officeDocument/2006/relationships/image" Target="../media/image81.jpeg"/><Relationship Id="rId138" Type="http://schemas.openxmlformats.org/officeDocument/2006/relationships/image" Target="../media/image132.jpeg"/><Relationship Id="rId159" Type="http://schemas.openxmlformats.org/officeDocument/2006/relationships/image" Target="../media/image151.jpeg"/><Relationship Id="rId170" Type="http://schemas.openxmlformats.org/officeDocument/2006/relationships/image" Target="../media/image162.jpeg"/><Relationship Id="rId191" Type="http://schemas.openxmlformats.org/officeDocument/2006/relationships/image" Target="../media/image183.jpeg"/><Relationship Id="rId205" Type="http://schemas.openxmlformats.org/officeDocument/2006/relationships/image" Target="../media/image197.jpeg"/><Relationship Id="rId226" Type="http://schemas.openxmlformats.org/officeDocument/2006/relationships/image" Target="../media/image218.jpeg"/><Relationship Id="rId107" Type="http://schemas.microsoft.com/office/2007/relationships/hdphoto" Target="../media/hdphoto5.wdp"/><Relationship Id="rId11" Type="http://schemas.openxmlformats.org/officeDocument/2006/relationships/image" Target="../media/image10.png"/><Relationship Id="rId32" Type="http://schemas.openxmlformats.org/officeDocument/2006/relationships/image" Target="../media/image30.png"/><Relationship Id="rId53" Type="http://schemas.openxmlformats.org/officeDocument/2006/relationships/image" Target="../media/image50.png"/><Relationship Id="rId74" Type="http://schemas.openxmlformats.org/officeDocument/2006/relationships/image" Target="../media/image71.jpeg"/><Relationship Id="rId128" Type="http://schemas.openxmlformats.org/officeDocument/2006/relationships/image" Target="../media/image122.jpeg"/><Relationship Id="rId149" Type="http://schemas.openxmlformats.org/officeDocument/2006/relationships/image" Target="../media/image141.jpeg"/><Relationship Id="rId5" Type="http://schemas.microsoft.com/office/2007/relationships/hdphoto" Target="../media/hdphoto1.wdp"/><Relationship Id="rId95" Type="http://schemas.openxmlformats.org/officeDocument/2006/relationships/image" Target="../media/image92.png"/><Relationship Id="rId160" Type="http://schemas.openxmlformats.org/officeDocument/2006/relationships/image" Target="../media/image152.png"/><Relationship Id="rId181" Type="http://schemas.openxmlformats.org/officeDocument/2006/relationships/image" Target="../media/image173.jpeg"/><Relationship Id="rId216" Type="http://schemas.openxmlformats.org/officeDocument/2006/relationships/image" Target="../media/image208.png"/><Relationship Id="rId237" Type="http://schemas.openxmlformats.org/officeDocument/2006/relationships/image" Target="../media/image228.jpeg"/><Relationship Id="rId22" Type="http://schemas.openxmlformats.org/officeDocument/2006/relationships/image" Target="../media/image21.jpeg"/><Relationship Id="rId43" Type="http://schemas.openxmlformats.org/officeDocument/2006/relationships/image" Target="../media/image40.jpeg"/><Relationship Id="rId64" Type="http://schemas.openxmlformats.org/officeDocument/2006/relationships/image" Target="../media/image61.jpeg"/><Relationship Id="rId118" Type="http://schemas.microsoft.com/office/2007/relationships/hdphoto" Target="../media/hdphoto6.wdp"/><Relationship Id="rId139" Type="http://schemas.openxmlformats.org/officeDocument/2006/relationships/image" Target="../media/image133.jpeg"/><Relationship Id="rId85" Type="http://schemas.openxmlformats.org/officeDocument/2006/relationships/image" Target="../media/image82.jpeg"/><Relationship Id="rId150" Type="http://schemas.openxmlformats.org/officeDocument/2006/relationships/image" Target="../media/image142.jpeg"/><Relationship Id="rId171" Type="http://schemas.openxmlformats.org/officeDocument/2006/relationships/image" Target="../media/image163.jpeg"/><Relationship Id="rId192" Type="http://schemas.openxmlformats.org/officeDocument/2006/relationships/image" Target="../media/image184.jpeg"/><Relationship Id="rId206" Type="http://schemas.openxmlformats.org/officeDocument/2006/relationships/image" Target="../media/image198.png"/><Relationship Id="rId227" Type="http://schemas.openxmlformats.org/officeDocument/2006/relationships/image" Target="../media/image219.png"/><Relationship Id="rId12" Type="http://schemas.openxmlformats.org/officeDocument/2006/relationships/image" Target="../media/image11.jpeg"/><Relationship Id="rId33" Type="http://schemas.openxmlformats.org/officeDocument/2006/relationships/image" Target="../media/image31.jpeg"/><Relationship Id="rId108" Type="http://schemas.openxmlformats.org/officeDocument/2006/relationships/image" Target="../media/image103.jpeg"/><Relationship Id="rId129" Type="http://schemas.openxmlformats.org/officeDocument/2006/relationships/image" Target="../media/image123.png"/><Relationship Id="rId54" Type="http://schemas.openxmlformats.org/officeDocument/2006/relationships/image" Target="../media/image51.png"/><Relationship Id="rId75" Type="http://schemas.openxmlformats.org/officeDocument/2006/relationships/image" Target="../media/image72.jpeg"/><Relationship Id="rId96" Type="http://schemas.openxmlformats.org/officeDocument/2006/relationships/image" Target="../media/image93.jpeg"/><Relationship Id="rId140" Type="http://schemas.openxmlformats.org/officeDocument/2006/relationships/image" Target="../media/image134.png"/><Relationship Id="rId161" Type="http://schemas.openxmlformats.org/officeDocument/2006/relationships/image" Target="../media/image153.jpeg"/><Relationship Id="rId182" Type="http://schemas.openxmlformats.org/officeDocument/2006/relationships/image" Target="../media/image174.png"/><Relationship Id="rId217" Type="http://schemas.openxmlformats.org/officeDocument/2006/relationships/image" Target="../media/image209.jpeg"/><Relationship Id="rId6" Type="http://schemas.openxmlformats.org/officeDocument/2006/relationships/image" Target="../media/image5.jpeg"/><Relationship Id="rId238" Type="http://schemas.openxmlformats.org/officeDocument/2006/relationships/image" Target="../media/image229.jpeg"/><Relationship Id="rId23" Type="http://schemas.openxmlformats.org/officeDocument/2006/relationships/image" Target="../media/image22.png"/><Relationship Id="rId119" Type="http://schemas.openxmlformats.org/officeDocument/2006/relationships/image" Target="../media/image113.png"/><Relationship Id="rId44" Type="http://schemas.openxmlformats.org/officeDocument/2006/relationships/image" Target="../media/image41.png"/><Relationship Id="rId65" Type="http://schemas.openxmlformats.org/officeDocument/2006/relationships/image" Target="../media/image62.jpeg"/><Relationship Id="rId86" Type="http://schemas.openxmlformats.org/officeDocument/2006/relationships/image" Target="../media/image83.jpeg"/><Relationship Id="rId130" Type="http://schemas.openxmlformats.org/officeDocument/2006/relationships/image" Target="../media/image124.jpeg"/><Relationship Id="rId151" Type="http://schemas.openxmlformats.org/officeDocument/2006/relationships/image" Target="../media/image143.png"/><Relationship Id="rId172" Type="http://schemas.openxmlformats.org/officeDocument/2006/relationships/image" Target="../media/image164.png"/><Relationship Id="rId193" Type="http://schemas.openxmlformats.org/officeDocument/2006/relationships/image" Target="../media/image185.jpeg"/><Relationship Id="rId207" Type="http://schemas.openxmlformats.org/officeDocument/2006/relationships/image" Target="../media/image199.jpeg"/><Relationship Id="rId228" Type="http://schemas.openxmlformats.org/officeDocument/2006/relationships/image" Target="../media/image220.jpeg"/><Relationship Id="rId13" Type="http://schemas.openxmlformats.org/officeDocument/2006/relationships/image" Target="../media/image12.png"/><Relationship Id="rId109" Type="http://schemas.openxmlformats.org/officeDocument/2006/relationships/image" Target="../media/image104.png"/><Relationship Id="rId34" Type="http://schemas.openxmlformats.org/officeDocument/2006/relationships/image" Target="../media/image32.jpeg"/><Relationship Id="rId55" Type="http://schemas.openxmlformats.org/officeDocument/2006/relationships/image" Target="../media/image52.png"/><Relationship Id="rId76" Type="http://schemas.openxmlformats.org/officeDocument/2006/relationships/image" Target="../media/image73.png"/><Relationship Id="rId97" Type="http://schemas.openxmlformats.org/officeDocument/2006/relationships/image" Target="../media/image94.jpeg"/><Relationship Id="rId120" Type="http://schemas.openxmlformats.org/officeDocument/2006/relationships/image" Target="../media/image114.jpeg"/><Relationship Id="rId141" Type="http://schemas.openxmlformats.org/officeDocument/2006/relationships/image" Target="../media/image135.png"/><Relationship Id="rId7" Type="http://schemas.openxmlformats.org/officeDocument/2006/relationships/image" Target="../media/image6.jpeg"/><Relationship Id="rId162" Type="http://schemas.openxmlformats.org/officeDocument/2006/relationships/image" Target="../media/image154.jpeg"/><Relationship Id="rId183" Type="http://schemas.openxmlformats.org/officeDocument/2006/relationships/image" Target="../media/image175.jpeg"/><Relationship Id="rId218" Type="http://schemas.openxmlformats.org/officeDocument/2006/relationships/image" Target="../media/image210.png"/><Relationship Id="rId239" Type="http://schemas.openxmlformats.org/officeDocument/2006/relationships/image" Target="../media/image230.jpeg"/><Relationship Id="rId24" Type="http://schemas.openxmlformats.org/officeDocument/2006/relationships/image" Target="../media/image23.png"/><Relationship Id="rId45" Type="http://schemas.openxmlformats.org/officeDocument/2006/relationships/image" Target="../media/image42.jpeg"/><Relationship Id="rId66" Type="http://schemas.openxmlformats.org/officeDocument/2006/relationships/image" Target="../media/image63.jpeg"/><Relationship Id="rId87" Type="http://schemas.openxmlformats.org/officeDocument/2006/relationships/image" Target="../media/image84.jpeg"/><Relationship Id="rId110" Type="http://schemas.openxmlformats.org/officeDocument/2006/relationships/image" Target="../media/image105.png"/><Relationship Id="rId131" Type="http://schemas.openxmlformats.org/officeDocument/2006/relationships/image" Target="../media/image125.jpeg"/><Relationship Id="rId152" Type="http://schemas.openxmlformats.org/officeDocument/2006/relationships/image" Target="../media/image144.jpeg"/><Relationship Id="rId173" Type="http://schemas.openxmlformats.org/officeDocument/2006/relationships/image" Target="../media/image165.png"/><Relationship Id="rId194" Type="http://schemas.openxmlformats.org/officeDocument/2006/relationships/image" Target="../media/image186.jpeg"/><Relationship Id="rId208" Type="http://schemas.openxmlformats.org/officeDocument/2006/relationships/image" Target="../media/image200.png"/><Relationship Id="rId229" Type="http://schemas.openxmlformats.org/officeDocument/2006/relationships/image" Target="../media/image221.png"/><Relationship Id="rId240" Type="http://schemas.openxmlformats.org/officeDocument/2006/relationships/image" Target="../media/image231.jpeg"/><Relationship Id="rId14" Type="http://schemas.openxmlformats.org/officeDocument/2006/relationships/image" Target="../media/image13.jpeg"/><Relationship Id="rId35" Type="http://schemas.openxmlformats.org/officeDocument/2006/relationships/image" Target="../media/image33.jpeg"/><Relationship Id="rId56" Type="http://schemas.openxmlformats.org/officeDocument/2006/relationships/image" Target="../media/image53.png"/><Relationship Id="rId77" Type="http://schemas.openxmlformats.org/officeDocument/2006/relationships/image" Target="../media/image74.jpeg"/><Relationship Id="rId100" Type="http://schemas.openxmlformats.org/officeDocument/2006/relationships/image" Target="../media/image96.jpeg"/><Relationship Id="rId8" Type="http://schemas.openxmlformats.org/officeDocument/2006/relationships/image" Target="../media/image7.jpeg"/><Relationship Id="rId98" Type="http://schemas.openxmlformats.org/officeDocument/2006/relationships/image" Target="../media/image95.png"/><Relationship Id="rId121" Type="http://schemas.openxmlformats.org/officeDocument/2006/relationships/image" Target="../media/image115.jpeg"/><Relationship Id="rId142" Type="http://schemas.microsoft.com/office/2007/relationships/hdphoto" Target="../media/hdphoto7.wdp"/><Relationship Id="rId163" Type="http://schemas.openxmlformats.org/officeDocument/2006/relationships/image" Target="../media/image155.jpeg"/><Relationship Id="rId184" Type="http://schemas.openxmlformats.org/officeDocument/2006/relationships/image" Target="../media/image176.jpeg"/><Relationship Id="rId219" Type="http://schemas.openxmlformats.org/officeDocument/2006/relationships/image" Target="../media/image211.jpeg"/><Relationship Id="rId230" Type="http://schemas.openxmlformats.org/officeDocument/2006/relationships/image" Target="../media/image222.jpeg"/><Relationship Id="rId25" Type="http://schemas.microsoft.com/office/2007/relationships/hdphoto" Target="../media/hdphoto2.wdp"/><Relationship Id="rId46" Type="http://schemas.openxmlformats.org/officeDocument/2006/relationships/image" Target="../media/image43.jpeg"/><Relationship Id="rId67" Type="http://schemas.openxmlformats.org/officeDocument/2006/relationships/image" Target="../media/image64.png"/><Relationship Id="rId88" Type="http://schemas.openxmlformats.org/officeDocument/2006/relationships/image" Target="../media/image85.jpeg"/><Relationship Id="rId111" Type="http://schemas.openxmlformats.org/officeDocument/2006/relationships/image" Target="../media/image106.jpeg"/><Relationship Id="rId132" Type="http://schemas.openxmlformats.org/officeDocument/2006/relationships/image" Target="../media/image126.jpeg"/><Relationship Id="rId153" Type="http://schemas.openxmlformats.org/officeDocument/2006/relationships/image" Target="../media/image145.jpeg"/><Relationship Id="rId174" Type="http://schemas.openxmlformats.org/officeDocument/2006/relationships/image" Target="../media/image166.jpeg"/><Relationship Id="rId195" Type="http://schemas.openxmlformats.org/officeDocument/2006/relationships/image" Target="../media/image187.jpeg"/><Relationship Id="rId209" Type="http://schemas.openxmlformats.org/officeDocument/2006/relationships/image" Target="../media/image201.png"/><Relationship Id="rId220" Type="http://schemas.openxmlformats.org/officeDocument/2006/relationships/image" Target="../media/image212.jpeg"/><Relationship Id="rId241" Type="http://schemas.openxmlformats.org/officeDocument/2006/relationships/image" Target="../media/image232.jpeg"/><Relationship Id="rId15" Type="http://schemas.openxmlformats.org/officeDocument/2006/relationships/image" Target="../media/image14.jpeg"/><Relationship Id="rId36" Type="http://schemas.openxmlformats.org/officeDocument/2006/relationships/image" Target="../media/image34.png"/><Relationship Id="rId57" Type="http://schemas.openxmlformats.org/officeDocument/2006/relationships/image" Target="../media/image54.jpeg"/><Relationship Id="rId106" Type="http://schemas.openxmlformats.org/officeDocument/2006/relationships/image" Target="../media/image102.png"/><Relationship Id="rId127" Type="http://schemas.openxmlformats.org/officeDocument/2006/relationships/image" Target="../media/image121.jpeg"/><Relationship Id="rId10" Type="http://schemas.openxmlformats.org/officeDocument/2006/relationships/image" Target="../media/image9.png"/><Relationship Id="rId31" Type="http://schemas.openxmlformats.org/officeDocument/2006/relationships/image" Target="../media/image29.png"/><Relationship Id="rId52" Type="http://schemas.openxmlformats.org/officeDocument/2006/relationships/image" Target="../media/image49.jpeg"/><Relationship Id="rId73" Type="http://schemas.openxmlformats.org/officeDocument/2006/relationships/image" Target="../media/image70.png"/><Relationship Id="rId78" Type="http://schemas.openxmlformats.org/officeDocument/2006/relationships/image" Target="../media/image75.png"/><Relationship Id="rId94" Type="http://schemas.openxmlformats.org/officeDocument/2006/relationships/image" Target="../media/image91.jpeg"/><Relationship Id="rId99" Type="http://schemas.microsoft.com/office/2007/relationships/hdphoto" Target="../media/hdphoto4.wdp"/><Relationship Id="rId101" Type="http://schemas.openxmlformats.org/officeDocument/2006/relationships/image" Target="../media/image97.png"/><Relationship Id="rId122" Type="http://schemas.openxmlformats.org/officeDocument/2006/relationships/image" Target="../media/image116.png"/><Relationship Id="rId143" Type="http://schemas.openxmlformats.org/officeDocument/2006/relationships/image" Target="../media/image136.jpeg"/><Relationship Id="rId148" Type="http://schemas.microsoft.com/office/2007/relationships/hdphoto" Target="../media/hdphoto8.wdp"/><Relationship Id="rId164" Type="http://schemas.openxmlformats.org/officeDocument/2006/relationships/image" Target="../media/image156.png"/><Relationship Id="rId169" Type="http://schemas.openxmlformats.org/officeDocument/2006/relationships/image" Target="../media/image161.jpeg"/><Relationship Id="rId185" Type="http://schemas.openxmlformats.org/officeDocument/2006/relationships/image" Target="../media/image177.png"/><Relationship Id="rId4" Type="http://schemas.openxmlformats.org/officeDocument/2006/relationships/image" Target="../media/image4.png"/><Relationship Id="rId9" Type="http://schemas.openxmlformats.org/officeDocument/2006/relationships/image" Target="../media/image8.jpeg"/><Relationship Id="rId180" Type="http://schemas.openxmlformats.org/officeDocument/2006/relationships/image" Target="../media/image172.png"/><Relationship Id="rId210" Type="http://schemas.openxmlformats.org/officeDocument/2006/relationships/image" Target="../media/image202.png"/><Relationship Id="rId215" Type="http://schemas.openxmlformats.org/officeDocument/2006/relationships/image" Target="../media/image207.jpeg"/><Relationship Id="rId236" Type="http://schemas.openxmlformats.org/officeDocument/2006/relationships/image" Target="../media/image227.jpeg"/><Relationship Id="rId26" Type="http://schemas.openxmlformats.org/officeDocument/2006/relationships/image" Target="../media/image24.jpeg"/><Relationship Id="rId231" Type="http://schemas.openxmlformats.org/officeDocument/2006/relationships/image" Target="../media/image223.png"/><Relationship Id="rId47" Type="http://schemas.openxmlformats.org/officeDocument/2006/relationships/image" Target="../media/image44.png"/><Relationship Id="rId68" Type="http://schemas.openxmlformats.org/officeDocument/2006/relationships/image" Target="../media/image65.png"/><Relationship Id="rId89" Type="http://schemas.openxmlformats.org/officeDocument/2006/relationships/image" Target="../media/image86.jpeg"/><Relationship Id="rId112" Type="http://schemas.openxmlformats.org/officeDocument/2006/relationships/image" Target="../media/image107.jpeg"/><Relationship Id="rId133" Type="http://schemas.openxmlformats.org/officeDocument/2006/relationships/image" Target="../media/image127.png"/><Relationship Id="rId154" Type="http://schemas.openxmlformats.org/officeDocument/2006/relationships/image" Target="../media/image146.jpeg"/><Relationship Id="rId175" Type="http://schemas.openxmlformats.org/officeDocument/2006/relationships/image" Target="../media/image167.png"/><Relationship Id="rId196" Type="http://schemas.openxmlformats.org/officeDocument/2006/relationships/image" Target="../media/image188.jpeg"/><Relationship Id="rId200" Type="http://schemas.openxmlformats.org/officeDocument/2006/relationships/image" Target="../media/image192.jpeg"/><Relationship Id="rId16" Type="http://schemas.openxmlformats.org/officeDocument/2006/relationships/image" Target="../media/image15.jpeg"/><Relationship Id="rId221" Type="http://schemas.openxmlformats.org/officeDocument/2006/relationships/image" Target="../media/image213.jpeg"/><Relationship Id="rId242" Type="http://schemas.openxmlformats.org/officeDocument/2006/relationships/image" Target="../media/image233.jpeg"/><Relationship Id="rId37" Type="http://schemas.microsoft.com/office/2007/relationships/hdphoto" Target="../media/hdphoto3.wdp"/><Relationship Id="rId58" Type="http://schemas.openxmlformats.org/officeDocument/2006/relationships/image" Target="../media/image55.png"/><Relationship Id="rId79" Type="http://schemas.openxmlformats.org/officeDocument/2006/relationships/image" Target="../media/image76.png"/><Relationship Id="rId102" Type="http://schemas.openxmlformats.org/officeDocument/2006/relationships/image" Target="../media/image98.jpeg"/><Relationship Id="rId123" Type="http://schemas.openxmlformats.org/officeDocument/2006/relationships/image" Target="../media/image117.jpeg"/><Relationship Id="rId144" Type="http://schemas.openxmlformats.org/officeDocument/2006/relationships/image" Target="../media/image137.png"/><Relationship Id="rId90" Type="http://schemas.openxmlformats.org/officeDocument/2006/relationships/image" Target="../media/image87.png"/><Relationship Id="rId165" Type="http://schemas.openxmlformats.org/officeDocument/2006/relationships/image" Target="../media/image157.jpeg"/><Relationship Id="rId186" Type="http://schemas.openxmlformats.org/officeDocument/2006/relationships/image" Target="../media/image178.jpeg"/><Relationship Id="rId211" Type="http://schemas.openxmlformats.org/officeDocument/2006/relationships/image" Target="../media/image203.jpeg"/><Relationship Id="rId232" Type="http://schemas.openxmlformats.org/officeDocument/2006/relationships/image" Target="../media/image224.png"/><Relationship Id="rId27" Type="http://schemas.openxmlformats.org/officeDocument/2006/relationships/image" Target="../media/image25.jpeg"/><Relationship Id="rId48" Type="http://schemas.openxmlformats.org/officeDocument/2006/relationships/image" Target="../media/image45.png"/><Relationship Id="rId69" Type="http://schemas.openxmlformats.org/officeDocument/2006/relationships/image" Target="../media/image66.png"/><Relationship Id="rId113" Type="http://schemas.openxmlformats.org/officeDocument/2006/relationships/image" Target="../media/image108.jpeg"/><Relationship Id="rId134" Type="http://schemas.openxmlformats.org/officeDocument/2006/relationships/image" Target="../media/image128.jpeg"/><Relationship Id="rId80" Type="http://schemas.openxmlformats.org/officeDocument/2006/relationships/image" Target="../media/image77.png"/><Relationship Id="rId155" Type="http://schemas.openxmlformats.org/officeDocument/2006/relationships/image" Target="../media/image147.jpeg"/><Relationship Id="rId176" Type="http://schemas.openxmlformats.org/officeDocument/2006/relationships/image" Target="../media/image168.png"/><Relationship Id="rId197" Type="http://schemas.openxmlformats.org/officeDocument/2006/relationships/image" Target="../media/image189.jpeg"/><Relationship Id="rId201" Type="http://schemas.openxmlformats.org/officeDocument/2006/relationships/image" Target="../media/image193.jpeg"/><Relationship Id="rId222" Type="http://schemas.openxmlformats.org/officeDocument/2006/relationships/image" Target="../media/image214.jpeg"/><Relationship Id="rId243" Type="http://schemas.openxmlformats.org/officeDocument/2006/relationships/image" Target="../media/image234.jpeg"/><Relationship Id="rId17" Type="http://schemas.openxmlformats.org/officeDocument/2006/relationships/image" Target="../media/image16.png"/><Relationship Id="rId38" Type="http://schemas.openxmlformats.org/officeDocument/2006/relationships/image" Target="../media/image35.jpeg"/><Relationship Id="rId59" Type="http://schemas.openxmlformats.org/officeDocument/2006/relationships/image" Target="../media/image56.jpeg"/><Relationship Id="rId103" Type="http://schemas.openxmlformats.org/officeDocument/2006/relationships/image" Target="../media/image99.jpeg"/><Relationship Id="rId124" Type="http://schemas.openxmlformats.org/officeDocument/2006/relationships/image" Target="../media/image118.jpeg"/><Relationship Id="rId70" Type="http://schemas.openxmlformats.org/officeDocument/2006/relationships/image" Target="../media/image67.jpeg"/><Relationship Id="rId91" Type="http://schemas.openxmlformats.org/officeDocument/2006/relationships/image" Target="../media/image88.png"/><Relationship Id="rId145" Type="http://schemas.openxmlformats.org/officeDocument/2006/relationships/image" Target="../media/image138.jpeg"/><Relationship Id="rId166" Type="http://schemas.openxmlformats.org/officeDocument/2006/relationships/image" Target="../media/image158.png"/><Relationship Id="rId187" Type="http://schemas.openxmlformats.org/officeDocument/2006/relationships/image" Target="../media/image179.jpeg"/><Relationship Id="rId1" Type="http://schemas.openxmlformats.org/officeDocument/2006/relationships/image" Target="../media/image1.png"/><Relationship Id="rId212" Type="http://schemas.openxmlformats.org/officeDocument/2006/relationships/image" Target="../media/image204.jpeg"/><Relationship Id="rId233" Type="http://schemas.microsoft.com/office/2007/relationships/hdphoto" Target="../media/hdphoto9.wdp"/><Relationship Id="rId28" Type="http://schemas.openxmlformats.org/officeDocument/2006/relationships/image" Target="../media/image26.jpeg"/><Relationship Id="rId49" Type="http://schemas.openxmlformats.org/officeDocument/2006/relationships/image" Target="../media/image46.jpeg"/><Relationship Id="rId114" Type="http://schemas.openxmlformats.org/officeDocument/2006/relationships/image" Target="../media/image109.jpeg"/><Relationship Id="rId60" Type="http://schemas.openxmlformats.org/officeDocument/2006/relationships/image" Target="../media/image57.png"/><Relationship Id="rId81" Type="http://schemas.openxmlformats.org/officeDocument/2006/relationships/image" Target="../media/image78.png"/><Relationship Id="rId135" Type="http://schemas.openxmlformats.org/officeDocument/2006/relationships/image" Target="../media/image129.jpeg"/><Relationship Id="rId156" Type="http://schemas.openxmlformats.org/officeDocument/2006/relationships/image" Target="../media/image148.jpeg"/><Relationship Id="rId177" Type="http://schemas.openxmlformats.org/officeDocument/2006/relationships/image" Target="../media/image169.jpeg"/><Relationship Id="rId198" Type="http://schemas.openxmlformats.org/officeDocument/2006/relationships/image" Target="../media/image190.jpeg"/><Relationship Id="rId202" Type="http://schemas.openxmlformats.org/officeDocument/2006/relationships/image" Target="../media/image194.jpeg"/><Relationship Id="rId223" Type="http://schemas.openxmlformats.org/officeDocument/2006/relationships/image" Target="../media/image215.jpeg"/><Relationship Id="rId18" Type="http://schemas.openxmlformats.org/officeDocument/2006/relationships/image" Target="../media/image17.png"/><Relationship Id="rId39" Type="http://schemas.openxmlformats.org/officeDocument/2006/relationships/image" Target="../media/image36.jpeg"/><Relationship Id="rId50" Type="http://schemas.openxmlformats.org/officeDocument/2006/relationships/image" Target="../media/image47.png"/><Relationship Id="rId104" Type="http://schemas.openxmlformats.org/officeDocument/2006/relationships/image" Target="../media/image100.jpeg"/><Relationship Id="rId125" Type="http://schemas.openxmlformats.org/officeDocument/2006/relationships/image" Target="../media/image119.jpeg"/><Relationship Id="rId146" Type="http://schemas.openxmlformats.org/officeDocument/2006/relationships/image" Target="../media/image139.jpeg"/><Relationship Id="rId167" Type="http://schemas.openxmlformats.org/officeDocument/2006/relationships/image" Target="../media/image159.jpeg"/><Relationship Id="rId188" Type="http://schemas.openxmlformats.org/officeDocument/2006/relationships/image" Target="../media/image180.jpeg"/><Relationship Id="rId71" Type="http://schemas.openxmlformats.org/officeDocument/2006/relationships/image" Target="../media/image68.jpeg"/><Relationship Id="rId92" Type="http://schemas.openxmlformats.org/officeDocument/2006/relationships/image" Target="../media/image89.png"/><Relationship Id="rId213" Type="http://schemas.openxmlformats.org/officeDocument/2006/relationships/image" Target="../media/image205.jpeg"/><Relationship Id="rId234" Type="http://schemas.openxmlformats.org/officeDocument/2006/relationships/image" Target="../media/image225.jpeg"/><Relationship Id="rId2" Type="http://schemas.openxmlformats.org/officeDocument/2006/relationships/image" Target="../media/image2.png"/><Relationship Id="rId29" Type="http://schemas.openxmlformats.org/officeDocument/2006/relationships/image" Target="../media/image27.png"/><Relationship Id="rId40" Type="http://schemas.openxmlformats.org/officeDocument/2006/relationships/image" Target="../media/image37.png"/><Relationship Id="rId115" Type="http://schemas.openxmlformats.org/officeDocument/2006/relationships/image" Target="../media/image110.png"/><Relationship Id="rId136" Type="http://schemas.openxmlformats.org/officeDocument/2006/relationships/image" Target="../media/image130.jpeg"/><Relationship Id="rId157" Type="http://schemas.openxmlformats.org/officeDocument/2006/relationships/image" Target="../media/image149.jpeg"/><Relationship Id="rId178" Type="http://schemas.openxmlformats.org/officeDocument/2006/relationships/image" Target="../media/image170.jpeg"/><Relationship Id="rId61" Type="http://schemas.openxmlformats.org/officeDocument/2006/relationships/image" Target="../media/image58.jpeg"/><Relationship Id="rId82" Type="http://schemas.openxmlformats.org/officeDocument/2006/relationships/image" Target="../media/image79.jpeg"/><Relationship Id="rId199" Type="http://schemas.openxmlformats.org/officeDocument/2006/relationships/image" Target="../media/image191.png"/><Relationship Id="rId203" Type="http://schemas.openxmlformats.org/officeDocument/2006/relationships/image" Target="../media/image195.jpeg"/><Relationship Id="rId19" Type="http://schemas.openxmlformats.org/officeDocument/2006/relationships/image" Target="../media/image18.jpeg"/><Relationship Id="rId224" Type="http://schemas.openxmlformats.org/officeDocument/2006/relationships/image" Target="../media/image216.jpeg"/><Relationship Id="rId30" Type="http://schemas.openxmlformats.org/officeDocument/2006/relationships/image" Target="../media/image28.jpeg"/><Relationship Id="rId105" Type="http://schemas.openxmlformats.org/officeDocument/2006/relationships/image" Target="../media/image101.png"/><Relationship Id="rId126" Type="http://schemas.openxmlformats.org/officeDocument/2006/relationships/image" Target="../media/image120.jpeg"/><Relationship Id="rId147" Type="http://schemas.openxmlformats.org/officeDocument/2006/relationships/image" Target="../media/image140.png"/><Relationship Id="rId168" Type="http://schemas.openxmlformats.org/officeDocument/2006/relationships/image" Target="../media/image160.jpeg"/><Relationship Id="rId51" Type="http://schemas.openxmlformats.org/officeDocument/2006/relationships/image" Target="../media/image48.jpeg"/><Relationship Id="rId72" Type="http://schemas.openxmlformats.org/officeDocument/2006/relationships/image" Target="../media/image69.png"/><Relationship Id="rId93" Type="http://schemas.openxmlformats.org/officeDocument/2006/relationships/image" Target="../media/image90.jpeg"/><Relationship Id="rId189" Type="http://schemas.openxmlformats.org/officeDocument/2006/relationships/image" Target="../media/image181.jpeg"/><Relationship Id="rId3" Type="http://schemas.openxmlformats.org/officeDocument/2006/relationships/image" Target="../media/image3.jpeg"/><Relationship Id="rId214" Type="http://schemas.openxmlformats.org/officeDocument/2006/relationships/image" Target="../media/image206.jpeg"/><Relationship Id="rId235" Type="http://schemas.openxmlformats.org/officeDocument/2006/relationships/image" Target="../media/image226.jpeg"/><Relationship Id="rId116" Type="http://schemas.openxmlformats.org/officeDocument/2006/relationships/image" Target="../media/image111.jpeg"/><Relationship Id="rId137" Type="http://schemas.openxmlformats.org/officeDocument/2006/relationships/image" Target="../media/image131.jpeg"/><Relationship Id="rId158" Type="http://schemas.openxmlformats.org/officeDocument/2006/relationships/image" Target="../media/image150.jpeg"/><Relationship Id="rId20" Type="http://schemas.openxmlformats.org/officeDocument/2006/relationships/image" Target="../media/image19.png"/><Relationship Id="rId41" Type="http://schemas.openxmlformats.org/officeDocument/2006/relationships/image" Target="../media/image38.jpeg"/><Relationship Id="rId62" Type="http://schemas.openxmlformats.org/officeDocument/2006/relationships/image" Target="../media/image59.jpeg"/><Relationship Id="rId83" Type="http://schemas.openxmlformats.org/officeDocument/2006/relationships/image" Target="../media/image80.jpeg"/><Relationship Id="rId179" Type="http://schemas.openxmlformats.org/officeDocument/2006/relationships/image" Target="../media/image171.png"/><Relationship Id="rId190" Type="http://schemas.openxmlformats.org/officeDocument/2006/relationships/image" Target="../media/image182.jpeg"/><Relationship Id="rId204" Type="http://schemas.openxmlformats.org/officeDocument/2006/relationships/image" Target="../media/image196.jpeg"/><Relationship Id="rId225" Type="http://schemas.openxmlformats.org/officeDocument/2006/relationships/image" Target="../media/image21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28562</xdr:colOff>
      <xdr:row>123</xdr:row>
      <xdr:rowOff>28573</xdr:rowOff>
    </xdr:from>
    <xdr:to>
      <xdr:col>3</xdr:col>
      <xdr:colOff>1587362</xdr:colOff>
      <xdr:row>132</xdr:row>
      <xdr:rowOff>163798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C6E4515-9BE7-4566-9785-D6F7F5290D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12" y="22288498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143</xdr:row>
      <xdr:rowOff>28575</xdr:rowOff>
    </xdr:from>
    <xdr:to>
      <xdr:col>3</xdr:col>
      <xdr:colOff>1587375</xdr:colOff>
      <xdr:row>152</xdr:row>
      <xdr:rowOff>163800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DE745BE4-2319-4911-8E1A-B3F82155BD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05425" y="2590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153</xdr:row>
      <xdr:rowOff>28575</xdr:rowOff>
    </xdr:from>
    <xdr:to>
      <xdr:col>3</xdr:col>
      <xdr:colOff>1587375</xdr:colOff>
      <xdr:row>162</xdr:row>
      <xdr:rowOff>163800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7B7710EC-9A15-4A71-B87C-BBC466B5D2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173</xdr:row>
      <xdr:rowOff>28575</xdr:rowOff>
    </xdr:from>
    <xdr:to>
      <xdr:col>3</xdr:col>
      <xdr:colOff>1587375</xdr:colOff>
      <xdr:row>182</xdr:row>
      <xdr:rowOff>163800</xdr:rowOff>
    </xdr:to>
    <xdr:pic>
      <xdr:nvPicPr>
        <xdr:cNvPr id="5" name="그림 4" descr="인간의 얼굴, 인물사진, 사람, 의류이(가) 표시된 사진&#10;&#10;자동 생성된 설명">
          <a:extLst>
            <a:ext uri="{FF2B5EF4-FFF2-40B4-BE49-F238E27FC236}">
              <a16:creationId xmlns:a16="http://schemas.microsoft.com/office/drawing/2014/main" id="{AEB41607-6FBA-4F11-AE35-59F34D1514E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email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brightnessContrast bright="1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 b="4735"/>
        <a:stretch/>
      </xdr:blipFill>
      <xdr:spPr>
        <a:xfrm>
          <a:off x="5305425" y="3133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113</xdr:row>
      <xdr:rowOff>28575</xdr:rowOff>
    </xdr:from>
    <xdr:to>
      <xdr:col>3</xdr:col>
      <xdr:colOff>1587375</xdr:colOff>
      <xdr:row>122</xdr:row>
      <xdr:rowOff>163800</xdr:rowOff>
    </xdr:to>
    <xdr:pic>
      <xdr:nvPicPr>
        <xdr:cNvPr id="6" name="그림 5" descr="인간의 얼굴, 인물사진, 이마, 사람이(가) 표시된 사진&#10;&#10;자동 생성된 설명">
          <a:extLst>
            <a:ext uri="{FF2B5EF4-FFF2-40B4-BE49-F238E27FC236}">
              <a16:creationId xmlns:a16="http://schemas.microsoft.com/office/drawing/2014/main" id="{5008E6E7-039B-4480-845A-29751C9FA9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047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</xdr:row>
      <xdr:rowOff>28575</xdr:rowOff>
    </xdr:from>
    <xdr:to>
      <xdr:col>3</xdr:col>
      <xdr:colOff>1587375</xdr:colOff>
      <xdr:row>12</xdr:row>
      <xdr:rowOff>163800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4C278AE4-0750-45FC-B12F-E236791276B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305425" y="57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103</xdr:row>
      <xdr:rowOff>28575</xdr:rowOff>
    </xdr:from>
    <xdr:to>
      <xdr:col>3</xdr:col>
      <xdr:colOff>1587375</xdr:colOff>
      <xdr:row>112</xdr:row>
      <xdr:rowOff>163800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DF188413-3E7A-4623-B5B2-A08CCAF51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866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133</xdr:row>
      <xdr:rowOff>28575</xdr:rowOff>
    </xdr:from>
    <xdr:to>
      <xdr:col>3</xdr:col>
      <xdr:colOff>1587375</xdr:colOff>
      <xdr:row>142</xdr:row>
      <xdr:rowOff>163800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29D59FEE-00BF-49C9-818F-E7E1945070E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83</xdr:row>
      <xdr:rowOff>28575</xdr:rowOff>
    </xdr:from>
    <xdr:to>
      <xdr:col>3</xdr:col>
      <xdr:colOff>1587375</xdr:colOff>
      <xdr:row>92</xdr:row>
      <xdr:rowOff>163800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2AF08F01-29FC-4F08-B710-83392C6E2B3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4270"/>
        <a:stretch/>
      </xdr:blipFill>
      <xdr:spPr>
        <a:xfrm>
          <a:off x="5305425" y="1504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73</xdr:row>
      <xdr:rowOff>28575</xdr:rowOff>
    </xdr:from>
    <xdr:to>
      <xdr:col>3</xdr:col>
      <xdr:colOff>1587375</xdr:colOff>
      <xdr:row>82</xdr:row>
      <xdr:rowOff>163800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B927EEFD-91BB-4FC6-A8F1-6D0963D609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530542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283</xdr:row>
      <xdr:rowOff>28575</xdr:rowOff>
    </xdr:from>
    <xdr:to>
      <xdr:col>3</xdr:col>
      <xdr:colOff>1587375</xdr:colOff>
      <xdr:row>292</xdr:row>
      <xdr:rowOff>163800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DB63ADCE-515E-49A3-99EB-D4C45C48DFA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51244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93</xdr:row>
      <xdr:rowOff>28575</xdr:rowOff>
    </xdr:from>
    <xdr:to>
      <xdr:col>3</xdr:col>
      <xdr:colOff>1587375</xdr:colOff>
      <xdr:row>102</xdr:row>
      <xdr:rowOff>163800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83AAA363-F90D-4AE8-8CDF-BCF6BE058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685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</xdr:row>
      <xdr:rowOff>28575</xdr:rowOff>
    </xdr:from>
    <xdr:to>
      <xdr:col>3</xdr:col>
      <xdr:colOff>1587375</xdr:colOff>
      <xdr:row>22</xdr:row>
      <xdr:rowOff>163800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6CC49FD3-A2C7-4317-88D0-BFF0B73D60E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63</xdr:row>
      <xdr:rowOff>28575</xdr:rowOff>
    </xdr:from>
    <xdr:to>
      <xdr:col>3</xdr:col>
      <xdr:colOff>1587374</xdr:colOff>
      <xdr:row>72</xdr:row>
      <xdr:rowOff>163800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39CFB9A4-CD40-4228-8994-E0B3E27F2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</xdr:row>
      <xdr:rowOff>28575</xdr:rowOff>
    </xdr:from>
    <xdr:to>
      <xdr:col>3</xdr:col>
      <xdr:colOff>1587375</xdr:colOff>
      <xdr:row>52</xdr:row>
      <xdr:rowOff>163800</xdr:rowOff>
    </xdr:to>
    <xdr:pic>
      <xdr:nvPicPr>
        <xdr:cNvPr id="20" name="그림 19" descr="인간의 얼굴, 사람, 이마, 고령자이(가) 표시된 사진&#10;&#10;자동 생성된 설명">
          <a:extLst>
            <a:ext uri="{FF2B5EF4-FFF2-40B4-BE49-F238E27FC236}">
              <a16:creationId xmlns:a16="http://schemas.microsoft.com/office/drawing/2014/main" id="{695DEDFF-4A31-4CFF-8DB5-72ABED86AF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7810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53</xdr:row>
      <xdr:rowOff>28575</xdr:rowOff>
    </xdr:from>
    <xdr:to>
      <xdr:col>3</xdr:col>
      <xdr:colOff>1587375</xdr:colOff>
      <xdr:row>62</xdr:row>
      <xdr:rowOff>163800</xdr:rowOff>
    </xdr:to>
    <xdr:pic>
      <xdr:nvPicPr>
        <xdr:cNvPr id="21" name="그림 20" descr="텍스트, 인간의 얼굴, 사람, 인물사진이(가) 표시된 사진&#10;&#10;자동 생성된 설명">
          <a:extLst>
            <a:ext uri="{FF2B5EF4-FFF2-40B4-BE49-F238E27FC236}">
              <a16:creationId xmlns:a16="http://schemas.microsoft.com/office/drawing/2014/main" id="{967EDE27-5842-4870-988E-960109A644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5305425" y="962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163</xdr:row>
      <xdr:rowOff>28575</xdr:rowOff>
    </xdr:from>
    <xdr:to>
      <xdr:col>3</xdr:col>
      <xdr:colOff>1587375</xdr:colOff>
      <xdr:row>172</xdr:row>
      <xdr:rowOff>163800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AF0E78E8-C760-4198-90DB-636BB21B12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203</xdr:row>
      <xdr:rowOff>28575</xdr:rowOff>
    </xdr:from>
    <xdr:to>
      <xdr:col>3</xdr:col>
      <xdr:colOff>1587374</xdr:colOff>
      <xdr:row>212</xdr:row>
      <xdr:rowOff>163800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5B1A9959-F746-47FD-AD72-5DDD681AED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36766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193</xdr:row>
      <xdr:rowOff>28574</xdr:rowOff>
    </xdr:from>
    <xdr:to>
      <xdr:col>3</xdr:col>
      <xdr:colOff>1587375</xdr:colOff>
      <xdr:row>202</xdr:row>
      <xdr:rowOff>163799</xdr:rowOff>
    </xdr:to>
    <xdr:pic>
      <xdr:nvPicPr>
        <xdr:cNvPr id="26" name="그림 25" descr="인간의 얼굴, 의류, 사람, 인물사진이(가) 표시된 사진&#10;&#10;자동 생성된 설명">
          <a:extLst>
            <a:ext uri="{FF2B5EF4-FFF2-40B4-BE49-F238E27FC236}">
              <a16:creationId xmlns:a16="http://schemas.microsoft.com/office/drawing/2014/main" id="{C550A2A0-D071-44B1-B69D-F146AC9C2C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34956749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223</xdr:row>
      <xdr:rowOff>28588</xdr:rowOff>
    </xdr:from>
    <xdr:to>
      <xdr:col>3</xdr:col>
      <xdr:colOff>1587375</xdr:colOff>
      <xdr:row>232</xdr:row>
      <xdr:rowOff>163813</xdr:rowOff>
    </xdr:to>
    <xdr:pic>
      <xdr:nvPicPr>
        <xdr:cNvPr id="28" name="그림 27" descr="인간의 얼굴, 인물사진, 사람, 턱이(가) 표시된 사진&#10;&#10;자동 생성된 설명">
          <a:extLst>
            <a:ext uri="{FF2B5EF4-FFF2-40B4-BE49-F238E27FC236}">
              <a16:creationId xmlns:a16="http://schemas.microsoft.com/office/drawing/2014/main" id="{C9EAB93D-0F42-40BC-B496-D1155D5BD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40386013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233</xdr:row>
      <xdr:rowOff>28575</xdr:rowOff>
    </xdr:from>
    <xdr:to>
      <xdr:col>3</xdr:col>
      <xdr:colOff>1587375</xdr:colOff>
      <xdr:row>242</xdr:row>
      <xdr:rowOff>163800</xdr:rowOff>
    </xdr:to>
    <xdr:pic>
      <xdr:nvPicPr>
        <xdr:cNvPr id="31" name="그림 30" descr="인간의 얼굴, 사람, 의류, 주름이(가) 표시된 사진&#10;&#10;자동 생성된 설명">
          <a:extLst>
            <a:ext uri="{FF2B5EF4-FFF2-40B4-BE49-F238E27FC236}">
              <a16:creationId xmlns:a16="http://schemas.microsoft.com/office/drawing/2014/main" id="{8D4E275B-F216-4F7A-BBF0-500EAA2B15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42195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243</xdr:row>
      <xdr:rowOff>28575</xdr:rowOff>
    </xdr:from>
    <xdr:to>
      <xdr:col>3</xdr:col>
      <xdr:colOff>1587374</xdr:colOff>
      <xdr:row>252</xdr:row>
      <xdr:rowOff>163800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6AACC95B-CEFA-4E56-990D-119B5DA9C1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4400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253</xdr:row>
      <xdr:rowOff>28575</xdr:rowOff>
    </xdr:from>
    <xdr:to>
      <xdr:col>3</xdr:col>
      <xdr:colOff>1587375</xdr:colOff>
      <xdr:row>262</xdr:row>
      <xdr:rowOff>163800</xdr:rowOff>
    </xdr:to>
    <xdr:pic>
      <xdr:nvPicPr>
        <xdr:cNvPr id="34" name="그림 33" descr="인간의 얼굴, 주름, 사람, 흑백이(가) 표시된 사진&#10;&#10;자동 생성된 설명">
          <a:extLst>
            <a:ext uri="{FF2B5EF4-FFF2-40B4-BE49-F238E27FC236}">
              <a16:creationId xmlns:a16="http://schemas.microsoft.com/office/drawing/2014/main" id="{7155F3F0-31D4-4218-9583-4D9508D3F7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 cstate="email">
          <a:extLst>
            <a:ext uri="{BEBA8EAE-BF5A-486C-A8C5-ECC9F3942E4B}">
              <a14:imgProps xmlns:a14="http://schemas.microsoft.com/office/drawing/2010/main">
                <a14:imgLayer r:embed="rId25">
                  <a14:imgEffect>
                    <a14:brightnessContrast bright="1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 t="3765" b="4937"/>
        <a:stretch/>
      </xdr:blipFill>
      <xdr:spPr>
        <a:xfrm>
          <a:off x="5305425" y="4581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263</xdr:row>
      <xdr:rowOff>28575</xdr:rowOff>
    </xdr:from>
    <xdr:to>
      <xdr:col>3</xdr:col>
      <xdr:colOff>1587375</xdr:colOff>
      <xdr:row>272</xdr:row>
      <xdr:rowOff>163800</xdr:rowOff>
    </xdr:to>
    <xdr:pic>
      <xdr:nvPicPr>
        <xdr:cNvPr id="37" name="그림 36" descr="텍스트, 인간의 얼굴, 사람, 인물사진이(가) 표시된 사진&#10;&#10;자동 생성된 설명">
          <a:extLst>
            <a:ext uri="{FF2B5EF4-FFF2-40B4-BE49-F238E27FC236}">
              <a16:creationId xmlns:a16="http://schemas.microsoft.com/office/drawing/2014/main" id="{53399300-84D1-4D9F-BD11-ED82EDEB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5305425" y="47625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273</xdr:row>
      <xdr:rowOff>28575</xdr:rowOff>
    </xdr:from>
    <xdr:to>
      <xdr:col>3</xdr:col>
      <xdr:colOff>1587375</xdr:colOff>
      <xdr:row>282</xdr:row>
      <xdr:rowOff>163800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77D6B2AF-7404-4D5F-8D7E-D08B96E12D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4943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333</xdr:row>
      <xdr:rowOff>28575</xdr:rowOff>
    </xdr:from>
    <xdr:to>
      <xdr:col>3</xdr:col>
      <xdr:colOff>1587375</xdr:colOff>
      <xdr:row>342</xdr:row>
      <xdr:rowOff>163800</xdr:rowOff>
    </xdr:to>
    <xdr:pic>
      <xdr:nvPicPr>
        <xdr:cNvPr id="39" name="그림 38" descr="인간의 얼굴, 사람, 의류, 이마이(가) 표시된 사진&#10;&#10;자동 생성된 설명">
          <a:extLst>
            <a:ext uri="{FF2B5EF4-FFF2-40B4-BE49-F238E27FC236}">
              <a16:creationId xmlns:a16="http://schemas.microsoft.com/office/drawing/2014/main" id="{ED59D941-5F7E-4FB5-A86B-BB47EA25F1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60293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303</xdr:row>
      <xdr:rowOff>28575</xdr:rowOff>
    </xdr:from>
    <xdr:to>
      <xdr:col>3</xdr:col>
      <xdr:colOff>1587375</xdr:colOff>
      <xdr:row>312</xdr:row>
      <xdr:rowOff>163800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91C58B2B-FD3B-42FD-9433-994F15695D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5486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313</xdr:row>
      <xdr:rowOff>28575</xdr:rowOff>
    </xdr:from>
    <xdr:to>
      <xdr:col>3</xdr:col>
      <xdr:colOff>1587375</xdr:colOff>
      <xdr:row>322</xdr:row>
      <xdr:rowOff>163800</xdr:rowOff>
    </xdr:to>
    <xdr:pic>
      <xdr:nvPicPr>
        <xdr:cNvPr id="44" name="그림 43" descr="인간의 얼굴, 사람, 의류, 미소이(가) 표시된 사진&#10;&#10;자동 생성된 설명">
          <a:extLst>
            <a:ext uri="{FF2B5EF4-FFF2-40B4-BE49-F238E27FC236}">
              <a16:creationId xmlns:a16="http://schemas.microsoft.com/office/drawing/2014/main" id="{ACEA31DA-549B-4F2F-8F70-97E6143496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5305425" y="56673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</xdr:row>
      <xdr:rowOff>28575</xdr:rowOff>
    </xdr:from>
    <xdr:to>
      <xdr:col>3</xdr:col>
      <xdr:colOff>1587375</xdr:colOff>
      <xdr:row>42</xdr:row>
      <xdr:rowOff>163800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D12A5EF4-7BDB-47A2-8007-1AB327A911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600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213</xdr:row>
      <xdr:rowOff>28575</xdr:rowOff>
    </xdr:from>
    <xdr:to>
      <xdr:col>3</xdr:col>
      <xdr:colOff>1587374</xdr:colOff>
      <xdr:row>222</xdr:row>
      <xdr:rowOff>163800</xdr:rowOff>
    </xdr:to>
    <xdr:pic>
      <xdr:nvPicPr>
        <xdr:cNvPr id="64" name="그림 63">
          <a:extLst>
            <a:ext uri="{FF2B5EF4-FFF2-40B4-BE49-F238E27FC236}">
              <a16:creationId xmlns:a16="http://schemas.microsoft.com/office/drawing/2014/main" id="{B177FB70-3577-4E63-93DE-9DBAFC4D29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38576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183</xdr:row>
      <xdr:rowOff>28575</xdr:rowOff>
    </xdr:from>
    <xdr:to>
      <xdr:col>3</xdr:col>
      <xdr:colOff>1587375</xdr:colOff>
      <xdr:row>192</xdr:row>
      <xdr:rowOff>163800</xdr:rowOff>
    </xdr:to>
    <xdr:pic>
      <xdr:nvPicPr>
        <xdr:cNvPr id="66" name="그림 65" descr="인간의 얼굴, 사람, 인물사진, 의류이(가) 표시된 사진&#10;&#10;자동 생성된 설명">
          <a:extLst>
            <a:ext uri="{FF2B5EF4-FFF2-40B4-BE49-F238E27FC236}">
              <a16:creationId xmlns:a16="http://schemas.microsoft.com/office/drawing/2014/main" id="{DE51DC73-ABC0-4F2B-9EA5-7139F72E59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5305425" y="3314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</xdr:row>
      <xdr:rowOff>28575</xdr:rowOff>
    </xdr:from>
    <xdr:to>
      <xdr:col>3</xdr:col>
      <xdr:colOff>1587375</xdr:colOff>
      <xdr:row>32</xdr:row>
      <xdr:rowOff>163800</xdr:rowOff>
    </xdr:to>
    <xdr:pic>
      <xdr:nvPicPr>
        <xdr:cNvPr id="68" name="그림 67">
          <a:extLst>
            <a:ext uri="{FF2B5EF4-FFF2-40B4-BE49-F238E27FC236}">
              <a16:creationId xmlns:a16="http://schemas.microsoft.com/office/drawing/2014/main" id="{A6B6C22D-91D1-42CA-A8C9-11DAC18013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419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323</xdr:row>
      <xdr:rowOff>28575</xdr:rowOff>
    </xdr:from>
    <xdr:to>
      <xdr:col>3</xdr:col>
      <xdr:colOff>1587375</xdr:colOff>
      <xdr:row>332</xdr:row>
      <xdr:rowOff>163800</xdr:rowOff>
    </xdr:to>
    <xdr:pic>
      <xdr:nvPicPr>
        <xdr:cNvPr id="72" name="그림 71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4175D882-67B7-4EAC-A649-D161DD755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5305425" y="58483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343</xdr:row>
      <xdr:rowOff>28575</xdr:rowOff>
    </xdr:from>
    <xdr:to>
      <xdr:col>3</xdr:col>
      <xdr:colOff>1587375</xdr:colOff>
      <xdr:row>352</xdr:row>
      <xdr:rowOff>163800</xdr:rowOff>
    </xdr:to>
    <xdr:pic>
      <xdr:nvPicPr>
        <xdr:cNvPr id="73" name="그림 72">
          <a:extLst>
            <a:ext uri="{FF2B5EF4-FFF2-40B4-BE49-F238E27FC236}">
              <a16:creationId xmlns:a16="http://schemas.microsoft.com/office/drawing/2014/main" id="{EB28FE77-896D-4F17-8C50-941CEACC98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6210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493</xdr:row>
      <xdr:rowOff>28575</xdr:rowOff>
    </xdr:from>
    <xdr:to>
      <xdr:col>3</xdr:col>
      <xdr:colOff>1587375</xdr:colOff>
      <xdr:row>502</xdr:row>
      <xdr:rowOff>163800</xdr:rowOff>
    </xdr:to>
    <xdr:pic>
      <xdr:nvPicPr>
        <xdr:cNvPr id="74" name="그림 73">
          <a:extLst>
            <a:ext uri="{FF2B5EF4-FFF2-40B4-BE49-F238E27FC236}">
              <a16:creationId xmlns:a16="http://schemas.microsoft.com/office/drawing/2014/main" id="{143D81A9-5441-49D6-B210-202FCEB01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8924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703</xdr:row>
      <xdr:rowOff>28575</xdr:rowOff>
    </xdr:from>
    <xdr:to>
      <xdr:col>3</xdr:col>
      <xdr:colOff>1587375</xdr:colOff>
      <xdr:row>712</xdr:row>
      <xdr:rowOff>163800</xdr:rowOff>
    </xdr:to>
    <xdr:pic>
      <xdr:nvPicPr>
        <xdr:cNvPr id="76" name="그림 75">
          <a:extLst>
            <a:ext uri="{FF2B5EF4-FFF2-40B4-BE49-F238E27FC236}">
              <a16:creationId xmlns:a16="http://schemas.microsoft.com/office/drawing/2014/main" id="{8D7742E8-72FA-437F-9FC2-69ECD9881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23634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633</xdr:row>
      <xdr:rowOff>28575</xdr:rowOff>
    </xdr:from>
    <xdr:to>
      <xdr:col>3</xdr:col>
      <xdr:colOff>1587375</xdr:colOff>
      <xdr:row>642</xdr:row>
      <xdr:rowOff>163800</xdr:rowOff>
    </xdr:to>
    <xdr:pic>
      <xdr:nvPicPr>
        <xdr:cNvPr id="77" name="그림 76" descr="인간의 얼굴, 인물사진, 의류, 사람이(가) 표시된 사진&#10;&#10;자동 생성된 설명">
          <a:extLst>
            <a:ext uri="{FF2B5EF4-FFF2-40B4-BE49-F238E27FC236}">
              <a16:creationId xmlns:a16="http://schemas.microsoft.com/office/drawing/2014/main" id="{522D8E53-3A50-473B-98E0-6C9550E49A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email">
          <a:extLst>
            <a:ext uri="{BEBA8EAE-BF5A-486C-A8C5-ECC9F3942E4B}">
              <a14:imgProps xmlns:a14="http://schemas.microsoft.com/office/drawing/2010/main">
                <a14:imgLayer r:embed="rId37">
                  <a14:imgEffect>
                    <a14:brightnessContrast bright="1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0966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373</xdr:row>
      <xdr:rowOff>28576</xdr:rowOff>
    </xdr:from>
    <xdr:to>
      <xdr:col>3</xdr:col>
      <xdr:colOff>1587375</xdr:colOff>
      <xdr:row>382</xdr:row>
      <xdr:rowOff>163801</xdr:rowOff>
    </xdr:to>
    <xdr:pic>
      <xdr:nvPicPr>
        <xdr:cNvPr id="78" name="그림 77">
          <a:extLst>
            <a:ext uri="{FF2B5EF4-FFF2-40B4-BE49-F238E27FC236}">
              <a16:creationId xmlns:a16="http://schemas.microsoft.com/office/drawing/2014/main" id="{92ACCC1A-ED0B-43D0-B865-76518E536F3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305425" y="67532251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863</xdr:row>
      <xdr:rowOff>28575</xdr:rowOff>
    </xdr:from>
    <xdr:to>
      <xdr:col>3</xdr:col>
      <xdr:colOff>1587375</xdr:colOff>
      <xdr:row>872</xdr:row>
      <xdr:rowOff>163800</xdr:rowOff>
    </xdr:to>
    <xdr:pic>
      <xdr:nvPicPr>
        <xdr:cNvPr id="79" name="그림 78">
          <a:extLst>
            <a:ext uri="{FF2B5EF4-FFF2-40B4-BE49-F238E27FC236}">
              <a16:creationId xmlns:a16="http://schemas.microsoft.com/office/drawing/2014/main" id="{B2146EAC-846B-46F4-A6F9-14578CF277B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2590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473</xdr:row>
      <xdr:rowOff>28575</xdr:rowOff>
    </xdr:from>
    <xdr:to>
      <xdr:col>3</xdr:col>
      <xdr:colOff>1587375</xdr:colOff>
      <xdr:row>482</xdr:row>
      <xdr:rowOff>163800</xdr:rowOff>
    </xdr:to>
    <xdr:pic>
      <xdr:nvPicPr>
        <xdr:cNvPr id="80" name="그림 79" descr="인간의 얼굴, 사람, 미소, 의류이(가) 표시된 사진&#10;&#10;자동 생성된 설명">
          <a:extLst>
            <a:ext uri="{FF2B5EF4-FFF2-40B4-BE49-F238E27FC236}">
              <a16:creationId xmlns:a16="http://schemas.microsoft.com/office/drawing/2014/main" id="{2A46A775-9B2C-403F-B7FC-E1EEE999B2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8562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643</xdr:row>
      <xdr:rowOff>28575</xdr:rowOff>
    </xdr:from>
    <xdr:to>
      <xdr:col>3</xdr:col>
      <xdr:colOff>1587375</xdr:colOff>
      <xdr:row>652</xdr:row>
      <xdr:rowOff>163800</xdr:rowOff>
    </xdr:to>
    <xdr:pic>
      <xdr:nvPicPr>
        <xdr:cNvPr id="81" name="그림 80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4D7B8C55-0AD5-44CB-998F-10964C5AB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2776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613</xdr:row>
      <xdr:rowOff>28575</xdr:rowOff>
    </xdr:from>
    <xdr:to>
      <xdr:col>3</xdr:col>
      <xdr:colOff>1587374</xdr:colOff>
      <xdr:row>622</xdr:row>
      <xdr:rowOff>163800</xdr:rowOff>
    </xdr:to>
    <xdr:pic>
      <xdr:nvPicPr>
        <xdr:cNvPr id="82" name="그림 81">
          <a:extLst>
            <a:ext uri="{FF2B5EF4-FFF2-40B4-BE49-F238E27FC236}">
              <a16:creationId xmlns:a16="http://schemas.microsoft.com/office/drawing/2014/main" id="{56878545-AF19-438F-A98A-B8E7D61C03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305424" y="107346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353</xdr:row>
      <xdr:rowOff>28575</xdr:rowOff>
    </xdr:from>
    <xdr:to>
      <xdr:col>3</xdr:col>
      <xdr:colOff>1587374</xdr:colOff>
      <xdr:row>362</xdr:row>
      <xdr:rowOff>163800</xdr:rowOff>
    </xdr:to>
    <xdr:pic>
      <xdr:nvPicPr>
        <xdr:cNvPr id="83" name="그림 82">
          <a:extLst>
            <a:ext uri="{FF2B5EF4-FFF2-40B4-BE49-F238E27FC236}">
              <a16:creationId xmlns:a16="http://schemas.microsoft.com/office/drawing/2014/main" id="{806A62C6-2C6D-4966-882A-082658A0B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63912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363</xdr:row>
      <xdr:rowOff>28575</xdr:rowOff>
    </xdr:from>
    <xdr:to>
      <xdr:col>3</xdr:col>
      <xdr:colOff>1587374</xdr:colOff>
      <xdr:row>372</xdr:row>
      <xdr:rowOff>163800</xdr:rowOff>
    </xdr:to>
    <xdr:pic>
      <xdr:nvPicPr>
        <xdr:cNvPr id="84" name="그림 83">
          <a:extLst>
            <a:ext uri="{FF2B5EF4-FFF2-40B4-BE49-F238E27FC236}">
              <a16:creationId xmlns:a16="http://schemas.microsoft.com/office/drawing/2014/main" id="{8102392B-5E57-46B6-A4EB-A3216E943C2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305424" y="65722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393</xdr:row>
      <xdr:rowOff>28575</xdr:rowOff>
    </xdr:from>
    <xdr:to>
      <xdr:col>3</xdr:col>
      <xdr:colOff>1587375</xdr:colOff>
      <xdr:row>402</xdr:row>
      <xdr:rowOff>163800</xdr:rowOff>
    </xdr:to>
    <xdr:pic>
      <xdr:nvPicPr>
        <xdr:cNvPr id="85" name="그림 84">
          <a:extLst>
            <a:ext uri="{FF2B5EF4-FFF2-40B4-BE49-F238E27FC236}">
              <a16:creationId xmlns:a16="http://schemas.microsoft.com/office/drawing/2014/main" id="{5076FC3E-C191-4091-B705-EC2B561703E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888" b="3703"/>
        <a:stretch/>
      </xdr:blipFill>
      <xdr:spPr>
        <a:xfrm>
          <a:off x="5305425" y="71151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383</xdr:row>
      <xdr:rowOff>28575</xdr:rowOff>
    </xdr:from>
    <xdr:to>
      <xdr:col>3</xdr:col>
      <xdr:colOff>1587375</xdr:colOff>
      <xdr:row>392</xdr:row>
      <xdr:rowOff>163800</xdr:rowOff>
    </xdr:to>
    <xdr:pic>
      <xdr:nvPicPr>
        <xdr:cNvPr id="86" name="그림 85" descr="인간의 얼굴, 사람, 미소, 눈썹이(가) 표시된 사진&#10;&#10;자동 생성된 설명">
          <a:extLst>
            <a:ext uri="{FF2B5EF4-FFF2-40B4-BE49-F238E27FC236}">
              <a16:creationId xmlns:a16="http://schemas.microsoft.com/office/drawing/2014/main" id="{678246C6-F468-47DD-BC04-B35A22EAF0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69342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403</xdr:row>
      <xdr:rowOff>28575</xdr:rowOff>
    </xdr:from>
    <xdr:to>
      <xdr:col>3</xdr:col>
      <xdr:colOff>1587375</xdr:colOff>
      <xdr:row>412</xdr:row>
      <xdr:rowOff>163800</xdr:rowOff>
    </xdr:to>
    <xdr:pic>
      <xdr:nvPicPr>
        <xdr:cNvPr id="88" name="그림 87">
          <a:extLst>
            <a:ext uri="{FF2B5EF4-FFF2-40B4-BE49-F238E27FC236}">
              <a16:creationId xmlns:a16="http://schemas.microsoft.com/office/drawing/2014/main" id="{3EC473C6-0987-4A47-9AB2-C50DA0B0BD9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7296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413</xdr:row>
      <xdr:rowOff>28575</xdr:rowOff>
    </xdr:from>
    <xdr:to>
      <xdr:col>3</xdr:col>
      <xdr:colOff>1587375</xdr:colOff>
      <xdr:row>422</xdr:row>
      <xdr:rowOff>163800</xdr:rowOff>
    </xdr:to>
    <xdr:pic>
      <xdr:nvPicPr>
        <xdr:cNvPr id="89" name="그림 88">
          <a:extLst>
            <a:ext uri="{FF2B5EF4-FFF2-40B4-BE49-F238E27FC236}">
              <a16:creationId xmlns:a16="http://schemas.microsoft.com/office/drawing/2014/main" id="{F4C31410-D907-4DCF-B868-116DF70EFF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7477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423</xdr:row>
      <xdr:rowOff>28575</xdr:rowOff>
    </xdr:from>
    <xdr:to>
      <xdr:col>3</xdr:col>
      <xdr:colOff>1587375</xdr:colOff>
      <xdr:row>432</xdr:row>
      <xdr:rowOff>163800</xdr:rowOff>
    </xdr:to>
    <xdr:pic>
      <xdr:nvPicPr>
        <xdr:cNvPr id="90" name="그림 89">
          <a:extLst>
            <a:ext uri="{FF2B5EF4-FFF2-40B4-BE49-F238E27FC236}">
              <a16:creationId xmlns:a16="http://schemas.microsoft.com/office/drawing/2014/main" id="{893FF8A7-6B9A-4B2F-950A-029CB76A5F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7658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433</xdr:row>
      <xdr:rowOff>28575</xdr:rowOff>
    </xdr:from>
    <xdr:to>
      <xdr:col>3</xdr:col>
      <xdr:colOff>1587375</xdr:colOff>
      <xdr:row>442</xdr:row>
      <xdr:rowOff>163800</xdr:rowOff>
    </xdr:to>
    <xdr:pic>
      <xdr:nvPicPr>
        <xdr:cNvPr id="92" name="그림 91" descr="인간의 얼굴, 인물사진, 사람, 미소이(가) 표시된 사진&#10;&#10;자동 생성된 설명">
          <a:extLst>
            <a:ext uri="{FF2B5EF4-FFF2-40B4-BE49-F238E27FC236}">
              <a16:creationId xmlns:a16="http://schemas.microsoft.com/office/drawing/2014/main" id="{51E3D118-2CBC-416E-8A9D-B64919CCB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7839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443</xdr:row>
      <xdr:rowOff>28575</xdr:rowOff>
    </xdr:from>
    <xdr:to>
      <xdr:col>3</xdr:col>
      <xdr:colOff>1587375</xdr:colOff>
      <xdr:row>452</xdr:row>
      <xdr:rowOff>163800</xdr:rowOff>
    </xdr:to>
    <xdr:pic>
      <xdr:nvPicPr>
        <xdr:cNvPr id="93" name="그림 92" descr="인간의 얼굴, 인물사진, 사람, 이마이(가) 표시된 사진&#10;&#10;자동 생성된 설명">
          <a:extLst>
            <a:ext uri="{FF2B5EF4-FFF2-40B4-BE49-F238E27FC236}">
              <a16:creationId xmlns:a16="http://schemas.microsoft.com/office/drawing/2014/main" id="{4B163AD2-EDCD-416C-B925-81124CBBD1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80200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483</xdr:row>
      <xdr:rowOff>28575</xdr:rowOff>
    </xdr:from>
    <xdr:to>
      <xdr:col>3</xdr:col>
      <xdr:colOff>1587375</xdr:colOff>
      <xdr:row>492</xdr:row>
      <xdr:rowOff>163800</xdr:rowOff>
    </xdr:to>
    <xdr:pic>
      <xdr:nvPicPr>
        <xdr:cNvPr id="95" name="그림 94" descr="인간의 얼굴, 사람, 인물사진, 이마이(가) 표시된 사진&#10;&#10;자동 생성된 설명">
          <a:extLst>
            <a:ext uri="{FF2B5EF4-FFF2-40B4-BE49-F238E27FC236}">
              <a16:creationId xmlns:a16="http://schemas.microsoft.com/office/drawing/2014/main" id="{981C928D-8EEF-4041-A2E4-A83F630CA4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5305425" y="8743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503</xdr:row>
      <xdr:rowOff>28575</xdr:rowOff>
    </xdr:from>
    <xdr:to>
      <xdr:col>3</xdr:col>
      <xdr:colOff>1587375</xdr:colOff>
      <xdr:row>512</xdr:row>
      <xdr:rowOff>163800</xdr:rowOff>
    </xdr:to>
    <xdr:pic>
      <xdr:nvPicPr>
        <xdr:cNvPr id="96" name="그림 95" descr="인간의 얼굴, 사람, 이마, 주름이(가) 표시된 사진&#10;&#10;자동 생성된 설명">
          <a:extLst>
            <a:ext uri="{FF2B5EF4-FFF2-40B4-BE49-F238E27FC236}">
              <a16:creationId xmlns:a16="http://schemas.microsoft.com/office/drawing/2014/main" id="{11D7B5EB-0E0B-45AF-8449-360BBDB6CF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9105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513</xdr:row>
      <xdr:rowOff>28575</xdr:rowOff>
    </xdr:from>
    <xdr:to>
      <xdr:col>3</xdr:col>
      <xdr:colOff>1587375</xdr:colOff>
      <xdr:row>522</xdr:row>
      <xdr:rowOff>163800</xdr:rowOff>
    </xdr:to>
    <xdr:pic>
      <xdr:nvPicPr>
        <xdr:cNvPr id="97" name="그림 96">
          <a:extLst>
            <a:ext uri="{FF2B5EF4-FFF2-40B4-BE49-F238E27FC236}">
              <a16:creationId xmlns:a16="http://schemas.microsoft.com/office/drawing/2014/main" id="{A212D68F-2AD2-4F13-A256-A9BFC4CC12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9286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533</xdr:row>
      <xdr:rowOff>28575</xdr:rowOff>
    </xdr:from>
    <xdr:to>
      <xdr:col>3</xdr:col>
      <xdr:colOff>1587375</xdr:colOff>
      <xdr:row>542</xdr:row>
      <xdr:rowOff>163800</xdr:rowOff>
    </xdr:to>
    <xdr:pic>
      <xdr:nvPicPr>
        <xdr:cNvPr id="98" name="그림 97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E4D22885-FD56-4B5F-9E16-D2D53E00B8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5305425" y="9648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563</xdr:row>
      <xdr:rowOff>28575</xdr:rowOff>
    </xdr:from>
    <xdr:to>
      <xdr:col>3</xdr:col>
      <xdr:colOff>1587375</xdr:colOff>
      <xdr:row>572</xdr:row>
      <xdr:rowOff>163800</xdr:rowOff>
    </xdr:to>
    <xdr:pic>
      <xdr:nvPicPr>
        <xdr:cNvPr id="99" name="그림 98">
          <a:extLst>
            <a:ext uri="{FF2B5EF4-FFF2-40B4-BE49-F238E27FC236}">
              <a16:creationId xmlns:a16="http://schemas.microsoft.com/office/drawing/2014/main" id="{F8B7A6A9-065D-41B1-B83B-A53A8690D9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5305425" y="10191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543</xdr:row>
      <xdr:rowOff>28575</xdr:rowOff>
    </xdr:from>
    <xdr:to>
      <xdr:col>3</xdr:col>
      <xdr:colOff>1587374</xdr:colOff>
      <xdr:row>552</xdr:row>
      <xdr:rowOff>163800</xdr:rowOff>
    </xdr:to>
    <xdr:pic>
      <xdr:nvPicPr>
        <xdr:cNvPr id="100" name="그림 99">
          <a:extLst>
            <a:ext uri="{FF2B5EF4-FFF2-40B4-BE49-F238E27FC236}">
              <a16:creationId xmlns:a16="http://schemas.microsoft.com/office/drawing/2014/main" id="{00B68FF1-FD21-4CEC-A2FE-EB8E631396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9829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553</xdr:row>
      <xdr:rowOff>28575</xdr:rowOff>
    </xdr:from>
    <xdr:to>
      <xdr:col>3</xdr:col>
      <xdr:colOff>1587375</xdr:colOff>
      <xdr:row>562</xdr:row>
      <xdr:rowOff>163800</xdr:rowOff>
    </xdr:to>
    <xdr:pic>
      <xdr:nvPicPr>
        <xdr:cNvPr id="101" name="그림 100">
          <a:extLst>
            <a:ext uri="{FF2B5EF4-FFF2-40B4-BE49-F238E27FC236}">
              <a16:creationId xmlns:a16="http://schemas.microsoft.com/office/drawing/2014/main" id="{B5B2A689-FDA5-4F2A-919E-EADB2ED573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0010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603</xdr:row>
      <xdr:rowOff>28575</xdr:rowOff>
    </xdr:from>
    <xdr:to>
      <xdr:col>3</xdr:col>
      <xdr:colOff>1587375</xdr:colOff>
      <xdr:row>612</xdr:row>
      <xdr:rowOff>163800</xdr:rowOff>
    </xdr:to>
    <xdr:pic>
      <xdr:nvPicPr>
        <xdr:cNvPr id="102" name="그림 101">
          <a:extLst>
            <a:ext uri="{FF2B5EF4-FFF2-40B4-BE49-F238E27FC236}">
              <a16:creationId xmlns:a16="http://schemas.microsoft.com/office/drawing/2014/main" id="{C37C63CB-407C-45BB-A1AF-4B062F51AC0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756" b="6212"/>
        <a:stretch/>
      </xdr:blipFill>
      <xdr:spPr>
        <a:xfrm>
          <a:off x="5305425" y="10553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623</xdr:row>
      <xdr:rowOff>28575</xdr:rowOff>
    </xdr:from>
    <xdr:to>
      <xdr:col>3</xdr:col>
      <xdr:colOff>1587375</xdr:colOff>
      <xdr:row>632</xdr:row>
      <xdr:rowOff>163800</xdr:rowOff>
    </xdr:to>
    <xdr:pic>
      <xdr:nvPicPr>
        <xdr:cNvPr id="103" name="그림 102">
          <a:extLst>
            <a:ext uri="{FF2B5EF4-FFF2-40B4-BE49-F238E27FC236}">
              <a16:creationId xmlns:a16="http://schemas.microsoft.com/office/drawing/2014/main" id="{9A8BF2BE-65B4-4F66-A495-7E0AF40DB7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09156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653</xdr:row>
      <xdr:rowOff>28575</xdr:rowOff>
    </xdr:from>
    <xdr:to>
      <xdr:col>3</xdr:col>
      <xdr:colOff>1587375</xdr:colOff>
      <xdr:row>662</xdr:row>
      <xdr:rowOff>163800</xdr:rowOff>
    </xdr:to>
    <xdr:pic>
      <xdr:nvPicPr>
        <xdr:cNvPr id="105" name="그림 104">
          <a:extLst>
            <a:ext uri="{FF2B5EF4-FFF2-40B4-BE49-F238E27FC236}">
              <a16:creationId xmlns:a16="http://schemas.microsoft.com/office/drawing/2014/main" id="{E12642EE-D84E-422A-AAB7-E86628CB9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305425" y="114585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663</xdr:row>
      <xdr:rowOff>28575</xdr:rowOff>
    </xdr:from>
    <xdr:to>
      <xdr:col>3</xdr:col>
      <xdr:colOff>1587375</xdr:colOff>
      <xdr:row>672</xdr:row>
      <xdr:rowOff>163800</xdr:rowOff>
    </xdr:to>
    <xdr:pic>
      <xdr:nvPicPr>
        <xdr:cNvPr id="106" name="그림 105">
          <a:extLst>
            <a:ext uri="{FF2B5EF4-FFF2-40B4-BE49-F238E27FC236}">
              <a16:creationId xmlns:a16="http://schemas.microsoft.com/office/drawing/2014/main" id="{A3A15109-6DBF-41E5-8031-61313B55F45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305425" y="11639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693</xdr:row>
      <xdr:rowOff>28575</xdr:rowOff>
    </xdr:from>
    <xdr:to>
      <xdr:col>3</xdr:col>
      <xdr:colOff>1587375</xdr:colOff>
      <xdr:row>702</xdr:row>
      <xdr:rowOff>163800</xdr:rowOff>
    </xdr:to>
    <xdr:pic>
      <xdr:nvPicPr>
        <xdr:cNvPr id="107" name="그림 106" descr="텍스트, 인간의 얼굴, 사람, 인물사진이(가) 표시된 사진&#10;&#10;자동 생성된 설명">
          <a:extLst>
            <a:ext uri="{FF2B5EF4-FFF2-40B4-BE49-F238E27FC236}">
              <a16:creationId xmlns:a16="http://schemas.microsoft.com/office/drawing/2014/main" id="{D42157A7-3ECE-4982-A5D6-E23737A1F8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5305425" y="12182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743</xdr:row>
      <xdr:rowOff>28575</xdr:rowOff>
    </xdr:from>
    <xdr:to>
      <xdr:col>3</xdr:col>
      <xdr:colOff>1587375</xdr:colOff>
      <xdr:row>752</xdr:row>
      <xdr:rowOff>163800</xdr:rowOff>
    </xdr:to>
    <xdr:pic>
      <xdr:nvPicPr>
        <xdr:cNvPr id="108" name="그림 107">
          <a:extLst>
            <a:ext uri="{FF2B5EF4-FFF2-40B4-BE49-F238E27FC236}">
              <a16:creationId xmlns:a16="http://schemas.microsoft.com/office/drawing/2014/main" id="{E5D8C2DA-C6A3-4F0A-AEC0-1E0313F01C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30873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753</xdr:row>
      <xdr:rowOff>28575</xdr:rowOff>
    </xdr:from>
    <xdr:to>
      <xdr:col>3</xdr:col>
      <xdr:colOff>1587374</xdr:colOff>
      <xdr:row>762</xdr:row>
      <xdr:rowOff>163800</xdr:rowOff>
    </xdr:to>
    <xdr:pic>
      <xdr:nvPicPr>
        <xdr:cNvPr id="110" name="그림 109">
          <a:extLst>
            <a:ext uri="{FF2B5EF4-FFF2-40B4-BE49-F238E27FC236}">
              <a16:creationId xmlns:a16="http://schemas.microsoft.com/office/drawing/2014/main" id="{0C5D388D-EDF1-4160-8B0E-8CE0489E2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32683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763</xdr:row>
      <xdr:rowOff>28575</xdr:rowOff>
    </xdr:from>
    <xdr:to>
      <xdr:col>3</xdr:col>
      <xdr:colOff>1587375</xdr:colOff>
      <xdr:row>772</xdr:row>
      <xdr:rowOff>163800</xdr:rowOff>
    </xdr:to>
    <xdr:pic>
      <xdr:nvPicPr>
        <xdr:cNvPr id="111" name="그림 110" descr="인간의 얼굴, 사람, 이마, 의류이(가) 표시된 사진&#10;&#10;자동 생성된 설명">
          <a:extLst>
            <a:ext uri="{FF2B5EF4-FFF2-40B4-BE49-F238E27FC236}">
              <a16:creationId xmlns:a16="http://schemas.microsoft.com/office/drawing/2014/main" id="{58B5279A-7E24-4E14-BFCE-807BE0DA685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3449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773</xdr:row>
      <xdr:rowOff>28575</xdr:rowOff>
    </xdr:from>
    <xdr:to>
      <xdr:col>3</xdr:col>
      <xdr:colOff>1587375</xdr:colOff>
      <xdr:row>782</xdr:row>
      <xdr:rowOff>163800</xdr:rowOff>
    </xdr:to>
    <xdr:pic>
      <xdr:nvPicPr>
        <xdr:cNvPr id="113" name="그림 112" descr="인간의 얼굴, 사람, 인물사진, 의류이(가) 표시된 사진&#10;&#10;자동 생성된 설명">
          <a:extLst>
            <a:ext uri="{FF2B5EF4-FFF2-40B4-BE49-F238E27FC236}">
              <a16:creationId xmlns:a16="http://schemas.microsoft.com/office/drawing/2014/main" id="{030D733C-0DB6-4264-A539-AC7091D30E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36302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783</xdr:row>
      <xdr:rowOff>28575</xdr:rowOff>
    </xdr:from>
    <xdr:to>
      <xdr:col>3</xdr:col>
      <xdr:colOff>1587375</xdr:colOff>
      <xdr:row>792</xdr:row>
      <xdr:rowOff>163800</xdr:rowOff>
    </xdr:to>
    <xdr:pic>
      <xdr:nvPicPr>
        <xdr:cNvPr id="115" name="그림 114" descr="사람, 인간의 얼굴, 미소, 주름이(가) 표시된 사진&#10;&#10;자동 생성된 설명">
          <a:extLst>
            <a:ext uri="{FF2B5EF4-FFF2-40B4-BE49-F238E27FC236}">
              <a16:creationId xmlns:a16="http://schemas.microsoft.com/office/drawing/2014/main" id="{44AF1A2A-E1F7-4410-84AA-9FD6AD923E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38112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793</xdr:row>
      <xdr:rowOff>28575</xdr:rowOff>
    </xdr:from>
    <xdr:to>
      <xdr:col>3</xdr:col>
      <xdr:colOff>1587375</xdr:colOff>
      <xdr:row>802</xdr:row>
      <xdr:rowOff>163800</xdr:rowOff>
    </xdr:to>
    <xdr:pic>
      <xdr:nvPicPr>
        <xdr:cNvPr id="117" name="그림 116" descr="인간의 얼굴, 사람, 미소, 이마이(가) 표시된 사진&#10;&#10;자동 생성된 설명">
          <a:extLst>
            <a:ext uri="{FF2B5EF4-FFF2-40B4-BE49-F238E27FC236}">
              <a16:creationId xmlns:a16="http://schemas.microsoft.com/office/drawing/2014/main" id="{7DEE794E-9955-4E85-A41C-88A8DB56C8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39922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803</xdr:row>
      <xdr:rowOff>28575</xdr:rowOff>
    </xdr:from>
    <xdr:to>
      <xdr:col>3</xdr:col>
      <xdr:colOff>1587375</xdr:colOff>
      <xdr:row>812</xdr:row>
      <xdr:rowOff>163800</xdr:rowOff>
    </xdr:to>
    <xdr:pic>
      <xdr:nvPicPr>
        <xdr:cNvPr id="118" name="그림 117">
          <a:extLst>
            <a:ext uri="{FF2B5EF4-FFF2-40B4-BE49-F238E27FC236}">
              <a16:creationId xmlns:a16="http://schemas.microsoft.com/office/drawing/2014/main" id="{EA59850C-6FA1-4403-A015-C61389ACC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1732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813</xdr:row>
      <xdr:rowOff>28575</xdr:rowOff>
    </xdr:from>
    <xdr:to>
      <xdr:col>3</xdr:col>
      <xdr:colOff>1587375</xdr:colOff>
      <xdr:row>822</xdr:row>
      <xdr:rowOff>163800</xdr:rowOff>
    </xdr:to>
    <xdr:pic>
      <xdr:nvPicPr>
        <xdr:cNvPr id="119" name="그림 118">
          <a:extLst>
            <a:ext uri="{FF2B5EF4-FFF2-40B4-BE49-F238E27FC236}">
              <a16:creationId xmlns:a16="http://schemas.microsoft.com/office/drawing/2014/main" id="{0B4A3DAD-9023-425A-9588-6202B6B428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3541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823</xdr:row>
      <xdr:rowOff>28575</xdr:rowOff>
    </xdr:from>
    <xdr:to>
      <xdr:col>3</xdr:col>
      <xdr:colOff>1587375</xdr:colOff>
      <xdr:row>832</xdr:row>
      <xdr:rowOff>163800</xdr:rowOff>
    </xdr:to>
    <xdr:pic>
      <xdr:nvPicPr>
        <xdr:cNvPr id="120" name="그림 119">
          <a:extLst>
            <a:ext uri="{FF2B5EF4-FFF2-40B4-BE49-F238E27FC236}">
              <a16:creationId xmlns:a16="http://schemas.microsoft.com/office/drawing/2014/main" id="{BD05C316-F70B-4DEA-B5C3-E1C9BC6C535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5305425" y="14535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833</xdr:row>
      <xdr:rowOff>28575</xdr:rowOff>
    </xdr:from>
    <xdr:to>
      <xdr:col>3</xdr:col>
      <xdr:colOff>1587375</xdr:colOff>
      <xdr:row>842</xdr:row>
      <xdr:rowOff>163800</xdr:rowOff>
    </xdr:to>
    <xdr:pic>
      <xdr:nvPicPr>
        <xdr:cNvPr id="121" name="그림 120">
          <a:extLst>
            <a:ext uri="{FF2B5EF4-FFF2-40B4-BE49-F238E27FC236}">
              <a16:creationId xmlns:a16="http://schemas.microsoft.com/office/drawing/2014/main" id="{E50B902A-9974-49B9-BA09-E4B2FA7055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5305425" y="14716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843</xdr:row>
      <xdr:rowOff>28575</xdr:rowOff>
    </xdr:from>
    <xdr:to>
      <xdr:col>3</xdr:col>
      <xdr:colOff>1587375</xdr:colOff>
      <xdr:row>852</xdr:row>
      <xdr:rowOff>163800</xdr:rowOff>
    </xdr:to>
    <xdr:pic>
      <xdr:nvPicPr>
        <xdr:cNvPr id="122" name="그림 121" descr="인간의 얼굴, 사람, 미소, 인물사진이(가) 표시된 사진&#10;&#10;자동 생성된 설명">
          <a:extLst>
            <a:ext uri="{FF2B5EF4-FFF2-40B4-BE49-F238E27FC236}">
              <a16:creationId xmlns:a16="http://schemas.microsoft.com/office/drawing/2014/main" id="{450494D7-78C8-44D1-A46A-D998AFA5DD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5305425" y="14897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853</xdr:row>
      <xdr:rowOff>28575</xdr:rowOff>
    </xdr:from>
    <xdr:to>
      <xdr:col>3</xdr:col>
      <xdr:colOff>1587374</xdr:colOff>
      <xdr:row>862</xdr:row>
      <xdr:rowOff>163800</xdr:rowOff>
    </xdr:to>
    <xdr:pic>
      <xdr:nvPicPr>
        <xdr:cNvPr id="124" name="그림 123">
          <a:extLst>
            <a:ext uri="{FF2B5EF4-FFF2-40B4-BE49-F238E27FC236}">
              <a16:creationId xmlns:a16="http://schemas.microsoft.com/office/drawing/2014/main" id="{649A12E2-DCF4-4B1B-9996-7E7B2E350C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5078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873</xdr:row>
      <xdr:rowOff>28575</xdr:rowOff>
    </xdr:from>
    <xdr:to>
      <xdr:col>3</xdr:col>
      <xdr:colOff>1587375</xdr:colOff>
      <xdr:row>882</xdr:row>
      <xdr:rowOff>163800</xdr:rowOff>
    </xdr:to>
    <xdr:pic>
      <xdr:nvPicPr>
        <xdr:cNvPr id="125" name="그림 124">
          <a:extLst>
            <a:ext uri="{FF2B5EF4-FFF2-40B4-BE49-F238E27FC236}">
              <a16:creationId xmlns:a16="http://schemas.microsoft.com/office/drawing/2014/main" id="{4A1F75A3-C64D-4735-83C3-3E05BE39DD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440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893</xdr:row>
      <xdr:rowOff>28575</xdr:rowOff>
    </xdr:from>
    <xdr:to>
      <xdr:col>3</xdr:col>
      <xdr:colOff>1587375</xdr:colOff>
      <xdr:row>902</xdr:row>
      <xdr:rowOff>163800</xdr:rowOff>
    </xdr:to>
    <xdr:pic>
      <xdr:nvPicPr>
        <xdr:cNvPr id="127" name="그림 126" descr="인간의 얼굴, 사람, 이마, 턱이(가) 표시된 사진&#10;&#10;자동 생성된 설명">
          <a:extLst>
            <a:ext uri="{FF2B5EF4-FFF2-40B4-BE49-F238E27FC236}">
              <a16:creationId xmlns:a16="http://schemas.microsoft.com/office/drawing/2014/main" id="{7272DB0A-B2E1-4DCC-B7E6-4B35C7428D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903</xdr:row>
      <xdr:rowOff>28575</xdr:rowOff>
    </xdr:from>
    <xdr:to>
      <xdr:col>3</xdr:col>
      <xdr:colOff>1587375</xdr:colOff>
      <xdr:row>912</xdr:row>
      <xdr:rowOff>163800</xdr:rowOff>
    </xdr:to>
    <xdr:pic>
      <xdr:nvPicPr>
        <xdr:cNvPr id="128" name="그림 127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0F4ACE4F-D034-4FFD-A019-B60F7B13B58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5305425" y="15982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913</xdr:row>
      <xdr:rowOff>28575</xdr:rowOff>
    </xdr:from>
    <xdr:to>
      <xdr:col>3</xdr:col>
      <xdr:colOff>1587375</xdr:colOff>
      <xdr:row>922</xdr:row>
      <xdr:rowOff>163800</xdr:rowOff>
    </xdr:to>
    <xdr:pic>
      <xdr:nvPicPr>
        <xdr:cNvPr id="130" name="그림 129">
          <a:extLst>
            <a:ext uri="{FF2B5EF4-FFF2-40B4-BE49-F238E27FC236}">
              <a16:creationId xmlns:a16="http://schemas.microsoft.com/office/drawing/2014/main" id="{4E449BAF-EB2D-4B96-B485-A16968BD34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5305425" y="16163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923</xdr:row>
      <xdr:rowOff>28575</xdr:rowOff>
    </xdr:from>
    <xdr:to>
      <xdr:col>3</xdr:col>
      <xdr:colOff>1587375</xdr:colOff>
      <xdr:row>932</xdr:row>
      <xdr:rowOff>163800</xdr:rowOff>
    </xdr:to>
    <xdr:pic>
      <xdr:nvPicPr>
        <xdr:cNvPr id="131" name="그림 130">
          <a:extLst>
            <a:ext uri="{FF2B5EF4-FFF2-40B4-BE49-F238E27FC236}">
              <a16:creationId xmlns:a16="http://schemas.microsoft.com/office/drawing/2014/main" id="{131D788E-1D5B-4493-89A1-8B8EB4DE01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943</xdr:row>
      <xdr:rowOff>28575</xdr:rowOff>
    </xdr:from>
    <xdr:to>
      <xdr:col>3</xdr:col>
      <xdr:colOff>1587375</xdr:colOff>
      <xdr:row>952</xdr:row>
      <xdr:rowOff>163800</xdr:rowOff>
    </xdr:to>
    <xdr:pic>
      <xdr:nvPicPr>
        <xdr:cNvPr id="132" name="그림 131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DB541CC0-5527-455C-A625-CEB03E8F8D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6706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953</xdr:row>
      <xdr:rowOff>28575</xdr:rowOff>
    </xdr:from>
    <xdr:to>
      <xdr:col>3</xdr:col>
      <xdr:colOff>1587375</xdr:colOff>
      <xdr:row>962</xdr:row>
      <xdr:rowOff>163800</xdr:rowOff>
    </xdr:to>
    <xdr:pic>
      <xdr:nvPicPr>
        <xdr:cNvPr id="133" name="그림 132" descr="인간의 얼굴, 인물사진, 사람, 의류이(가) 표시된 사진&#10;&#10;자동 생성된 설명">
          <a:extLst>
            <a:ext uri="{FF2B5EF4-FFF2-40B4-BE49-F238E27FC236}">
              <a16:creationId xmlns:a16="http://schemas.microsoft.com/office/drawing/2014/main" id="{FC810438-FA13-4E93-BDEE-9EE8F436DC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6887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963</xdr:row>
      <xdr:rowOff>28575</xdr:rowOff>
    </xdr:from>
    <xdr:to>
      <xdr:col>3</xdr:col>
      <xdr:colOff>1587375</xdr:colOff>
      <xdr:row>972</xdr:row>
      <xdr:rowOff>163800</xdr:rowOff>
    </xdr:to>
    <xdr:pic>
      <xdr:nvPicPr>
        <xdr:cNvPr id="134" name="그림 133">
          <a:extLst>
            <a:ext uri="{FF2B5EF4-FFF2-40B4-BE49-F238E27FC236}">
              <a16:creationId xmlns:a16="http://schemas.microsoft.com/office/drawing/2014/main" id="{56ADDC14-7948-4AAF-996B-B60342DB76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7068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973</xdr:row>
      <xdr:rowOff>28575</xdr:rowOff>
    </xdr:from>
    <xdr:to>
      <xdr:col>3</xdr:col>
      <xdr:colOff>1587375</xdr:colOff>
      <xdr:row>982</xdr:row>
      <xdr:rowOff>163800</xdr:rowOff>
    </xdr:to>
    <xdr:pic>
      <xdr:nvPicPr>
        <xdr:cNvPr id="135" name="그림 134" descr="인간의 얼굴, 흑백, 사람, 인물사진이(가) 표시된 사진&#10;&#10;자동 생성된 설명">
          <a:extLst>
            <a:ext uri="{FF2B5EF4-FFF2-40B4-BE49-F238E27FC236}">
              <a16:creationId xmlns:a16="http://schemas.microsoft.com/office/drawing/2014/main" id="{BF4DF5DF-C98A-45AB-9F27-2A5F9BB1D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7249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993</xdr:row>
      <xdr:rowOff>28575</xdr:rowOff>
    </xdr:from>
    <xdr:to>
      <xdr:col>3</xdr:col>
      <xdr:colOff>1587375</xdr:colOff>
      <xdr:row>1002</xdr:row>
      <xdr:rowOff>163800</xdr:rowOff>
    </xdr:to>
    <xdr:pic>
      <xdr:nvPicPr>
        <xdr:cNvPr id="136" name="그림 135">
          <a:extLst>
            <a:ext uri="{FF2B5EF4-FFF2-40B4-BE49-F238E27FC236}">
              <a16:creationId xmlns:a16="http://schemas.microsoft.com/office/drawing/2014/main" id="{A9F055C8-F907-42E0-B64D-BCA64A7472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7611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983</xdr:row>
      <xdr:rowOff>28575</xdr:rowOff>
    </xdr:from>
    <xdr:to>
      <xdr:col>3</xdr:col>
      <xdr:colOff>1587375</xdr:colOff>
      <xdr:row>992</xdr:row>
      <xdr:rowOff>163800</xdr:rowOff>
    </xdr:to>
    <xdr:pic>
      <xdr:nvPicPr>
        <xdr:cNvPr id="137" name="그림 136" descr="인간의 얼굴, 인물사진, 사람, 흑백이(가) 표시된 사진&#10;&#10;자동 생성된 설명">
          <a:extLst>
            <a:ext uri="{FF2B5EF4-FFF2-40B4-BE49-F238E27FC236}">
              <a16:creationId xmlns:a16="http://schemas.microsoft.com/office/drawing/2014/main" id="{C1E5A2E0-EBB8-4825-942B-A85B0F47BA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1" b="6614"/>
        <a:stretch/>
      </xdr:blipFill>
      <xdr:spPr>
        <a:xfrm>
          <a:off x="5305425" y="17430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933</xdr:row>
      <xdr:rowOff>28575</xdr:rowOff>
    </xdr:from>
    <xdr:to>
      <xdr:col>3</xdr:col>
      <xdr:colOff>1587375</xdr:colOff>
      <xdr:row>942</xdr:row>
      <xdr:rowOff>163800</xdr:rowOff>
    </xdr:to>
    <xdr:pic>
      <xdr:nvPicPr>
        <xdr:cNvPr id="139" name="그림 138">
          <a:extLst>
            <a:ext uri="{FF2B5EF4-FFF2-40B4-BE49-F238E27FC236}">
              <a16:creationId xmlns:a16="http://schemas.microsoft.com/office/drawing/2014/main" id="{DA99B462-9E19-456C-B53F-82B7EC4ED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6525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883</xdr:row>
      <xdr:rowOff>28575</xdr:rowOff>
    </xdr:from>
    <xdr:to>
      <xdr:col>3</xdr:col>
      <xdr:colOff>1587375</xdr:colOff>
      <xdr:row>892</xdr:row>
      <xdr:rowOff>163800</xdr:rowOff>
    </xdr:to>
    <xdr:pic>
      <xdr:nvPicPr>
        <xdr:cNvPr id="141" name="그림 140">
          <a:extLst>
            <a:ext uri="{FF2B5EF4-FFF2-40B4-BE49-F238E27FC236}">
              <a16:creationId xmlns:a16="http://schemas.microsoft.com/office/drawing/2014/main" id="{8E3683A9-9732-4DF9-AE43-0362717AB3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5305425" y="15621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463</xdr:row>
      <xdr:rowOff>28575</xdr:rowOff>
    </xdr:from>
    <xdr:to>
      <xdr:col>3</xdr:col>
      <xdr:colOff>1587375</xdr:colOff>
      <xdr:row>472</xdr:row>
      <xdr:rowOff>163800</xdr:rowOff>
    </xdr:to>
    <xdr:pic>
      <xdr:nvPicPr>
        <xdr:cNvPr id="142" name="그림 141" descr="인간의 얼굴, 사람, 이마, 의류이(가) 표시된 사진&#10;&#10;자동 생성된 설명">
          <a:extLst>
            <a:ext uri="{FF2B5EF4-FFF2-40B4-BE49-F238E27FC236}">
              <a16:creationId xmlns:a16="http://schemas.microsoft.com/office/drawing/2014/main" id="{E197834C-2FBA-409C-A21E-42C1B1924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8382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453</xdr:row>
      <xdr:rowOff>28575</xdr:rowOff>
    </xdr:from>
    <xdr:to>
      <xdr:col>3</xdr:col>
      <xdr:colOff>1587374</xdr:colOff>
      <xdr:row>462</xdr:row>
      <xdr:rowOff>163800</xdr:rowOff>
    </xdr:to>
    <xdr:pic>
      <xdr:nvPicPr>
        <xdr:cNvPr id="144" name="그림 143">
          <a:extLst>
            <a:ext uri="{FF2B5EF4-FFF2-40B4-BE49-F238E27FC236}">
              <a16:creationId xmlns:a16="http://schemas.microsoft.com/office/drawing/2014/main" id="{79228614-3EC2-4932-8592-9AF081D02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8201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523</xdr:row>
      <xdr:rowOff>28575</xdr:rowOff>
    </xdr:from>
    <xdr:to>
      <xdr:col>3</xdr:col>
      <xdr:colOff>1587374</xdr:colOff>
      <xdr:row>532</xdr:row>
      <xdr:rowOff>163800</xdr:rowOff>
    </xdr:to>
    <xdr:pic>
      <xdr:nvPicPr>
        <xdr:cNvPr id="145" name="그림 144">
          <a:extLst>
            <a:ext uri="{FF2B5EF4-FFF2-40B4-BE49-F238E27FC236}">
              <a16:creationId xmlns:a16="http://schemas.microsoft.com/office/drawing/2014/main" id="{56A2F59A-2990-4D01-94F9-D7A96026B95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305424" y="9467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583</xdr:row>
      <xdr:rowOff>28575</xdr:rowOff>
    </xdr:from>
    <xdr:to>
      <xdr:col>3</xdr:col>
      <xdr:colOff>1587374</xdr:colOff>
      <xdr:row>592</xdr:row>
      <xdr:rowOff>163800</xdr:rowOff>
    </xdr:to>
    <xdr:pic>
      <xdr:nvPicPr>
        <xdr:cNvPr id="146" name="그림 145">
          <a:extLst>
            <a:ext uri="{FF2B5EF4-FFF2-40B4-BE49-F238E27FC236}">
              <a16:creationId xmlns:a16="http://schemas.microsoft.com/office/drawing/2014/main" id="{9F798A14-18D8-44B2-B7F9-9FB0C77B55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305424" y="10372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673</xdr:row>
      <xdr:rowOff>28575</xdr:rowOff>
    </xdr:from>
    <xdr:to>
      <xdr:col>3</xdr:col>
      <xdr:colOff>1587375</xdr:colOff>
      <xdr:row>682</xdr:row>
      <xdr:rowOff>163800</xdr:rowOff>
    </xdr:to>
    <xdr:pic>
      <xdr:nvPicPr>
        <xdr:cNvPr id="147" name="그림 146">
          <a:extLst>
            <a:ext uri="{FF2B5EF4-FFF2-40B4-BE49-F238E27FC236}">
              <a16:creationId xmlns:a16="http://schemas.microsoft.com/office/drawing/2014/main" id="{9739AEFD-1024-46B0-BF08-44DB362BC2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305425" y="11820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683</xdr:row>
      <xdr:rowOff>28575</xdr:rowOff>
    </xdr:from>
    <xdr:to>
      <xdr:col>3</xdr:col>
      <xdr:colOff>1587374</xdr:colOff>
      <xdr:row>692</xdr:row>
      <xdr:rowOff>163800</xdr:rowOff>
    </xdr:to>
    <xdr:pic>
      <xdr:nvPicPr>
        <xdr:cNvPr id="149" name="그림 148">
          <a:extLst>
            <a:ext uri="{FF2B5EF4-FFF2-40B4-BE49-F238E27FC236}">
              <a16:creationId xmlns:a16="http://schemas.microsoft.com/office/drawing/2014/main" id="{314C86A2-48A3-4BC5-85BA-7524D2AEEEC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1"/>
        <a:stretch>
          <a:fillRect/>
        </a:stretch>
      </xdr:blipFill>
      <xdr:spPr>
        <a:xfrm>
          <a:off x="5305424" y="120015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713</xdr:row>
      <xdr:rowOff>28575</xdr:rowOff>
    </xdr:from>
    <xdr:to>
      <xdr:col>3</xdr:col>
      <xdr:colOff>1587374</xdr:colOff>
      <xdr:row>722</xdr:row>
      <xdr:rowOff>163800</xdr:rowOff>
    </xdr:to>
    <xdr:pic>
      <xdr:nvPicPr>
        <xdr:cNvPr id="152" name="그림 151">
          <a:extLst>
            <a:ext uri="{FF2B5EF4-FFF2-40B4-BE49-F238E27FC236}">
              <a16:creationId xmlns:a16="http://schemas.microsoft.com/office/drawing/2014/main" id="{475CA121-D235-404B-9E58-C713C5FE75B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305424" y="125444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723</xdr:row>
      <xdr:rowOff>28575</xdr:rowOff>
    </xdr:from>
    <xdr:to>
      <xdr:col>3</xdr:col>
      <xdr:colOff>1587374</xdr:colOff>
      <xdr:row>732</xdr:row>
      <xdr:rowOff>163800</xdr:rowOff>
    </xdr:to>
    <xdr:pic>
      <xdr:nvPicPr>
        <xdr:cNvPr id="153" name="그림 152">
          <a:extLst>
            <a:ext uri="{FF2B5EF4-FFF2-40B4-BE49-F238E27FC236}">
              <a16:creationId xmlns:a16="http://schemas.microsoft.com/office/drawing/2014/main" id="{086DB778-2CA4-4AB1-88EE-6D210CC6D0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305424" y="12725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733</xdr:row>
      <xdr:rowOff>28575</xdr:rowOff>
    </xdr:from>
    <xdr:to>
      <xdr:col>3</xdr:col>
      <xdr:colOff>1587374</xdr:colOff>
      <xdr:row>742</xdr:row>
      <xdr:rowOff>163800</xdr:rowOff>
    </xdr:to>
    <xdr:pic>
      <xdr:nvPicPr>
        <xdr:cNvPr id="155" name="그림 154">
          <a:extLst>
            <a:ext uri="{FF2B5EF4-FFF2-40B4-BE49-F238E27FC236}">
              <a16:creationId xmlns:a16="http://schemas.microsoft.com/office/drawing/2014/main" id="{4BA14603-EDE4-437C-9F46-3682F9107E4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305424" y="129063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1253</xdr:row>
      <xdr:rowOff>28575</xdr:rowOff>
    </xdr:from>
    <xdr:to>
      <xdr:col>3</xdr:col>
      <xdr:colOff>1587375</xdr:colOff>
      <xdr:row>1262</xdr:row>
      <xdr:rowOff>163800</xdr:rowOff>
    </xdr:to>
    <xdr:pic>
      <xdr:nvPicPr>
        <xdr:cNvPr id="157" name="그림 156">
          <a:extLst>
            <a:ext uri="{FF2B5EF4-FFF2-40B4-BE49-F238E27FC236}">
              <a16:creationId xmlns:a16="http://schemas.microsoft.com/office/drawing/2014/main" id="{98D28A53-2609-4EFD-9C02-DDC7A2D915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2317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1273</xdr:row>
      <xdr:rowOff>28575</xdr:rowOff>
    </xdr:from>
    <xdr:to>
      <xdr:col>3</xdr:col>
      <xdr:colOff>1587375</xdr:colOff>
      <xdr:row>1282</xdr:row>
      <xdr:rowOff>163800</xdr:rowOff>
    </xdr:to>
    <xdr:pic>
      <xdr:nvPicPr>
        <xdr:cNvPr id="158" name="그림 157">
          <a:extLst>
            <a:ext uri="{FF2B5EF4-FFF2-40B4-BE49-F238E27FC236}">
              <a16:creationId xmlns:a16="http://schemas.microsoft.com/office/drawing/2014/main" id="{16670C4B-1117-4570-B5BC-6FB8A8E880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5305425" y="22679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1083</xdr:row>
      <xdr:rowOff>28575</xdr:rowOff>
    </xdr:from>
    <xdr:to>
      <xdr:col>3</xdr:col>
      <xdr:colOff>1587375</xdr:colOff>
      <xdr:row>1092</xdr:row>
      <xdr:rowOff>163800</xdr:rowOff>
    </xdr:to>
    <xdr:pic>
      <xdr:nvPicPr>
        <xdr:cNvPr id="160" name="그림 159" descr="인간의 얼굴, 슈트, 사람, 이마이(가) 표시된 사진&#10;&#10;자동 생성된 설명">
          <a:extLst>
            <a:ext uri="{FF2B5EF4-FFF2-40B4-BE49-F238E27FC236}">
              <a16:creationId xmlns:a16="http://schemas.microsoft.com/office/drawing/2014/main" id="{BB531110-BAF2-4C55-A66C-819FD7E693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4168"/>
        <a:stretch/>
      </xdr:blipFill>
      <xdr:spPr>
        <a:xfrm>
          <a:off x="5305425" y="192405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1283</xdr:row>
      <xdr:rowOff>28575</xdr:rowOff>
    </xdr:from>
    <xdr:to>
      <xdr:col>3</xdr:col>
      <xdr:colOff>1587374</xdr:colOff>
      <xdr:row>1292</xdr:row>
      <xdr:rowOff>163800</xdr:rowOff>
    </xdr:to>
    <xdr:pic>
      <xdr:nvPicPr>
        <xdr:cNvPr id="161" name="그림 160">
          <a:extLst>
            <a:ext uri="{FF2B5EF4-FFF2-40B4-BE49-F238E27FC236}">
              <a16:creationId xmlns:a16="http://schemas.microsoft.com/office/drawing/2014/main" id="{F816A23D-68AE-492B-A74F-71EDB88D05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22860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1003</xdr:row>
      <xdr:rowOff>28575</xdr:rowOff>
    </xdr:from>
    <xdr:to>
      <xdr:col>3</xdr:col>
      <xdr:colOff>1587375</xdr:colOff>
      <xdr:row>1012</xdr:row>
      <xdr:rowOff>163800</xdr:rowOff>
    </xdr:to>
    <xdr:pic>
      <xdr:nvPicPr>
        <xdr:cNvPr id="162" name="그림 161" descr="인간의 얼굴, 사람, 미소, 의류이(가) 표시된 사진&#10;&#10;자동 생성된 설명">
          <a:extLst>
            <a:ext uri="{FF2B5EF4-FFF2-40B4-BE49-F238E27FC236}">
              <a16:creationId xmlns:a16="http://schemas.microsoft.com/office/drawing/2014/main" id="{7EE0CBDA-1B4B-4669-BBEF-F19055390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7792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1073</xdr:row>
      <xdr:rowOff>28575</xdr:rowOff>
    </xdr:from>
    <xdr:to>
      <xdr:col>3</xdr:col>
      <xdr:colOff>1587375</xdr:colOff>
      <xdr:row>1082</xdr:row>
      <xdr:rowOff>163800</xdr:rowOff>
    </xdr:to>
    <xdr:pic>
      <xdr:nvPicPr>
        <xdr:cNvPr id="163" name="그림 162" descr="인간의 얼굴, 인물사진, 의류, 사람이(가) 표시된 사진&#10;&#10;자동 생성된 설명">
          <a:extLst>
            <a:ext uri="{FF2B5EF4-FFF2-40B4-BE49-F238E27FC236}">
              <a16:creationId xmlns:a16="http://schemas.microsoft.com/office/drawing/2014/main" id="{42E5B68E-73CF-488B-A92E-79F4C43AD8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9059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1303</xdr:row>
      <xdr:rowOff>28575</xdr:rowOff>
    </xdr:from>
    <xdr:to>
      <xdr:col>3</xdr:col>
      <xdr:colOff>1587375</xdr:colOff>
      <xdr:row>1312</xdr:row>
      <xdr:rowOff>163800</xdr:rowOff>
    </xdr:to>
    <xdr:pic>
      <xdr:nvPicPr>
        <xdr:cNvPr id="164" name="그림 163">
          <a:extLst>
            <a:ext uri="{FF2B5EF4-FFF2-40B4-BE49-F238E27FC236}">
              <a16:creationId xmlns:a16="http://schemas.microsoft.com/office/drawing/2014/main" id="{F4FCCA9B-E3BF-4D92-B800-A9FE2F4DA3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"/>
        <a:stretch>
          <a:fillRect/>
        </a:stretch>
      </xdr:blipFill>
      <xdr:spPr>
        <a:xfrm>
          <a:off x="5305425" y="23221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1293</xdr:row>
      <xdr:rowOff>28575</xdr:rowOff>
    </xdr:from>
    <xdr:to>
      <xdr:col>3</xdr:col>
      <xdr:colOff>1587375</xdr:colOff>
      <xdr:row>1302</xdr:row>
      <xdr:rowOff>163800</xdr:rowOff>
    </xdr:to>
    <xdr:pic>
      <xdr:nvPicPr>
        <xdr:cNvPr id="165" name="그림 164">
          <a:extLst>
            <a:ext uri="{FF2B5EF4-FFF2-40B4-BE49-F238E27FC236}">
              <a16:creationId xmlns:a16="http://schemas.microsoft.com/office/drawing/2014/main" id="{85D3862E-F4D9-4999-BFF5-EB14E77213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3040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1103</xdr:row>
      <xdr:rowOff>28575</xdr:rowOff>
    </xdr:from>
    <xdr:to>
      <xdr:col>3</xdr:col>
      <xdr:colOff>1587374</xdr:colOff>
      <xdr:row>1112</xdr:row>
      <xdr:rowOff>163800</xdr:rowOff>
    </xdr:to>
    <xdr:pic>
      <xdr:nvPicPr>
        <xdr:cNvPr id="167" name="그림 166">
          <a:extLst>
            <a:ext uri="{FF2B5EF4-FFF2-40B4-BE49-F238E27FC236}">
              <a16:creationId xmlns:a16="http://schemas.microsoft.com/office/drawing/2014/main" id="{D6A46EB6-C197-45DD-84B8-DB0ACBF2E5F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305424" y="196024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1023</xdr:row>
      <xdr:rowOff>28575</xdr:rowOff>
    </xdr:from>
    <xdr:to>
      <xdr:col>3</xdr:col>
      <xdr:colOff>1587375</xdr:colOff>
      <xdr:row>1032</xdr:row>
      <xdr:rowOff>163800</xdr:rowOff>
    </xdr:to>
    <xdr:pic>
      <xdr:nvPicPr>
        <xdr:cNvPr id="168" name="그림 167" descr="인간의 얼굴, 인물사진, 텍스트, 사람이(가) 표시된 사진&#10;&#10;자동 생성된 설명">
          <a:extLst>
            <a:ext uri="{FF2B5EF4-FFF2-40B4-BE49-F238E27FC236}">
              <a16:creationId xmlns:a16="http://schemas.microsoft.com/office/drawing/2014/main" id="{9ED101AA-2ED7-42A1-B227-B2182755D1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8" cstate="email">
          <a:extLst>
            <a:ext uri="{BEBA8EAE-BF5A-486C-A8C5-ECC9F3942E4B}">
              <a14:imgProps xmlns:a14="http://schemas.microsoft.com/office/drawing/2010/main">
                <a14:imgLayer r:embed="rId99">
                  <a14:imgEffect>
                    <a14:sharpenSoften amount="3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81546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1033</xdr:row>
      <xdr:rowOff>28575</xdr:rowOff>
    </xdr:from>
    <xdr:to>
      <xdr:col>3</xdr:col>
      <xdr:colOff>1587375</xdr:colOff>
      <xdr:row>1042</xdr:row>
      <xdr:rowOff>163800</xdr:rowOff>
    </xdr:to>
    <xdr:pic>
      <xdr:nvPicPr>
        <xdr:cNvPr id="169" name="그림 168">
          <a:extLst>
            <a:ext uri="{FF2B5EF4-FFF2-40B4-BE49-F238E27FC236}">
              <a16:creationId xmlns:a16="http://schemas.microsoft.com/office/drawing/2014/main" id="{4DDCB4C2-C099-49C4-B417-81BE88FC8C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83356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1043</xdr:row>
      <xdr:rowOff>28575</xdr:rowOff>
    </xdr:from>
    <xdr:to>
      <xdr:col>3</xdr:col>
      <xdr:colOff>1587374</xdr:colOff>
      <xdr:row>1052</xdr:row>
      <xdr:rowOff>163800</xdr:rowOff>
    </xdr:to>
    <xdr:pic>
      <xdr:nvPicPr>
        <xdr:cNvPr id="171" name="그림 170">
          <a:extLst>
            <a:ext uri="{FF2B5EF4-FFF2-40B4-BE49-F238E27FC236}">
              <a16:creationId xmlns:a16="http://schemas.microsoft.com/office/drawing/2014/main" id="{93414B24-24D9-4D07-A6C2-05B5ABB9B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85166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1063</xdr:row>
      <xdr:rowOff>28575</xdr:rowOff>
    </xdr:from>
    <xdr:to>
      <xdr:col>3</xdr:col>
      <xdr:colOff>1587375</xdr:colOff>
      <xdr:row>1072</xdr:row>
      <xdr:rowOff>163800</xdr:rowOff>
    </xdr:to>
    <xdr:pic>
      <xdr:nvPicPr>
        <xdr:cNvPr id="172" name="그림 171">
          <a:extLst>
            <a:ext uri="{FF2B5EF4-FFF2-40B4-BE49-F238E27FC236}">
              <a16:creationId xmlns:a16="http://schemas.microsoft.com/office/drawing/2014/main" id="{23ADE60B-D2EC-4A6A-987E-D72509D0FB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"/>
        <a:stretch>
          <a:fillRect/>
        </a:stretch>
      </xdr:blipFill>
      <xdr:spPr>
        <a:xfrm>
          <a:off x="5305425" y="18878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1093</xdr:row>
      <xdr:rowOff>28575</xdr:rowOff>
    </xdr:from>
    <xdr:to>
      <xdr:col>3</xdr:col>
      <xdr:colOff>1587375</xdr:colOff>
      <xdr:row>1102</xdr:row>
      <xdr:rowOff>163800</xdr:rowOff>
    </xdr:to>
    <xdr:pic>
      <xdr:nvPicPr>
        <xdr:cNvPr id="174" name="그림 173">
          <a:extLst>
            <a:ext uri="{FF2B5EF4-FFF2-40B4-BE49-F238E27FC236}">
              <a16:creationId xmlns:a16="http://schemas.microsoft.com/office/drawing/2014/main" id="{7CA28911-FEDD-4F0D-9C26-397165789D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5305425" y="19421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28573</xdr:colOff>
      <xdr:row>1113</xdr:row>
      <xdr:rowOff>28575</xdr:rowOff>
    </xdr:from>
    <xdr:to>
      <xdr:col>3</xdr:col>
      <xdr:colOff>1587373</xdr:colOff>
      <xdr:row>1122</xdr:row>
      <xdr:rowOff>163800</xdr:rowOff>
    </xdr:to>
    <xdr:pic>
      <xdr:nvPicPr>
        <xdr:cNvPr id="176" name="그림 175">
          <a:extLst>
            <a:ext uri="{FF2B5EF4-FFF2-40B4-BE49-F238E27FC236}">
              <a16:creationId xmlns:a16="http://schemas.microsoft.com/office/drawing/2014/main" id="{52D3BDCA-C298-4C38-BD86-12C0805FB77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305423" y="197834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1123</xdr:row>
      <xdr:rowOff>28575</xdr:rowOff>
    </xdr:from>
    <xdr:to>
      <xdr:col>3</xdr:col>
      <xdr:colOff>1587374</xdr:colOff>
      <xdr:row>1132</xdr:row>
      <xdr:rowOff>163800</xdr:rowOff>
    </xdr:to>
    <xdr:pic>
      <xdr:nvPicPr>
        <xdr:cNvPr id="179" name="그림 178">
          <a:extLst>
            <a:ext uri="{FF2B5EF4-FFF2-40B4-BE49-F238E27FC236}">
              <a16:creationId xmlns:a16="http://schemas.microsoft.com/office/drawing/2014/main" id="{DE5353F2-DD27-4BA7-90F0-27DFF8161D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9964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1133</xdr:row>
      <xdr:rowOff>28575</xdr:rowOff>
    </xdr:from>
    <xdr:to>
      <xdr:col>3</xdr:col>
      <xdr:colOff>1587375</xdr:colOff>
      <xdr:row>1142</xdr:row>
      <xdr:rowOff>163800</xdr:rowOff>
    </xdr:to>
    <xdr:pic>
      <xdr:nvPicPr>
        <xdr:cNvPr id="180" name="그림 179" descr="인간의 얼굴, 인물사진, 사람, 의류이(가) 표시된 사진&#10;&#10;자동 생성된 설명">
          <a:extLst>
            <a:ext uri="{FF2B5EF4-FFF2-40B4-BE49-F238E27FC236}">
              <a16:creationId xmlns:a16="http://schemas.microsoft.com/office/drawing/2014/main" id="{F41A72F9-B5A6-47FE-B336-733F4DE0C9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01453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1143</xdr:row>
      <xdr:rowOff>28575</xdr:rowOff>
    </xdr:from>
    <xdr:to>
      <xdr:col>3</xdr:col>
      <xdr:colOff>1587375</xdr:colOff>
      <xdr:row>1152</xdr:row>
      <xdr:rowOff>163800</xdr:rowOff>
    </xdr:to>
    <xdr:pic>
      <xdr:nvPicPr>
        <xdr:cNvPr id="181" name="그림 180" descr="인간의 얼굴, 사람, 미소, 의류이(가) 표시된 사진&#10;&#10;자동 생성된 설명">
          <a:extLst>
            <a:ext uri="{FF2B5EF4-FFF2-40B4-BE49-F238E27FC236}">
              <a16:creationId xmlns:a16="http://schemas.microsoft.com/office/drawing/2014/main" id="{52918630-6416-4E95-BFD9-4A979C047B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03263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1153</xdr:row>
      <xdr:rowOff>28575</xdr:rowOff>
    </xdr:from>
    <xdr:to>
      <xdr:col>3</xdr:col>
      <xdr:colOff>1587374</xdr:colOff>
      <xdr:row>1162</xdr:row>
      <xdr:rowOff>163800</xdr:rowOff>
    </xdr:to>
    <xdr:pic>
      <xdr:nvPicPr>
        <xdr:cNvPr id="182" name="그림 181">
          <a:extLst>
            <a:ext uri="{FF2B5EF4-FFF2-40B4-BE49-F238E27FC236}">
              <a16:creationId xmlns:a16="http://schemas.microsoft.com/office/drawing/2014/main" id="{C7AA8B4D-719F-4E22-89C6-ED480EAABB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205073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1163</xdr:row>
      <xdr:rowOff>28575</xdr:rowOff>
    </xdr:from>
    <xdr:to>
      <xdr:col>3</xdr:col>
      <xdr:colOff>1587375</xdr:colOff>
      <xdr:row>1172</xdr:row>
      <xdr:rowOff>163800</xdr:rowOff>
    </xdr:to>
    <xdr:pic>
      <xdr:nvPicPr>
        <xdr:cNvPr id="183" name="그림 182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BE4B00F4-0B4F-4058-B901-7B0D7D20B0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xfrm>
          <a:off x="5305425" y="20688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1173</xdr:row>
      <xdr:rowOff>28575</xdr:rowOff>
    </xdr:from>
    <xdr:to>
      <xdr:col>3</xdr:col>
      <xdr:colOff>1587375</xdr:colOff>
      <xdr:row>1182</xdr:row>
      <xdr:rowOff>163800</xdr:rowOff>
    </xdr:to>
    <xdr:pic>
      <xdr:nvPicPr>
        <xdr:cNvPr id="184" name="그림 183" descr="인간의 얼굴, 사람, 의류, 미소이(가) 표시된 사진&#10;&#10;자동 생성된 설명">
          <a:extLst>
            <a:ext uri="{FF2B5EF4-FFF2-40B4-BE49-F238E27FC236}">
              <a16:creationId xmlns:a16="http://schemas.microsoft.com/office/drawing/2014/main" id="{36F753A0-469B-42B0-B6A7-E63CF968E27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6" cstate="email">
          <a:extLst>
            <a:ext uri="{BEBA8EAE-BF5A-486C-A8C5-ECC9F3942E4B}">
              <a14:imgProps xmlns:a14="http://schemas.microsoft.com/office/drawing/2010/main">
                <a14:imgLayer r:embed="rId107">
                  <a14:imgEffect>
                    <a14:sharpenSoften amount="1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08692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1193</xdr:row>
      <xdr:rowOff>28575</xdr:rowOff>
    </xdr:from>
    <xdr:to>
      <xdr:col>3</xdr:col>
      <xdr:colOff>1587375</xdr:colOff>
      <xdr:row>1202</xdr:row>
      <xdr:rowOff>163800</xdr:rowOff>
    </xdr:to>
    <xdr:pic>
      <xdr:nvPicPr>
        <xdr:cNvPr id="185" name="그림 184">
          <a:extLst>
            <a:ext uri="{FF2B5EF4-FFF2-40B4-BE49-F238E27FC236}">
              <a16:creationId xmlns:a16="http://schemas.microsoft.com/office/drawing/2014/main" id="{0830ACBA-B8DF-4905-9321-613663BDB6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12312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1203</xdr:row>
      <xdr:rowOff>28575</xdr:rowOff>
    </xdr:from>
    <xdr:to>
      <xdr:col>3</xdr:col>
      <xdr:colOff>1587375</xdr:colOff>
      <xdr:row>1212</xdr:row>
      <xdr:rowOff>163800</xdr:rowOff>
    </xdr:to>
    <xdr:pic>
      <xdr:nvPicPr>
        <xdr:cNvPr id="186" name="그림 185">
          <a:extLst>
            <a:ext uri="{FF2B5EF4-FFF2-40B4-BE49-F238E27FC236}">
              <a16:creationId xmlns:a16="http://schemas.microsoft.com/office/drawing/2014/main" id="{782BABC2-19B7-4D23-AA8C-B0D0E6A770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>
          <a:fillRect/>
        </a:stretch>
      </xdr:blipFill>
      <xdr:spPr>
        <a:xfrm>
          <a:off x="5305425" y="214122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1223</xdr:row>
      <xdr:rowOff>28575</xdr:rowOff>
    </xdr:from>
    <xdr:to>
      <xdr:col>3</xdr:col>
      <xdr:colOff>1587374</xdr:colOff>
      <xdr:row>1232</xdr:row>
      <xdr:rowOff>163800</xdr:rowOff>
    </xdr:to>
    <xdr:pic>
      <xdr:nvPicPr>
        <xdr:cNvPr id="188" name="그림 187">
          <a:extLst>
            <a:ext uri="{FF2B5EF4-FFF2-40B4-BE49-F238E27FC236}">
              <a16:creationId xmlns:a16="http://schemas.microsoft.com/office/drawing/2014/main" id="{C2B4EA22-07BE-4B5F-948B-066248394F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21774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1213</xdr:row>
      <xdr:rowOff>28575</xdr:rowOff>
    </xdr:from>
    <xdr:to>
      <xdr:col>3</xdr:col>
      <xdr:colOff>1587375</xdr:colOff>
      <xdr:row>1222</xdr:row>
      <xdr:rowOff>163800</xdr:rowOff>
    </xdr:to>
    <xdr:pic>
      <xdr:nvPicPr>
        <xdr:cNvPr id="189" name="그림 188">
          <a:extLst>
            <a:ext uri="{FF2B5EF4-FFF2-40B4-BE49-F238E27FC236}">
              <a16:creationId xmlns:a16="http://schemas.microsoft.com/office/drawing/2014/main" id="{F8FD832C-DE9F-4E8A-A14D-7CD378F292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15931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1233</xdr:row>
      <xdr:rowOff>28575</xdr:rowOff>
    </xdr:from>
    <xdr:to>
      <xdr:col>3</xdr:col>
      <xdr:colOff>1587375</xdr:colOff>
      <xdr:row>1242</xdr:row>
      <xdr:rowOff>163800</xdr:rowOff>
    </xdr:to>
    <xdr:pic>
      <xdr:nvPicPr>
        <xdr:cNvPr id="191" name="그림 190">
          <a:extLst>
            <a:ext uri="{FF2B5EF4-FFF2-40B4-BE49-F238E27FC236}">
              <a16:creationId xmlns:a16="http://schemas.microsoft.com/office/drawing/2014/main" id="{95937A41-5BA9-4E73-91C2-160DC0DEA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1955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1243</xdr:row>
      <xdr:rowOff>28575</xdr:rowOff>
    </xdr:from>
    <xdr:to>
      <xdr:col>3</xdr:col>
      <xdr:colOff>1587375</xdr:colOff>
      <xdr:row>1252</xdr:row>
      <xdr:rowOff>163800</xdr:rowOff>
    </xdr:to>
    <xdr:pic>
      <xdr:nvPicPr>
        <xdr:cNvPr id="193" name="그림 192">
          <a:extLst>
            <a:ext uri="{FF2B5EF4-FFF2-40B4-BE49-F238E27FC236}">
              <a16:creationId xmlns:a16="http://schemas.microsoft.com/office/drawing/2014/main" id="{AA7FE53A-EA89-4B4D-857D-46AF272994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2136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1263</xdr:row>
      <xdr:rowOff>28575</xdr:rowOff>
    </xdr:from>
    <xdr:to>
      <xdr:col>3</xdr:col>
      <xdr:colOff>1587375</xdr:colOff>
      <xdr:row>1272</xdr:row>
      <xdr:rowOff>163800</xdr:rowOff>
    </xdr:to>
    <xdr:pic>
      <xdr:nvPicPr>
        <xdr:cNvPr id="197" name="그림 196">
          <a:extLst>
            <a:ext uri="{FF2B5EF4-FFF2-40B4-BE49-F238E27FC236}">
              <a16:creationId xmlns:a16="http://schemas.microsoft.com/office/drawing/2014/main" id="{E4761D21-B582-4832-A4F8-E23EFDA3C3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24980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1313</xdr:row>
      <xdr:rowOff>28575</xdr:rowOff>
    </xdr:from>
    <xdr:to>
      <xdr:col>3</xdr:col>
      <xdr:colOff>1587375</xdr:colOff>
      <xdr:row>1322</xdr:row>
      <xdr:rowOff>163800</xdr:rowOff>
    </xdr:to>
    <xdr:pic>
      <xdr:nvPicPr>
        <xdr:cNvPr id="199" name="그림 198">
          <a:extLst>
            <a:ext uri="{FF2B5EF4-FFF2-40B4-BE49-F238E27FC236}">
              <a16:creationId xmlns:a16="http://schemas.microsoft.com/office/drawing/2014/main" id="{0451034E-6D19-484D-9840-1B399CD6A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5305425" y="23402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1423</xdr:row>
      <xdr:rowOff>28575</xdr:rowOff>
    </xdr:from>
    <xdr:to>
      <xdr:col>3</xdr:col>
      <xdr:colOff>1587374</xdr:colOff>
      <xdr:row>1432</xdr:row>
      <xdr:rowOff>163800</xdr:rowOff>
    </xdr:to>
    <xdr:pic>
      <xdr:nvPicPr>
        <xdr:cNvPr id="203" name="그림 202">
          <a:extLst>
            <a:ext uri="{FF2B5EF4-FFF2-40B4-BE49-F238E27FC236}">
              <a16:creationId xmlns:a16="http://schemas.microsoft.com/office/drawing/2014/main" id="{73411044-4D7A-4DA7-82A7-B01AEFA8DD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305424" y="253936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1323</xdr:row>
      <xdr:rowOff>28575</xdr:rowOff>
    </xdr:from>
    <xdr:to>
      <xdr:col>3</xdr:col>
      <xdr:colOff>1587375</xdr:colOff>
      <xdr:row>1332</xdr:row>
      <xdr:rowOff>163800</xdr:rowOff>
    </xdr:to>
    <xdr:pic>
      <xdr:nvPicPr>
        <xdr:cNvPr id="204" name="그림 203">
          <a:extLst>
            <a:ext uri="{FF2B5EF4-FFF2-40B4-BE49-F238E27FC236}">
              <a16:creationId xmlns:a16="http://schemas.microsoft.com/office/drawing/2014/main" id="{95D67246-665C-4B39-822F-83E3A887AB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3583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1333</xdr:row>
      <xdr:rowOff>28575</xdr:rowOff>
    </xdr:from>
    <xdr:to>
      <xdr:col>3</xdr:col>
      <xdr:colOff>1587375</xdr:colOff>
      <xdr:row>1342</xdr:row>
      <xdr:rowOff>163800</xdr:rowOff>
    </xdr:to>
    <xdr:pic>
      <xdr:nvPicPr>
        <xdr:cNvPr id="206" name="그림 205">
          <a:extLst>
            <a:ext uri="{FF2B5EF4-FFF2-40B4-BE49-F238E27FC236}">
              <a16:creationId xmlns:a16="http://schemas.microsoft.com/office/drawing/2014/main" id="{79E5EC3E-0D36-483D-A495-C59A9B9443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"/>
        <a:stretch>
          <a:fillRect/>
        </a:stretch>
      </xdr:blipFill>
      <xdr:spPr>
        <a:xfrm>
          <a:off x="5305425" y="23764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1343</xdr:row>
      <xdr:rowOff>28575</xdr:rowOff>
    </xdr:from>
    <xdr:to>
      <xdr:col>3</xdr:col>
      <xdr:colOff>1587375</xdr:colOff>
      <xdr:row>1352</xdr:row>
      <xdr:rowOff>163800</xdr:rowOff>
    </xdr:to>
    <xdr:pic>
      <xdr:nvPicPr>
        <xdr:cNvPr id="207" name="그림 206">
          <a:extLst>
            <a:ext uri="{FF2B5EF4-FFF2-40B4-BE49-F238E27FC236}">
              <a16:creationId xmlns:a16="http://schemas.microsoft.com/office/drawing/2014/main" id="{2BE6F570-54F4-452F-BD70-0F8F943CF6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3945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1353</xdr:row>
      <xdr:rowOff>28576</xdr:rowOff>
    </xdr:from>
    <xdr:to>
      <xdr:col>3</xdr:col>
      <xdr:colOff>1587375</xdr:colOff>
      <xdr:row>1362</xdr:row>
      <xdr:rowOff>163801</xdr:rowOff>
    </xdr:to>
    <xdr:pic>
      <xdr:nvPicPr>
        <xdr:cNvPr id="209" name="그림 208">
          <a:extLst>
            <a:ext uri="{FF2B5EF4-FFF2-40B4-BE49-F238E27FC236}">
              <a16:creationId xmlns:a16="http://schemas.microsoft.com/office/drawing/2014/main" id="{D03C184A-2B2A-4FEC-B742-3793E9AE65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" cstate="email">
          <a:extLst>
            <a:ext uri="{BEBA8EAE-BF5A-486C-A8C5-ECC9F3942E4B}">
              <a14:imgProps xmlns:a14="http://schemas.microsoft.com/office/drawing/2010/main">
                <a14:imgLayer r:embed="rId118">
                  <a14:imgEffect>
                    <a14:brightnessContrast brigh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41268251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1363</xdr:row>
      <xdr:rowOff>28575</xdr:rowOff>
    </xdr:from>
    <xdr:to>
      <xdr:col>3</xdr:col>
      <xdr:colOff>1587375</xdr:colOff>
      <xdr:row>1372</xdr:row>
      <xdr:rowOff>163800</xdr:rowOff>
    </xdr:to>
    <xdr:pic>
      <xdr:nvPicPr>
        <xdr:cNvPr id="211" name="그림 210">
          <a:extLst>
            <a:ext uri="{FF2B5EF4-FFF2-40B4-BE49-F238E27FC236}">
              <a16:creationId xmlns:a16="http://schemas.microsoft.com/office/drawing/2014/main" id="{A07D15E6-586D-4815-A104-5270AADF4F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43078000"/>
          <a:ext cx="1558800" cy="1764000"/>
        </a:xfrm>
        <a:prstGeom prst="rect">
          <a:avLst/>
        </a:prstGeom>
        <a:ln>
          <a:solidFill>
            <a:schemeClr val="tx1">
              <a:lumMod val="95000"/>
              <a:lumOff val="5000"/>
            </a:schemeClr>
          </a:solidFill>
        </a:ln>
      </xdr:spPr>
    </xdr:pic>
    <xdr:clientData/>
  </xdr:twoCellAnchor>
  <xdr:twoCellAnchor>
    <xdr:from>
      <xdr:col>3</xdr:col>
      <xdr:colOff>28575</xdr:colOff>
      <xdr:row>1373</xdr:row>
      <xdr:rowOff>28575</xdr:rowOff>
    </xdr:from>
    <xdr:to>
      <xdr:col>3</xdr:col>
      <xdr:colOff>1587375</xdr:colOff>
      <xdr:row>1382</xdr:row>
      <xdr:rowOff>163800</xdr:rowOff>
    </xdr:to>
    <xdr:pic>
      <xdr:nvPicPr>
        <xdr:cNvPr id="212" name="그림 211">
          <a:extLst>
            <a:ext uri="{FF2B5EF4-FFF2-40B4-BE49-F238E27FC236}">
              <a16:creationId xmlns:a16="http://schemas.microsoft.com/office/drawing/2014/main" id="{D1849FF7-E118-42D2-B5CC-C3EC275ABA8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4488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1383</xdr:row>
      <xdr:rowOff>28575</xdr:rowOff>
    </xdr:from>
    <xdr:to>
      <xdr:col>3</xdr:col>
      <xdr:colOff>1587375</xdr:colOff>
      <xdr:row>1392</xdr:row>
      <xdr:rowOff>163800</xdr:rowOff>
    </xdr:to>
    <xdr:pic>
      <xdr:nvPicPr>
        <xdr:cNvPr id="213" name="그림 212" descr="인간의 얼굴, 인물사진, 사람, 의류이(가) 표시된 사진&#10;&#10;자동 생성된 설명">
          <a:extLst>
            <a:ext uri="{FF2B5EF4-FFF2-40B4-BE49-F238E27FC236}">
              <a16:creationId xmlns:a16="http://schemas.microsoft.com/office/drawing/2014/main" id="{05C8945A-63FD-4F3F-B59E-3F255F5001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4669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1393</xdr:row>
      <xdr:rowOff>28575</xdr:rowOff>
    </xdr:from>
    <xdr:to>
      <xdr:col>3</xdr:col>
      <xdr:colOff>1587375</xdr:colOff>
      <xdr:row>1402</xdr:row>
      <xdr:rowOff>163800</xdr:rowOff>
    </xdr:to>
    <xdr:pic>
      <xdr:nvPicPr>
        <xdr:cNvPr id="214" name="그림 213">
          <a:extLst>
            <a:ext uri="{FF2B5EF4-FFF2-40B4-BE49-F238E27FC236}">
              <a16:creationId xmlns:a16="http://schemas.microsoft.com/office/drawing/2014/main" id="{12EEC571-EB56-4F6B-8A1B-60A53D9B07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48507250"/>
          <a:ext cx="1558800" cy="1764000"/>
        </a:xfrm>
        <a:prstGeom prst="rect">
          <a:avLst/>
        </a:prstGeom>
        <a:noFill/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1403</xdr:row>
      <xdr:rowOff>28575</xdr:rowOff>
    </xdr:from>
    <xdr:to>
      <xdr:col>3</xdr:col>
      <xdr:colOff>1587375</xdr:colOff>
      <xdr:row>1412</xdr:row>
      <xdr:rowOff>163800</xdr:rowOff>
    </xdr:to>
    <xdr:pic>
      <xdr:nvPicPr>
        <xdr:cNvPr id="215" name="그림 214">
          <a:extLst>
            <a:ext uri="{FF2B5EF4-FFF2-40B4-BE49-F238E27FC236}">
              <a16:creationId xmlns:a16="http://schemas.microsoft.com/office/drawing/2014/main" id="{AA8CF90B-A460-4F46-AE5C-CA4128837A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2"/>
        <a:stretch>
          <a:fillRect/>
        </a:stretch>
      </xdr:blipFill>
      <xdr:spPr>
        <a:xfrm>
          <a:off x="5305425" y="25031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1433</xdr:row>
      <xdr:rowOff>28575</xdr:rowOff>
    </xdr:from>
    <xdr:to>
      <xdr:col>3</xdr:col>
      <xdr:colOff>1587375</xdr:colOff>
      <xdr:row>1442</xdr:row>
      <xdr:rowOff>163800</xdr:rowOff>
    </xdr:to>
    <xdr:pic>
      <xdr:nvPicPr>
        <xdr:cNvPr id="217" name="그림 216">
          <a:extLst>
            <a:ext uri="{FF2B5EF4-FFF2-40B4-BE49-F238E27FC236}">
              <a16:creationId xmlns:a16="http://schemas.microsoft.com/office/drawing/2014/main" id="{A5FFB7C0-BEFB-4552-819D-6D61AB2740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55746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1443</xdr:row>
      <xdr:rowOff>28575</xdr:rowOff>
    </xdr:from>
    <xdr:to>
      <xdr:col>3</xdr:col>
      <xdr:colOff>1587374</xdr:colOff>
      <xdr:row>1452</xdr:row>
      <xdr:rowOff>163800</xdr:rowOff>
    </xdr:to>
    <xdr:pic>
      <xdr:nvPicPr>
        <xdr:cNvPr id="218" name="그림 217">
          <a:extLst>
            <a:ext uri="{FF2B5EF4-FFF2-40B4-BE49-F238E27FC236}">
              <a16:creationId xmlns:a16="http://schemas.microsoft.com/office/drawing/2014/main" id="{9A9EE4CF-FF11-4F5D-890C-AB66A9F2D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257556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1453</xdr:row>
      <xdr:rowOff>28575</xdr:rowOff>
    </xdr:from>
    <xdr:to>
      <xdr:col>3</xdr:col>
      <xdr:colOff>1587375</xdr:colOff>
      <xdr:row>1462</xdr:row>
      <xdr:rowOff>163800</xdr:rowOff>
    </xdr:to>
    <xdr:pic>
      <xdr:nvPicPr>
        <xdr:cNvPr id="220" name="그림 219">
          <a:extLst>
            <a:ext uri="{FF2B5EF4-FFF2-40B4-BE49-F238E27FC236}">
              <a16:creationId xmlns:a16="http://schemas.microsoft.com/office/drawing/2014/main" id="{57BAF2C2-B58F-4BB5-868A-45E9F112F7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59365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1473</xdr:row>
      <xdr:rowOff>28575</xdr:rowOff>
    </xdr:from>
    <xdr:to>
      <xdr:col>3</xdr:col>
      <xdr:colOff>1587375</xdr:colOff>
      <xdr:row>1482</xdr:row>
      <xdr:rowOff>163800</xdr:rowOff>
    </xdr:to>
    <xdr:pic>
      <xdr:nvPicPr>
        <xdr:cNvPr id="222" name="그림 221">
          <a:extLst>
            <a:ext uri="{FF2B5EF4-FFF2-40B4-BE49-F238E27FC236}">
              <a16:creationId xmlns:a16="http://schemas.microsoft.com/office/drawing/2014/main" id="{6BB95E75-2714-4CD4-AB5F-A00EB9749A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6298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1483</xdr:row>
      <xdr:rowOff>28575</xdr:rowOff>
    </xdr:from>
    <xdr:to>
      <xdr:col>3</xdr:col>
      <xdr:colOff>1587375</xdr:colOff>
      <xdr:row>1492</xdr:row>
      <xdr:rowOff>163800</xdr:rowOff>
    </xdr:to>
    <xdr:pic>
      <xdr:nvPicPr>
        <xdr:cNvPr id="225" name="그림 224">
          <a:extLst>
            <a:ext uri="{FF2B5EF4-FFF2-40B4-BE49-F238E27FC236}">
              <a16:creationId xmlns:a16="http://schemas.microsoft.com/office/drawing/2014/main" id="{E4026FAC-EBD4-4654-B582-C7D8CD6A13B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64795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1493</xdr:row>
      <xdr:rowOff>28575</xdr:rowOff>
    </xdr:from>
    <xdr:to>
      <xdr:col>3</xdr:col>
      <xdr:colOff>1587375</xdr:colOff>
      <xdr:row>1502</xdr:row>
      <xdr:rowOff>163800</xdr:rowOff>
    </xdr:to>
    <xdr:pic>
      <xdr:nvPicPr>
        <xdr:cNvPr id="226" name="그림 225">
          <a:extLst>
            <a:ext uri="{FF2B5EF4-FFF2-40B4-BE49-F238E27FC236}">
              <a16:creationId xmlns:a16="http://schemas.microsoft.com/office/drawing/2014/main" id="{F273F39A-14FC-4D69-9563-CF8139E5E8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6660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1013</xdr:row>
      <xdr:rowOff>28575</xdr:rowOff>
    </xdr:from>
    <xdr:to>
      <xdr:col>3</xdr:col>
      <xdr:colOff>1587374</xdr:colOff>
      <xdr:row>1022</xdr:row>
      <xdr:rowOff>163800</xdr:rowOff>
    </xdr:to>
    <xdr:pic>
      <xdr:nvPicPr>
        <xdr:cNvPr id="227" name="그림 226">
          <a:extLst>
            <a:ext uri="{FF2B5EF4-FFF2-40B4-BE49-F238E27FC236}">
              <a16:creationId xmlns:a16="http://schemas.microsoft.com/office/drawing/2014/main" id="{8F29BE76-6124-483D-BE5C-7F12D2F8CB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305424" y="179736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1053</xdr:row>
      <xdr:rowOff>28575</xdr:rowOff>
    </xdr:from>
    <xdr:to>
      <xdr:col>3</xdr:col>
      <xdr:colOff>1587374</xdr:colOff>
      <xdr:row>1062</xdr:row>
      <xdr:rowOff>163800</xdr:rowOff>
    </xdr:to>
    <xdr:pic>
      <xdr:nvPicPr>
        <xdr:cNvPr id="228" name="그림 227">
          <a:extLst>
            <a:ext uri="{FF2B5EF4-FFF2-40B4-BE49-F238E27FC236}">
              <a16:creationId xmlns:a16="http://schemas.microsoft.com/office/drawing/2014/main" id="{48747C56-0312-4F67-8B3B-E2FC499877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86975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1463</xdr:row>
      <xdr:rowOff>28575</xdr:rowOff>
    </xdr:from>
    <xdr:to>
      <xdr:col>3</xdr:col>
      <xdr:colOff>1587374</xdr:colOff>
      <xdr:row>1472</xdr:row>
      <xdr:rowOff>163800</xdr:rowOff>
    </xdr:to>
    <xdr:pic>
      <xdr:nvPicPr>
        <xdr:cNvPr id="230" name="그림 229">
          <a:extLst>
            <a:ext uri="{FF2B5EF4-FFF2-40B4-BE49-F238E27FC236}">
              <a16:creationId xmlns:a16="http://schemas.microsoft.com/office/drawing/2014/main" id="{99CFB863-C34E-4C2B-B61D-59B2624CA4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26117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1413</xdr:row>
      <xdr:rowOff>28575</xdr:rowOff>
    </xdr:from>
    <xdr:to>
      <xdr:col>3</xdr:col>
      <xdr:colOff>1587375</xdr:colOff>
      <xdr:row>1422</xdr:row>
      <xdr:rowOff>163800</xdr:rowOff>
    </xdr:to>
    <xdr:pic>
      <xdr:nvPicPr>
        <xdr:cNvPr id="231" name="그림 230">
          <a:extLst>
            <a:ext uri="{FF2B5EF4-FFF2-40B4-BE49-F238E27FC236}">
              <a16:creationId xmlns:a16="http://schemas.microsoft.com/office/drawing/2014/main" id="{63DB4A5B-815A-4C9B-A819-C0FA8E32D3E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52126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1183</xdr:row>
      <xdr:rowOff>28575</xdr:rowOff>
    </xdr:from>
    <xdr:to>
      <xdr:col>3</xdr:col>
      <xdr:colOff>1587374</xdr:colOff>
      <xdr:row>1192</xdr:row>
      <xdr:rowOff>163800</xdr:rowOff>
    </xdr:to>
    <xdr:pic>
      <xdr:nvPicPr>
        <xdr:cNvPr id="232" name="그림 231">
          <a:extLst>
            <a:ext uri="{FF2B5EF4-FFF2-40B4-BE49-F238E27FC236}">
              <a16:creationId xmlns:a16="http://schemas.microsoft.com/office/drawing/2014/main" id="{9AD3BDBE-BFEB-44F2-BA0E-4EC3365457B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305424" y="210502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1763</xdr:row>
      <xdr:rowOff>28575</xdr:rowOff>
    </xdr:from>
    <xdr:to>
      <xdr:col>3</xdr:col>
      <xdr:colOff>1587375</xdr:colOff>
      <xdr:row>1772</xdr:row>
      <xdr:rowOff>163800</xdr:rowOff>
    </xdr:to>
    <xdr:pic>
      <xdr:nvPicPr>
        <xdr:cNvPr id="234" name="그림 233">
          <a:extLst>
            <a:ext uri="{FF2B5EF4-FFF2-40B4-BE49-F238E27FC236}">
              <a16:creationId xmlns:a16="http://schemas.microsoft.com/office/drawing/2014/main" id="{E3DE76B4-6700-4137-99BC-57C38034AB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31546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1813</xdr:row>
      <xdr:rowOff>28575</xdr:rowOff>
    </xdr:from>
    <xdr:to>
      <xdr:col>3</xdr:col>
      <xdr:colOff>1587375</xdr:colOff>
      <xdr:row>1822</xdr:row>
      <xdr:rowOff>163800</xdr:rowOff>
    </xdr:to>
    <xdr:pic>
      <xdr:nvPicPr>
        <xdr:cNvPr id="236" name="그림 235">
          <a:extLst>
            <a:ext uri="{FF2B5EF4-FFF2-40B4-BE49-F238E27FC236}">
              <a16:creationId xmlns:a16="http://schemas.microsoft.com/office/drawing/2014/main" id="{B35C8D55-A17A-45C5-A037-DE818AFE4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"/>
        <a:stretch>
          <a:fillRect/>
        </a:stretch>
      </xdr:blipFill>
      <xdr:spPr>
        <a:xfrm>
          <a:off x="5305425" y="324516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1693</xdr:row>
      <xdr:rowOff>28575</xdr:rowOff>
    </xdr:from>
    <xdr:to>
      <xdr:col>3</xdr:col>
      <xdr:colOff>1587375</xdr:colOff>
      <xdr:row>1702</xdr:row>
      <xdr:rowOff>163800</xdr:rowOff>
    </xdr:to>
    <xdr:pic>
      <xdr:nvPicPr>
        <xdr:cNvPr id="237" name="그림 236">
          <a:extLst>
            <a:ext uri="{FF2B5EF4-FFF2-40B4-BE49-F238E27FC236}">
              <a16:creationId xmlns:a16="http://schemas.microsoft.com/office/drawing/2014/main" id="{06225BB3-CDFD-4F25-8C09-5E6222FBF8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30279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1683</xdr:row>
      <xdr:rowOff>28575</xdr:rowOff>
    </xdr:from>
    <xdr:to>
      <xdr:col>3</xdr:col>
      <xdr:colOff>1587375</xdr:colOff>
      <xdr:row>1692</xdr:row>
      <xdr:rowOff>163800</xdr:rowOff>
    </xdr:to>
    <xdr:pic>
      <xdr:nvPicPr>
        <xdr:cNvPr id="241" name="그림 240" descr="인간의 얼굴, 이마, 사람, 미소이(가) 표시된 사진&#10;&#10;자동 생성된 설명">
          <a:extLst>
            <a:ext uri="{FF2B5EF4-FFF2-40B4-BE49-F238E27FC236}">
              <a16:creationId xmlns:a16="http://schemas.microsoft.com/office/drawing/2014/main" id="{F76382AB-CAB0-4039-B186-09D1F050E4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30099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1783</xdr:row>
      <xdr:rowOff>28575</xdr:rowOff>
    </xdr:from>
    <xdr:to>
      <xdr:col>3</xdr:col>
      <xdr:colOff>1587375</xdr:colOff>
      <xdr:row>1792</xdr:row>
      <xdr:rowOff>163800</xdr:rowOff>
    </xdr:to>
    <xdr:pic>
      <xdr:nvPicPr>
        <xdr:cNvPr id="247" name="그림 246" descr="사람, 인간의 얼굴, 미소, 주름이(가) 표시된 사진&#10;&#10;자동 생성된 설명">
          <a:extLst>
            <a:ext uri="{FF2B5EF4-FFF2-40B4-BE49-F238E27FC236}">
              <a16:creationId xmlns:a16="http://schemas.microsoft.com/office/drawing/2014/main" id="{37D691DA-F82F-4B32-AF53-43B111EF3B3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305425" y="31908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1773</xdr:row>
      <xdr:rowOff>28575</xdr:rowOff>
    </xdr:from>
    <xdr:to>
      <xdr:col>3</xdr:col>
      <xdr:colOff>1587375</xdr:colOff>
      <xdr:row>1782</xdr:row>
      <xdr:rowOff>163800</xdr:rowOff>
    </xdr:to>
    <xdr:pic>
      <xdr:nvPicPr>
        <xdr:cNvPr id="248" name="그림 247">
          <a:extLst>
            <a:ext uri="{FF2B5EF4-FFF2-40B4-BE49-F238E27FC236}">
              <a16:creationId xmlns:a16="http://schemas.microsoft.com/office/drawing/2014/main" id="{155A1402-C8F6-4879-97A5-6DF92ACA05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1727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1793</xdr:row>
      <xdr:rowOff>28575</xdr:rowOff>
    </xdr:from>
    <xdr:to>
      <xdr:col>3</xdr:col>
      <xdr:colOff>1587375</xdr:colOff>
      <xdr:row>1802</xdr:row>
      <xdr:rowOff>163800</xdr:rowOff>
    </xdr:to>
    <xdr:pic>
      <xdr:nvPicPr>
        <xdr:cNvPr id="250" name="그림 249">
          <a:extLst>
            <a:ext uri="{FF2B5EF4-FFF2-40B4-BE49-F238E27FC236}">
              <a16:creationId xmlns:a16="http://schemas.microsoft.com/office/drawing/2014/main" id="{79175BA6-9768-46DA-B118-FB857185DE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32089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1803</xdr:row>
      <xdr:rowOff>28575</xdr:rowOff>
    </xdr:from>
    <xdr:to>
      <xdr:col>3</xdr:col>
      <xdr:colOff>1587375</xdr:colOff>
      <xdr:row>1812</xdr:row>
      <xdr:rowOff>163800</xdr:rowOff>
    </xdr:to>
    <xdr:pic>
      <xdr:nvPicPr>
        <xdr:cNvPr id="251" name="그림 250">
          <a:extLst>
            <a:ext uri="{FF2B5EF4-FFF2-40B4-BE49-F238E27FC236}">
              <a16:creationId xmlns:a16="http://schemas.microsoft.com/office/drawing/2014/main" id="{2BE5146E-EC7C-44B8-B356-59CF12DD94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32270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1823</xdr:row>
      <xdr:rowOff>28575</xdr:rowOff>
    </xdr:from>
    <xdr:to>
      <xdr:col>3</xdr:col>
      <xdr:colOff>1587375</xdr:colOff>
      <xdr:row>1832</xdr:row>
      <xdr:rowOff>163800</xdr:rowOff>
    </xdr:to>
    <xdr:pic>
      <xdr:nvPicPr>
        <xdr:cNvPr id="253" name="그림 252">
          <a:extLst>
            <a:ext uri="{FF2B5EF4-FFF2-40B4-BE49-F238E27FC236}">
              <a16:creationId xmlns:a16="http://schemas.microsoft.com/office/drawing/2014/main" id="{6D189668-C6AE-4041-B342-3E23D96C0A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0"/>
        <a:stretch>
          <a:fillRect/>
        </a:stretch>
      </xdr:blipFill>
      <xdr:spPr>
        <a:xfrm>
          <a:off x="5305425" y="326326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1853</xdr:row>
      <xdr:rowOff>28575</xdr:rowOff>
    </xdr:from>
    <xdr:to>
      <xdr:col>3</xdr:col>
      <xdr:colOff>1587375</xdr:colOff>
      <xdr:row>1862</xdr:row>
      <xdr:rowOff>163800</xdr:rowOff>
    </xdr:to>
    <xdr:pic>
      <xdr:nvPicPr>
        <xdr:cNvPr id="254" name="그림 253">
          <a:extLst>
            <a:ext uri="{FF2B5EF4-FFF2-40B4-BE49-F238E27FC236}">
              <a16:creationId xmlns:a16="http://schemas.microsoft.com/office/drawing/2014/main" id="{2F57D911-B642-4CE1-B704-895493D29D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41" cstate="email">
          <a:extLst>
            <a:ext uri="{BEBA8EAE-BF5A-486C-A8C5-ECC9F3942E4B}">
              <a14:imgProps xmlns:a14="http://schemas.microsoft.com/office/drawing/2010/main">
                <a14:imgLayer r:embed="rId142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31755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1863</xdr:row>
      <xdr:rowOff>28575</xdr:rowOff>
    </xdr:from>
    <xdr:to>
      <xdr:col>3</xdr:col>
      <xdr:colOff>1587375</xdr:colOff>
      <xdr:row>1872</xdr:row>
      <xdr:rowOff>163800</xdr:rowOff>
    </xdr:to>
    <xdr:pic>
      <xdr:nvPicPr>
        <xdr:cNvPr id="255" name="그림 254">
          <a:extLst>
            <a:ext uri="{FF2B5EF4-FFF2-40B4-BE49-F238E27FC236}">
              <a16:creationId xmlns:a16="http://schemas.microsoft.com/office/drawing/2014/main" id="{3A5BC8F8-94D9-444A-8B75-01DD25EB3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33356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1873</xdr:row>
      <xdr:rowOff>28575</xdr:rowOff>
    </xdr:from>
    <xdr:to>
      <xdr:col>3</xdr:col>
      <xdr:colOff>1587375</xdr:colOff>
      <xdr:row>1882</xdr:row>
      <xdr:rowOff>163800</xdr:rowOff>
    </xdr:to>
    <xdr:pic>
      <xdr:nvPicPr>
        <xdr:cNvPr id="256" name="그림 255">
          <a:extLst>
            <a:ext uri="{FF2B5EF4-FFF2-40B4-BE49-F238E27FC236}">
              <a16:creationId xmlns:a16="http://schemas.microsoft.com/office/drawing/2014/main" id="{1F5D1119-5445-4890-ACE9-F6C5128A8C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33537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1633</xdr:row>
      <xdr:rowOff>28575</xdr:rowOff>
    </xdr:from>
    <xdr:to>
      <xdr:col>3</xdr:col>
      <xdr:colOff>1587375</xdr:colOff>
      <xdr:row>1642</xdr:row>
      <xdr:rowOff>163800</xdr:rowOff>
    </xdr:to>
    <xdr:pic>
      <xdr:nvPicPr>
        <xdr:cNvPr id="258" name="그림 257">
          <a:extLst>
            <a:ext uri="{FF2B5EF4-FFF2-40B4-BE49-F238E27FC236}">
              <a16:creationId xmlns:a16="http://schemas.microsoft.com/office/drawing/2014/main" id="{AB19D627-0F32-41B5-9203-72D729BBCC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9194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1643</xdr:row>
      <xdr:rowOff>28575</xdr:rowOff>
    </xdr:from>
    <xdr:to>
      <xdr:col>3</xdr:col>
      <xdr:colOff>1587375</xdr:colOff>
      <xdr:row>1652</xdr:row>
      <xdr:rowOff>163800</xdr:rowOff>
    </xdr:to>
    <xdr:pic>
      <xdr:nvPicPr>
        <xdr:cNvPr id="259" name="그림 258">
          <a:extLst>
            <a:ext uri="{FF2B5EF4-FFF2-40B4-BE49-F238E27FC236}">
              <a16:creationId xmlns:a16="http://schemas.microsoft.com/office/drawing/2014/main" id="{0D6F358C-C650-4A5F-A736-97488FCB0B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9375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1653</xdr:row>
      <xdr:rowOff>28575</xdr:rowOff>
    </xdr:from>
    <xdr:to>
      <xdr:col>3</xdr:col>
      <xdr:colOff>1587375</xdr:colOff>
      <xdr:row>1662</xdr:row>
      <xdr:rowOff>163800</xdr:rowOff>
    </xdr:to>
    <xdr:pic>
      <xdr:nvPicPr>
        <xdr:cNvPr id="260" name="그림 259">
          <a:extLst>
            <a:ext uri="{FF2B5EF4-FFF2-40B4-BE49-F238E27FC236}">
              <a16:creationId xmlns:a16="http://schemas.microsoft.com/office/drawing/2014/main" id="{9F97D4C4-860B-429D-84D1-B73EEB6C8B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46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9556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1673</xdr:row>
      <xdr:rowOff>28575</xdr:rowOff>
    </xdr:from>
    <xdr:to>
      <xdr:col>3</xdr:col>
      <xdr:colOff>1587375</xdr:colOff>
      <xdr:row>1682</xdr:row>
      <xdr:rowOff>163800</xdr:rowOff>
    </xdr:to>
    <xdr:pic>
      <xdr:nvPicPr>
        <xdr:cNvPr id="261" name="그림 260">
          <a:extLst>
            <a:ext uri="{FF2B5EF4-FFF2-40B4-BE49-F238E27FC236}">
              <a16:creationId xmlns:a16="http://schemas.microsoft.com/office/drawing/2014/main" id="{8CD52DE8-7EAB-4C42-ACBE-24FD76F3DD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7">
          <a:extLst>
            <a:ext uri="{BEBA8EAE-BF5A-486C-A8C5-ECC9F3942E4B}">
              <a14:imgProps xmlns:a14="http://schemas.microsoft.com/office/drawing/2010/main">
                <a14:imgLayer r:embed="rId14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5305425" y="29918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1703</xdr:row>
      <xdr:rowOff>28575</xdr:rowOff>
    </xdr:from>
    <xdr:to>
      <xdr:col>3</xdr:col>
      <xdr:colOff>1587374</xdr:colOff>
      <xdr:row>1712</xdr:row>
      <xdr:rowOff>163800</xdr:rowOff>
    </xdr:to>
    <xdr:pic>
      <xdr:nvPicPr>
        <xdr:cNvPr id="262" name="그림 261">
          <a:extLst>
            <a:ext uri="{FF2B5EF4-FFF2-40B4-BE49-F238E27FC236}">
              <a16:creationId xmlns:a16="http://schemas.microsoft.com/office/drawing/2014/main" id="{19C0965C-5142-4CE0-B948-C3B92AB7EF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30460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1713</xdr:row>
      <xdr:rowOff>28575</xdr:rowOff>
    </xdr:from>
    <xdr:to>
      <xdr:col>3</xdr:col>
      <xdr:colOff>1587375</xdr:colOff>
      <xdr:row>1722</xdr:row>
      <xdr:rowOff>163800</xdr:rowOff>
    </xdr:to>
    <xdr:pic>
      <xdr:nvPicPr>
        <xdr:cNvPr id="263" name="그림 262">
          <a:extLst>
            <a:ext uri="{FF2B5EF4-FFF2-40B4-BE49-F238E27FC236}">
              <a16:creationId xmlns:a16="http://schemas.microsoft.com/office/drawing/2014/main" id="{59F68A89-30C4-44A2-ACFA-40456DF15AC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0641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1723</xdr:row>
      <xdr:rowOff>28575</xdr:rowOff>
    </xdr:from>
    <xdr:to>
      <xdr:col>3</xdr:col>
      <xdr:colOff>1587374</xdr:colOff>
      <xdr:row>1732</xdr:row>
      <xdr:rowOff>163800</xdr:rowOff>
    </xdr:to>
    <xdr:pic>
      <xdr:nvPicPr>
        <xdr:cNvPr id="264" name="그림 263">
          <a:extLst>
            <a:ext uri="{FF2B5EF4-FFF2-40B4-BE49-F238E27FC236}">
              <a16:creationId xmlns:a16="http://schemas.microsoft.com/office/drawing/2014/main" id="{507881B3-929E-4D4D-9816-F47E85E93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30822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1733</xdr:row>
      <xdr:rowOff>28575</xdr:rowOff>
    </xdr:from>
    <xdr:to>
      <xdr:col>3</xdr:col>
      <xdr:colOff>1587374</xdr:colOff>
      <xdr:row>1742</xdr:row>
      <xdr:rowOff>163800</xdr:rowOff>
    </xdr:to>
    <xdr:pic>
      <xdr:nvPicPr>
        <xdr:cNvPr id="265" name="그림 264">
          <a:extLst>
            <a:ext uri="{FF2B5EF4-FFF2-40B4-BE49-F238E27FC236}">
              <a16:creationId xmlns:a16="http://schemas.microsoft.com/office/drawing/2014/main" id="{C13EC922-B508-4BA6-913E-54ABAFDD74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"/>
        <a:stretch>
          <a:fillRect/>
        </a:stretch>
      </xdr:blipFill>
      <xdr:spPr>
        <a:xfrm>
          <a:off x="5305424" y="31003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1743</xdr:row>
      <xdr:rowOff>28575</xdr:rowOff>
    </xdr:from>
    <xdr:to>
      <xdr:col>3</xdr:col>
      <xdr:colOff>1587375</xdr:colOff>
      <xdr:row>1752</xdr:row>
      <xdr:rowOff>163800</xdr:rowOff>
    </xdr:to>
    <xdr:pic>
      <xdr:nvPicPr>
        <xdr:cNvPr id="266" name="그림 265">
          <a:extLst>
            <a:ext uri="{FF2B5EF4-FFF2-40B4-BE49-F238E27FC236}">
              <a16:creationId xmlns:a16="http://schemas.microsoft.com/office/drawing/2014/main" id="{A8BC7596-F8E8-437A-AD48-E97702C011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31184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1753</xdr:row>
      <xdr:rowOff>28575</xdr:rowOff>
    </xdr:from>
    <xdr:to>
      <xdr:col>3</xdr:col>
      <xdr:colOff>1587375</xdr:colOff>
      <xdr:row>1762</xdr:row>
      <xdr:rowOff>163800</xdr:rowOff>
    </xdr:to>
    <xdr:pic>
      <xdr:nvPicPr>
        <xdr:cNvPr id="267" name="그림 266">
          <a:extLst>
            <a:ext uri="{FF2B5EF4-FFF2-40B4-BE49-F238E27FC236}">
              <a16:creationId xmlns:a16="http://schemas.microsoft.com/office/drawing/2014/main" id="{EE0CCBA7-FBE4-47B3-8CDF-EBE9A0895A8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5305425" y="31365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1833</xdr:row>
      <xdr:rowOff>28575</xdr:rowOff>
    </xdr:from>
    <xdr:to>
      <xdr:col>3</xdr:col>
      <xdr:colOff>1587375</xdr:colOff>
      <xdr:row>1842</xdr:row>
      <xdr:rowOff>163800</xdr:rowOff>
    </xdr:to>
    <xdr:pic>
      <xdr:nvPicPr>
        <xdr:cNvPr id="268" name="그림 267">
          <a:extLst>
            <a:ext uri="{FF2B5EF4-FFF2-40B4-BE49-F238E27FC236}">
              <a16:creationId xmlns:a16="http://schemas.microsoft.com/office/drawing/2014/main" id="{57AFD040-0103-4469-8B63-D6929241FC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328136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1843</xdr:row>
      <xdr:rowOff>28575</xdr:rowOff>
    </xdr:from>
    <xdr:to>
      <xdr:col>3</xdr:col>
      <xdr:colOff>1587375</xdr:colOff>
      <xdr:row>1852</xdr:row>
      <xdr:rowOff>163800</xdr:rowOff>
    </xdr:to>
    <xdr:pic>
      <xdr:nvPicPr>
        <xdr:cNvPr id="269" name="그림 268">
          <a:extLst>
            <a:ext uri="{FF2B5EF4-FFF2-40B4-BE49-F238E27FC236}">
              <a16:creationId xmlns:a16="http://schemas.microsoft.com/office/drawing/2014/main" id="{3DC134BA-5396-4F77-9F02-F8EF5D57E04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29946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1663</xdr:row>
      <xdr:rowOff>28575</xdr:rowOff>
    </xdr:from>
    <xdr:to>
      <xdr:col>3</xdr:col>
      <xdr:colOff>1587374</xdr:colOff>
      <xdr:row>1672</xdr:row>
      <xdr:rowOff>163800</xdr:rowOff>
    </xdr:to>
    <xdr:pic>
      <xdr:nvPicPr>
        <xdr:cNvPr id="270" name="그림 269">
          <a:extLst>
            <a:ext uri="{FF2B5EF4-FFF2-40B4-BE49-F238E27FC236}">
              <a16:creationId xmlns:a16="http://schemas.microsoft.com/office/drawing/2014/main" id="{4E4CCD12-D769-4836-ABF3-A9E49A3A07C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305424" y="297370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1883</xdr:row>
      <xdr:rowOff>28575</xdr:rowOff>
    </xdr:from>
    <xdr:to>
      <xdr:col>3</xdr:col>
      <xdr:colOff>1587375</xdr:colOff>
      <xdr:row>1892</xdr:row>
      <xdr:rowOff>163800</xdr:rowOff>
    </xdr:to>
    <xdr:pic>
      <xdr:nvPicPr>
        <xdr:cNvPr id="271" name="그림 270">
          <a:extLst>
            <a:ext uri="{FF2B5EF4-FFF2-40B4-BE49-F238E27FC236}">
              <a16:creationId xmlns:a16="http://schemas.microsoft.com/office/drawing/2014/main" id="{BDA3555F-7942-4BD6-A23E-6096E37E2A8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37185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1893</xdr:row>
      <xdr:rowOff>28575</xdr:rowOff>
    </xdr:from>
    <xdr:to>
      <xdr:col>3</xdr:col>
      <xdr:colOff>1587375</xdr:colOff>
      <xdr:row>1902</xdr:row>
      <xdr:rowOff>163800</xdr:rowOff>
    </xdr:to>
    <xdr:pic>
      <xdr:nvPicPr>
        <xdr:cNvPr id="272" name="그림 271" descr="인간의 얼굴, 사람, 인물사진, 흑백이(가) 표시된 사진&#10;&#10;자동 생성된 설명">
          <a:extLst>
            <a:ext uri="{FF2B5EF4-FFF2-40B4-BE49-F238E27FC236}">
              <a16:creationId xmlns:a16="http://schemas.microsoft.com/office/drawing/2014/main" id="{DF1927D3-B2B2-4E89-BC36-03BF251202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33899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1903</xdr:row>
      <xdr:rowOff>28575</xdr:rowOff>
    </xdr:from>
    <xdr:to>
      <xdr:col>3</xdr:col>
      <xdr:colOff>1587375</xdr:colOff>
      <xdr:row>1912</xdr:row>
      <xdr:rowOff>163800</xdr:rowOff>
    </xdr:to>
    <xdr:pic>
      <xdr:nvPicPr>
        <xdr:cNvPr id="273" name="그림 272">
          <a:extLst>
            <a:ext uri="{FF2B5EF4-FFF2-40B4-BE49-F238E27FC236}">
              <a16:creationId xmlns:a16="http://schemas.microsoft.com/office/drawing/2014/main" id="{1239F54B-8AA6-4688-BF1F-CB9241ED82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340804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1913</xdr:row>
      <xdr:rowOff>28575</xdr:rowOff>
    </xdr:from>
    <xdr:to>
      <xdr:col>3</xdr:col>
      <xdr:colOff>1587375</xdr:colOff>
      <xdr:row>1922</xdr:row>
      <xdr:rowOff>163800</xdr:rowOff>
    </xdr:to>
    <xdr:pic>
      <xdr:nvPicPr>
        <xdr:cNvPr id="274" name="그림 273">
          <a:extLst>
            <a:ext uri="{FF2B5EF4-FFF2-40B4-BE49-F238E27FC236}">
              <a16:creationId xmlns:a16="http://schemas.microsoft.com/office/drawing/2014/main" id="{DB3DCE94-EDA5-41CF-8869-07CDA426FA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342614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1923</xdr:row>
      <xdr:rowOff>28575</xdr:rowOff>
    </xdr:from>
    <xdr:to>
      <xdr:col>3</xdr:col>
      <xdr:colOff>1587375</xdr:colOff>
      <xdr:row>1932</xdr:row>
      <xdr:rowOff>163800</xdr:rowOff>
    </xdr:to>
    <xdr:pic>
      <xdr:nvPicPr>
        <xdr:cNvPr id="275" name="그림 274">
          <a:extLst>
            <a:ext uri="{FF2B5EF4-FFF2-40B4-BE49-F238E27FC236}">
              <a16:creationId xmlns:a16="http://schemas.microsoft.com/office/drawing/2014/main" id="{BD12C635-A015-4D2D-834D-D51F9374F3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34442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1933</xdr:row>
      <xdr:rowOff>28575</xdr:rowOff>
    </xdr:from>
    <xdr:to>
      <xdr:col>3</xdr:col>
      <xdr:colOff>1587375</xdr:colOff>
      <xdr:row>1942</xdr:row>
      <xdr:rowOff>163800</xdr:rowOff>
    </xdr:to>
    <xdr:pic>
      <xdr:nvPicPr>
        <xdr:cNvPr id="276" name="그림 275">
          <a:extLst>
            <a:ext uri="{FF2B5EF4-FFF2-40B4-BE49-F238E27FC236}">
              <a16:creationId xmlns:a16="http://schemas.microsoft.com/office/drawing/2014/main" id="{53C63FB4-4FA0-46ED-8ED9-8584AC5369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346233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1943</xdr:row>
      <xdr:rowOff>28575</xdr:rowOff>
    </xdr:from>
    <xdr:to>
      <xdr:col>3</xdr:col>
      <xdr:colOff>1587375</xdr:colOff>
      <xdr:row>1952</xdr:row>
      <xdr:rowOff>163800</xdr:rowOff>
    </xdr:to>
    <xdr:pic>
      <xdr:nvPicPr>
        <xdr:cNvPr id="277" name="그림 276">
          <a:extLst>
            <a:ext uri="{FF2B5EF4-FFF2-40B4-BE49-F238E27FC236}">
              <a16:creationId xmlns:a16="http://schemas.microsoft.com/office/drawing/2014/main" id="{D3C6BABB-0587-467B-A7F4-AC8DFF9DB6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348043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1953</xdr:row>
      <xdr:rowOff>28575</xdr:rowOff>
    </xdr:from>
    <xdr:to>
      <xdr:col>3</xdr:col>
      <xdr:colOff>1587375</xdr:colOff>
      <xdr:row>1962</xdr:row>
      <xdr:rowOff>163800</xdr:rowOff>
    </xdr:to>
    <xdr:pic>
      <xdr:nvPicPr>
        <xdr:cNvPr id="278" name="그림 277">
          <a:extLst>
            <a:ext uri="{FF2B5EF4-FFF2-40B4-BE49-F238E27FC236}">
              <a16:creationId xmlns:a16="http://schemas.microsoft.com/office/drawing/2014/main" id="{8436F54C-A68A-4E75-8D90-A556A60D9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4"/>
        <a:stretch>
          <a:fillRect/>
        </a:stretch>
      </xdr:blipFill>
      <xdr:spPr>
        <a:xfrm>
          <a:off x="5305425" y="349853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1963</xdr:row>
      <xdr:rowOff>28575</xdr:rowOff>
    </xdr:from>
    <xdr:to>
      <xdr:col>3</xdr:col>
      <xdr:colOff>1587374</xdr:colOff>
      <xdr:row>1972</xdr:row>
      <xdr:rowOff>163800</xdr:rowOff>
    </xdr:to>
    <xdr:pic>
      <xdr:nvPicPr>
        <xdr:cNvPr id="279" name="그림 278">
          <a:extLst>
            <a:ext uri="{FF2B5EF4-FFF2-40B4-BE49-F238E27FC236}">
              <a16:creationId xmlns:a16="http://schemas.microsoft.com/office/drawing/2014/main" id="{FDB846EC-1954-4918-A932-2428D27818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35166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1973</xdr:row>
      <xdr:rowOff>28575</xdr:rowOff>
    </xdr:from>
    <xdr:to>
      <xdr:col>3</xdr:col>
      <xdr:colOff>1587375</xdr:colOff>
      <xdr:row>1982</xdr:row>
      <xdr:rowOff>163800</xdr:rowOff>
    </xdr:to>
    <xdr:pic>
      <xdr:nvPicPr>
        <xdr:cNvPr id="280" name="그림 279">
          <a:extLst>
            <a:ext uri="{FF2B5EF4-FFF2-40B4-BE49-F238E27FC236}">
              <a16:creationId xmlns:a16="http://schemas.microsoft.com/office/drawing/2014/main" id="{AD4ECC20-480D-4DDB-8677-F6607453639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4914"/>
        <a:stretch/>
      </xdr:blipFill>
      <xdr:spPr>
        <a:xfrm>
          <a:off x="5305425" y="353472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1983</xdr:row>
      <xdr:rowOff>28574</xdr:rowOff>
    </xdr:from>
    <xdr:to>
      <xdr:col>3</xdr:col>
      <xdr:colOff>1587374</xdr:colOff>
      <xdr:row>1992</xdr:row>
      <xdr:rowOff>163799</xdr:rowOff>
    </xdr:to>
    <xdr:pic>
      <xdr:nvPicPr>
        <xdr:cNvPr id="281" name="그림 280">
          <a:extLst>
            <a:ext uri="{FF2B5EF4-FFF2-40B4-BE49-F238E27FC236}">
              <a16:creationId xmlns:a16="http://schemas.microsoft.com/office/drawing/2014/main" id="{BF4F0A46-0886-4E7D-B42F-EF227A757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355282499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1993</xdr:row>
      <xdr:rowOff>28575</xdr:rowOff>
    </xdr:from>
    <xdr:to>
      <xdr:col>3</xdr:col>
      <xdr:colOff>1587375</xdr:colOff>
      <xdr:row>2002</xdr:row>
      <xdr:rowOff>163800</xdr:rowOff>
    </xdr:to>
    <xdr:pic>
      <xdr:nvPicPr>
        <xdr:cNvPr id="283" name="그림 282">
          <a:extLst>
            <a:ext uri="{FF2B5EF4-FFF2-40B4-BE49-F238E27FC236}">
              <a16:creationId xmlns:a16="http://schemas.microsoft.com/office/drawing/2014/main" id="{480BA872-A496-49A1-816C-3248A90201A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57092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2003</xdr:row>
      <xdr:rowOff>28575</xdr:rowOff>
    </xdr:from>
    <xdr:to>
      <xdr:col>3</xdr:col>
      <xdr:colOff>1587374</xdr:colOff>
      <xdr:row>2012</xdr:row>
      <xdr:rowOff>163800</xdr:rowOff>
    </xdr:to>
    <xdr:pic>
      <xdr:nvPicPr>
        <xdr:cNvPr id="284" name="그림 283">
          <a:extLst>
            <a:ext uri="{FF2B5EF4-FFF2-40B4-BE49-F238E27FC236}">
              <a16:creationId xmlns:a16="http://schemas.microsoft.com/office/drawing/2014/main" id="{6C4F5EEF-0859-4B51-A8DD-CB91AA6F93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358902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1503</xdr:row>
      <xdr:rowOff>28575</xdr:rowOff>
    </xdr:from>
    <xdr:to>
      <xdr:col>3</xdr:col>
      <xdr:colOff>1587375</xdr:colOff>
      <xdr:row>1512</xdr:row>
      <xdr:rowOff>163800</xdr:rowOff>
    </xdr:to>
    <xdr:pic>
      <xdr:nvPicPr>
        <xdr:cNvPr id="289" name="그림 288">
          <a:extLst>
            <a:ext uri="{FF2B5EF4-FFF2-40B4-BE49-F238E27FC236}">
              <a16:creationId xmlns:a16="http://schemas.microsoft.com/office/drawing/2014/main" id="{5235BB85-FDFE-4A06-8DC4-A22CDABC4FC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68414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1513</xdr:row>
      <xdr:rowOff>28575</xdr:rowOff>
    </xdr:from>
    <xdr:to>
      <xdr:col>3</xdr:col>
      <xdr:colOff>1587375</xdr:colOff>
      <xdr:row>1522</xdr:row>
      <xdr:rowOff>163800</xdr:rowOff>
    </xdr:to>
    <xdr:pic>
      <xdr:nvPicPr>
        <xdr:cNvPr id="291" name="그림 290">
          <a:extLst>
            <a:ext uri="{FF2B5EF4-FFF2-40B4-BE49-F238E27FC236}">
              <a16:creationId xmlns:a16="http://schemas.microsoft.com/office/drawing/2014/main" id="{5C1BCCD7-ED1C-4228-8F97-82B2E7828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70224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1523</xdr:row>
      <xdr:rowOff>28575</xdr:rowOff>
    </xdr:from>
    <xdr:to>
      <xdr:col>3</xdr:col>
      <xdr:colOff>1587374</xdr:colOff>
      <xdr:row>1532</xdr:row>
      <xdr:rowOff>163800</xdr:rowOff>
    </xdr:to>
    <xdr:pic>
      <xdr:nvPicPr>
        <xdr:cNvPr id="292" name="그림 291">
          <a:extLst>
            <a:ext uri="{FF2B5EF4-FFF2-40B4-BE49-F238E27FC236}">
              <a16:creationId xmlns:a16="http://schemas.microsoft.com/office/drawing/2014/main" id="{538DD4DA-B955-4E64-B7DD-3B845CAE7D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305424" y="27203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1533</xdr:row>
      <xdr:rowOff>28575</xdr:rowOff>
    </xdr:from>
    <xdr:to>
      <xdr:col>3</xdr:col>
      <xdr:colOff>1587375</xdr:colOff>
      <xdr:row>1542</xdr:row>
      <xdr:rowOff>163800</xdr:rowOff>
    </xdr:to>
    <xdr:pic>
      <xdr:nvPicPr>
        <xdr:cNvPr id="293" name="그림 292">
          <a:extLst>
            <a:ext uri="{FF2B5EF4-FFF2-40B4-BE49-F238E27FC236}">
              <a16:creationId xmlns:a16="http://schemas.microsoft.com/office/drawing/2014/main" id="{829FBDE9-0FB2-44E6-BA76-33B2B6EF08E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73843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1553</xdr:row>
      <xdr:rowOff>28575</xdr:rowOff>
    </xdr:from>
    <xdr:to>
      <xdr:col>3</xdr:col>
      <xdr:colOff>1587375</xdr:colOff>
      <xdr:row>1562</xdr:row>
      <xdr:rowOff>163800</xdr:rowOff>
    </xdr:to>
    <xdr:pic>
      <xdr:nvPicPr>
        <xdr:cNvPr id="296" name="그림 295">
          <a:extLst>
            <a:ext uri="{FF2B5EF4-FFF2-40B4-BE49-F238E27FC236}">
              <a16:creationId xmlns:a16="http://schemas.microsoft.com/office/drawing/2014/main" id="{EFF9B3AA-77B0-4A77-B165-EBBC9EC2023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305425" y="277463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1583</xdr:row>
      <xdr:rowOff>28575</xdr:rowOff>
    </xdr:from>
    <xdr:to>
      <xdr:col>3</xdr:col>
      <xdr:colOff>1587374</xdr:colOff>
      <xdr:row>1592</xdr:row>
      <xdr:rowOff>163800</xdr:rowOff>
    </xdr:to>
    <xdr:pic>
      <xdr:nvPicPr>
        <xdr:cNvPr id="297" name="그림 296">
          <a:extLst>
            <a:ext uri="{FF2B5EF4-FFF2-40B4-BE49-F238E27FC236}">
              <a16:creationId xmlns:a16="http://schemas.microsoft.com/office/drawing/2014/main" id="{7E2A0BDB-66E1-43BC-AF09-31468EEA8E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282892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1573</xdr:row>
      <xdr:rowOff>28575</xdr:rowOff>
    </xdr:from>
    <xdr:to>
      <xdr:col>3</xdr:col>
      <xdr:colOff>1587374</xdr:colOff>
      <xdr:row>1582</xdr:row>
      <xdr:rowOff>163800</xdr:rowOff>
    </xdr:to>
    <xdr:pic>
      <xdr:nvPicPr>
        <xdr:cNvPr id="299" name="그림 298">
          <a:extLst>
            <a:ext uri="{FF2B5EF4-FFF2-40B4-BE49-F238E27FC236}">
              <a16:creationId xmlns:a16="http://schemas.microsoft.com/office/drawing/2014/main" id="{E6CAD39A-BA86-448D-AFE8-2C429BA0F5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281082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1593</xdr:row>
      <xdr:rowOff>28575</xdr:rowOff>
    </xdr:from>
    <xdr:to>
      <xdr:col>3</xdr:col>
      <xdr:colOff>1587375</xdr:colOff>
      <xdr:row>1602</xdr:row>
      <xdr:rowOff>163800</xdr:rowOff>
    </xdr:to>
    <xdr:pic>
      <xdr:nvPicPr>
        <xdr:cNvPr id="301" name="그림 300" descr="인간의 얼굴, 사람, 미소, 인물사진이(가) 표시된 사진&#10;&#10;자동 생성된 설명">
          <a:extLst>
            <a:ext uri="{FF2B5EF4-FFF2-40B4-BE49-F238E27FC236}">
              <a16:creationId xmlns:a16="http://schemas.microsoft.com/office/drawing/2014/main" id="{571ECC0E-3032-431F-B261-286935FCF1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2"/>
        <a:stretch>
          <a:fillRect/>
        </a:stretch>
      </xdr:blipFill>
      <xdr:spPr>
        <a:xfrm>
          <a:off x="5305425" y="284702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1613</xdr:row>
      <xdr:rowOff>28575</xdr:rowOff>
    </xdr:from>
    <xdr:to>
      <xdr:col>3</xdr:col>
      <xdr:colOff>1587375</xdr:colOff>
      <xdr:row>1622</xdr:row>
      <xdr:rowOff>163800</xdr:rowOff>
    </xdr:to>
    <xdr:pic>
      <xdr:nvPicPr>
        <xdr:cNvPr id="302" name="그림 301">
          <a:extLst>
            <a:ext uri="{FF2B5EF4-FFF2-40B4-BE49-F238E27FC236}">
              <a16:creationId xmlns:a16="http://schemas.microsoft.com/office/drawing/2014/main" id="{3D038198-F469-4A82-A1D6-E6F1D5C080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3"/>
        <a:stretch>
          <a:fillRect/>
        </a:stretch>
      </xdr:blipFill>
      <xdr:spPr>
        <a:xfrm>
          <a:off x="5305425" y="288321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1563</xdr:row>
      <xdr:rowOff>28575</xdr:rowOff>
    </xdr:from>
    <xdr:to>
      <xdr:col>3</xdr:col>
      <xdr:colOff>1587375</xdr:colOff>
      <xdr:row>1572</xdr:row>
      <xdr:rowOff>163800</xdr:rowOff>
    </xdr:to>
    <xdr:pic>
      <xdr:nvPicPr>
        <xdr:cNvPr id="304" name="그림 303">
          <a:extLst>
            <a:ext uri="{FF2B5EF4-FFF2-40B4-BE49-F238E27FC236}">
              <a16:creationId xmlns:a16="http://schemas.microsoft.com/office/drawing/2014/main" id="{79E51322-8F16-4262-B94B-4E2B65E1AA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1543</xdr:row>
      <xdr:rowOff>28575</xdr:rowOff>
    </xdr:from>
    <xdr:to>
      <xdr:col>3</xdr:col>
      <xdr:colOff>1587375</xdr:colOff>
      <xdr:row>1552</xdr:row>
      <xdr:rowOff>163800</xdr:rowOff>
    </xdr:to>
    <xdr:pic>
      <xdr:nvPicPr>
        <xdr:cNvPr id="305" name="그림 304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892942BA-1D9D-4E80-AA73-E28FCFFC1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5"/>
        <a:stretch>
          <a:fillRect/>
        </a:stretch>
      </xdr:blipFill>
      <xdr:spPr>
        <a:xfrm>
          <a:off x="5305425" y="275653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1603</xdr:row>
      <xdr:rowOff>28575</xdr:rowOff>
    </xdr:from>
    <xdr:to>
      <xdr:col>3</xdr:col>
      <xdr:colOff>1587375</xdr:colOff>
      <xdr:row>1612</xdr:row>
      <xdr:rowOff>163800</xdr:rowOff>
    </xdr:to>
    <xdr:pic>
      <xdr:nvPicPr>
        <xdr:cNvPr id="306" name="그림 305" descr="인간의 얼굴, 사람, 주름, 이마이(가) 표시된 사진&#10;&#10;자동 생성된 설명">
          <a:extLst>
            <a:ext uri="{FF2B5EF4-FFF2-40B4-BE49-F238E27FC236}">
              <a16:creationId xmlns:a16="http://schemas.microsoft.com/office/drawing/2014/main" id="{A67EBD0E-59FE-4BF6-9FAC-C962919A5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6"/>
        <a:stretch>
          <a:fillRect/>
        </a:stretch>
      </xdr:blipFill>
      <xdr:spPr>
        <a:xfrm>
          <a:off x="5305425" y="286512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1623</xdr:row>
      <xdr:rowOff>28575</xdr:rowOff>
    </xdr:from>
    <xdr:to>
      <xdr:col>3</xdr:col>
      <xdr:colOff>1587375</xdr:colOff>
      <xdr:row>1632</xdr:row>
      <xdr:rowOff>163800</xdr:rowOff>
    </xdr:to>
    <xdr:pic>
      <xdr:nvPicPr>
        <xdr:cNvPr id="307" name="그림 306" descr="텍스트, 인간의 얼굴, 사람, 인물사진이(가) 표시된 사진&#10;&#10;자동 생성된 설명">
          <a:extLst>
            <a:ext uri="{FF2B5EF4-FFF2-40B4-BE49-F238E27FC236}">
              <a16:creationId xmlns:a16="http://schemas.microsoft.com/office/drawing/2014/main" id="{0A75B17F-F563-4CA7-BA70-1213D1C0E0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5305425" y="29013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</xdr:row>
      <xdr:rowOff>28575</xdr:rowOff>
    </xdr:from>
    <xdr:to>
      <xdr:col>6</xdr:col>
      <xdr:colOff>1587375</xdr:colOff>
      <xdr:row>22</xdr:row>
      <xdr:rowOff>163800</xdr:rowOff>
    </xdr:to>
    <xdr:pic>
      <xdr:nvPicPr>
        <xdr:cNvPr id="638" name="그림 637">
          <a:extLst>
            <a:ext uri="{FF2B5EF4-FFF2-40B4-BE49-F238E27FC236}">
              <a16:creationId xmlns:a16="http://schemas.microsoft.com/office/drawing/2014/main" id="{0C1F364F-85C4-4DCD-A04A-5B8F5BDE4CC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23</xdr:row>
      <xdr:rowOff>28575</xdr:rowOff>
    </xdr:from>
    <xdr:to>
      <xdr:col>6</xdr:col>
      <xdr:colOff>1587375</xdr:colOff>
      <xdr:row>32</xdr:row>
      <xdr:rowOff>163800</xdr:rowOff>
    </xdr:to>
    <xdr:pic>
      <xdr:nvPicPr>
        <xdr:cNvPr id="657" name="그림 656">
          <a:extLst>
            <a:ext uri="{FF2B5EF4-FFF2-40B4-BE49-F238E27FC236}">
              <a16:creationId xmlns:a16="http://schemas.microsoft.com/office/drawing/2014/main" id="{27FF9A85-D062-4E52-8C2E-6A01817D54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419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33</xdr:row>
      <xdr:rowOff>28575</xdr:rowOff>
    </xdr:from>
    <xdr:to>
      <xdr:col>6</xdr:col>
      <xdr:colOff>1587375</xdr:colOff>
      <xdr:row>42</xdr:row>
      <xdr:rowOff>163800</xdr:rowOff>
    </xdr:to>
    <xdr:pic>
      <xdr:nvPicPr>
        <xdr:cNvPr id="658" name="그림 657">
          <a:extLst>
            <a:ext uri="{FF2B5EF4-FFF2-40B4-BE49-F238E27FC236}">
              <a16:creationId xmlns:a16="http://schemas.microsoft.com/office/drawing/2014/main" id="{933E2761-8A1C-4BB0-8E94-402A99687D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600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53</xdr:row>
      <xdr:rowOff>28575</xdr:rowOff>
    </xdr:from>
    <xdr:to>
      <xdr:col>6</xdr:col>
      <xdr:colOff>1587375</xdr:colOff>
      <xdr:row>62</xdr:row>
      <xdr:rowOff>163800</xdr:rowOff>
    </xdr:to>
    <xdr:pic>
      <xdr:nvPicPr>
        <xdr:cNvPr id="659" name="그림 658" descr="인간의 얼굴, 사람, 의류, 미소이(가) 표시된 사진&#10;&#10;자동 생성된 설명">
          <a:extLst>
            <a:ext uri="{FF2B5EF4-FFF2-40B4-BE49-F238E27FC236}">
              <a16:creationId xmlns:a16="http://schemas.microsoft.com/office/drawing/2014/main" id="{C77E22B3-A307-4DE7-9080-0F1A773B9E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8858250" y="962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63</xdr:row>
      <xdr:rowOff>28575</xdr:rowOff>
    </xdr:from>
    <xdr:to>
      <xdr:col>6</xdr:col>
      <xdr:colOff>1587375</xdr:colOff>
      <xdr:row>72</xdr:row>
      <xdr:rowOff>163800</xdr:rowOff>
    </xdr:to>
    <xdr:pic>
      <xdr:nvPicPr>
        <xdr:cNvPr id="660" name="그림 659">
          <a:extLst>
            <a:ext uri="{FF2B5EF4-FFF2-40B4-BE49-F238E27FC236}">
              <a16:creationId xmlns:a16="http://schemas.microsoft.com/office/drawing/2014/main" id="{690D3B04-221C-40C5-9559-0E0E52C56C3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83</xdr:row>
      <xdr:rowOff>28575</xdr:rowOff>
    </xdr:from>
    <xdr:to>
      <xdr:col>6</xdr:col>
      <xdr:colOff>1587375</xdr:colOff>
      <xdr:row>92</xdr:row>
      <xdr:rowOff>163800</xdr:rowOff>
    </xdr:to>
    <xdr:pic>
      <xdr:nvPicPr>
        <xdr:cNvPr id="661" name="그림 660">
          <a:extLst>
            <a:ext uri="{FF2B5EF4-FFF2-40B4-BE49-F238E27FC236}">
              <a16:creationId xmlns:a16="http://schemas.microsoft.com/office/drawing/2014/main" id="{68D69708-D277-429C-9D65-B13DBA0F7B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2300" r="3370" b="3651"/>
        <a:stretch/>
      </xdr:blipFill>
      <xdr:spPr>
        <a:xfrm>
          <a:off x="8858250" y="1504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133</xdr:row>
      <xdr:rowOff>28575</xdr:rowOff>
    </xdr:from>
    <xdr:to>
      <xdr:col>6</xdr:col>
      <xdr:colOff>1587375</xdr:colOff>
      <xdr:row>142</xdr:row>
      <xdr:rowOff>163800</xdr:rowOff>
    </xdr:to>
    <xdr:pic>
      <xdr:nvPicPr>
        <xdr:cNvPr id="662" name="그림 661">
          <a:extLst>
            <a:ext uri="{FF2B5EF4-FFF2-40B4-BE49-F238E27FC236}">
              <a16:creationId xmlns:a16="http://schemas.microsoft.com/office/drawing/2014/main" id="{D776D4ED-3E91-4D7B-9269-8942308053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0"/>
        <a:stretch>
          <a:fillRect/>
        </a:stretch>
      </xdr:blipFill>
      <xdr:spPr>
        <a:xfrm>
          <a:off x="8858250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183</xdr:row>
      <xdr:rowOff>28575</xdr:rowOff>
    </xdr:from>
    <xdr:to>
      <xdr:col>6</xdr:col>
      <xdr:colOff>1587375</xdr:colOff>
      <xdr:row>192</xdr:row>
      <xdr:rowOff>163800</xdr:rowOff>
    </xdr:to>
    <xdr:pic>
      <xdr:nvPicPr>
        <xdr:cNvPr id="663" name="그림 662" descr="사람, 인간의 얼굴, 미소, 인물사진이(가) 표시된 사진&#10;&#10;자동 생성된 설명">
          <a:extLst>
            <a:ext uri="{FF2B5EF4-FFF2-40B4-BE49-F238E27FC236}">
              <a16:creationId xmlns:a16="http://schemas.microsoft.com/office/drawing/2014/main" id="{F8542B0A-ED3F-4708-804B-6A21ED4CE9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3314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203</xdr:row>
      <xdr:rowOff>28575</xdr:rowOff>
    </xdr:from>
    <xdr:to>
      <xdr:col>6</xdr:col>
      <xdr:colOff>1587375</xdr:colOff>
      <xdr:row>212</xdr:row>
      <xdr:rowOff>163800</xdr:rowOff>
    </xdr:to>
    <xdr:pic>
      <xdr:nvPicPr>
        <xdr:cNvPr id="664" name="그림 663">
          <a:extLst>
            <a:ext uri="{FF2B5EF4-FFF2-40B4-BE49-F238E27FC236}">
              <a16:creationId xmlns:a16="http://schemas.microsoft.com/office/drawing/2014/main" id="{9815AB0F-B62E-4130-BCB8-0DBB4E6C653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6221"/>
        <a:stretch/>
      </xdr:blipFill>
      <xdr:spPr>
        <a:xfrm>
          <a:off x="8858250" y="36766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213</xdr:row>
      <xdr:rowOff>28575</xdr:rowOff>
    </xdr:from>
    <xdr:to>
      <xdr:col>6</xdr:col>
      <xdr:colOff>1587375</xdr:colOff>
      <xdr:row>222</xdr:row>
      <xdr:rowOff>163800</xdr:rowOff>
    </xdr:to>
    <xdr:pic>
      <xdr:nvPicPr>
        <xdr:cNvPr id="665" name="그림 664">
          <a:extLst>
            <a:ext uri="{FF2B5EF4-FFF2-40B4-BE49-F238E27FC236}">
              <a16:creationId xmlns:a16="http://schemas.microsoft.com/office/drawing/2014/main" id="{CFA150BB-D1D5-4864-B4F1-78AB764F89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38576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223</xdr:row>
      <xdr:rowOff>28575</xdr:rowOff>
    </xdr:from>
    <xdr:to>
      <xdr:col>6</xdr:col>
      <xdr:colOff>1587375</xdr:colOff>
      <xdr:row>232</xdr:row>
      <xdr:rowOff>163800</xdr:rowOff>
    </xdr:to>
    <xdr:pic>
      <xdr:nvPicPr>
        <xdr:cNvPr id="666" name="그림 665">
          <a:extLst>
            <a:ext uri="{FF2B5EF4-FFF2-40B4-BE49-F238E27FC236}">
              <a16:creationId xmlns:a16="http://schemas.microsoft.com/office/drawing/2014/main" id="{E0CE002A-4CB9-4BBF-B822-1013C21FBA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40386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223</xdr:row>
      <xdr:rowOff>28575</xdr:rowOff>
    </xdr:from>
    <xdr:to>
      <xdr:col>9</xdr:col>
      <xdr:colOff>1587375</xdr:colOff>
      <xdr:row>232</xdr:row>
      <xdr:rowOff>163800</xdr:rowOff>
    </xdr:to>
    <xdr:pic>
      <xdr:nvPicPr>
        <xdr:cNvPr id="667" name="그림 666" descr="인간의 얼굴, 이마, 사람, 미소이(가) 표시된 사진&#10;&#10;자동 생성된 설명">
          <a:extLst>
            <a:ext uri="{FF2B5EF4-FFF2-40B4-BE49-F238E27FC236}">
              <a16:creationId xmlns:a16="http://schemas.microsoft.com/office/drawing/2014/main" id="{1CCF1819-1A7C-425D-8EC9-97702DDBBC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2411075" y="40386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263</xdr:row>
      <xdr:rowOff>28575</xdr:rowOff>
    </xdr:from>
    <xdr:to>
      <xdr:col>6</xdr:col>
      <xdr:colOff>1587375</xdr:colOff>
      <xdr:row>272</xdr:row>
      <xdr:rowOff>163800</xdr:rowOff>
    </xdr:to>
    <xdr:pic>
      <xdr:nvPicPr>
        <xdr:cNvPr id="668" name="그림 667" descr="인간의 얼굴, 의류, 사람, 인물사진이(가) 표시된 사진&#10;&#10;자동 생성된 설명">
          <a:extLst>
            <a:ext uri="{FF2B5EF4-FFF2-40B4-BE49-F238E27FC236}">
              <a16:creationId xmlns:a16="http://schemas.microsoft.com/office/drawing/2014/main" id="{BAA1D8EA-D133-40B2-BBE7-33DFABF3CB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47625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253</xdr:row>
      <xdr:rowOff>28575</xdr:rowOff>
    </xdr:from>
    <xdr:to>
      <xdr:col>6</xdr:col>
      <xdr:colOff>1587375</xdr:colOff>
      <xdr:row>262</xdr:row>
      <xdr:rowOff>163800</xdr:rowOff>
    </xdr:to>
    <xdr:pic>
      <xdr:nvPicPr>
        <xdr:cNvPr id="669" name="그림 668" descr="인간의 얼굴, 인물사진, 사람, 주름이(가) 표시된 사진&#10;&#10;자동 생성된 설명">
          <a:extLst>
            <a:ext uri="{FF2B5EF4-FFF2-40B4-BE49-F238E27FC236}">
              <a16:creationId xmlns:a16="http://schemas.microsoft.com/office/drawing/2014/main" id="{2F442BFF-8D64-4A7D-A066-7DC900B18DC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1883" b="6718"/>
        <a:stretch/>
      </xdr:blipFill>
      <xdr:spPr>
        <a:xfrm>
          <a:off x="8858250" y="4581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703</xdr:row>
      <xdr:rowOff>28575</xdr:rowOff>
    </xdr:from>
    <xdr:to>
      <xdr:col>6</xdr:col>
      <xdr:colOff>1587375</xdr:colOff>
      <xdr:row>712</xdr:row>
      <xdr:rowOff>163800</xdr:rowOff>
    </xdr:to>
    <xdr:pic>
      <xdr:nvPicPr>
        <xdr:cNvPr id="670" name="그림 669">
          <a:extLst>
            <a:ext uri="{FF2B5EF4-FFF2-40B4-BE49-F238E27FC236}">
              <a16:creationId xmlns:a16="http://schemas.microsoft.com/office/drawing/2014/main" id="{08FE6000-CFA9-4103-A6D7-72CE7AA963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123634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683</xdr:row>
      <xdr:rowOff>28575</xdr:rowOff>
    </xdr:from>
    <xdr:to>
      <xdr:col>6</xdr:col>
      <xdr:colOff>1587375</xdr:colOff>
      <xdr:row>692</xdr:row>
      <xdr:rowOff>163800</xdr:rowOff>
    </xdr:to>
    <xdr:pic>
      <xdr:nvPicPr>
        <xdr:cNvPr id="671" name="그림 670">
          <a:extLst>
            <a:ext uri="{FF2B5EF4-FFF2-40B4-BE49-F238E27FC236}">
              <a16:creationId xmlns:a16="http://schemas.microsoft.com/office/drawing/2014/main" id="{06002898-D643-4DA4-A32C-CAD78712665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20015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683</xdr:row>
      <xdr:rowOff>28575</xdr:rowOff>
    </xdr:from>
    <xdr:to>
      <xdr:col>9</xdr:col>
      <xdr:colOff>1587375</xdr:colOff>
      <xdr:row>692</xdr:row>
      <xdr:rowOff>163800</xdr:rowOff>
    </xdr:to>
    <xdr:pic>
      <xdr:nvPicPr>
        <xdr:cNvPr id="672" name="그림 671">
          <a:extLst>
            <a:ext uri="{FF2B5EF4-FFF2-40B4-BE49-F238E27FC236}">
              <a16:creationId xmlns:a16="http://schemas.microsoft.com/office/drawing/2014/main" id="{D1D21E63-5B6E-432E-A918-296EBB12498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2411075" y="120015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673</xdr:row>
      <xdr:rowOff>28575</xdr:rowOff>
    </xdr:from>
    <xdr:to>
      <xdr:col>6</xdr:col>
      <xdr:colOff>1587375</xdr:colOff>
      <xdr:row>682</xdr:row>
      <xdr:rowOff>163800</xdr:rowOff>
    </xdr:to>
    <xdr:pic>
      <xdr:nvPicPr>
        <xdr:cNvPr id="673" name="그림 672">
          <a:extLst>
            <a:ext uri="{FF2B5EF4-FFF2-40B4-BE49-F238E27FC236}">
              <a16:creationId xmlns:a16="http://schemas.microsoft.com/office/drawing/2014/main" id="{553BA3CD-B5E5-445C-B58F-4383F454AAD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1820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653</xdr:row>
      <xdr:rowOff>28575</xdr:rowOff>
    </xdr:from>
    <xdr:to>
      <xdr:col>6</xdr:col>
      <xdr:colOff>1587375</xdr:colOff>
      <xdr:row>662</xdr:row>
      <xdr:rowOff>163800</xdr:rowOff>
    </xdr:to>
    <xdr:pic>
      <xdr:nvPicPr>
        <xdr:cNvPr id="674" name="그림 673">
          <a:extLst>
            <a:ext uri="{FF2B5EF4-FFF2-40B4-BE49-F238E27FC236}">
              <a16:creationId xmlns:a16="http://schemas.microsoft.com/office/drawing/2014/main" id="{23B959CF-63CF-4660-810D-DB9A33D8C6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114585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303</xdr:row>
      <xdr:rowOff>28575</xdr:rowOff>
    </xdr:from>
    <xdr:to>
      <xdr:col>6</xdr:col>
      <xdr:colOff>1587375</xdr:colOff>
      <xdr:row>312</xdr:row>
      <xdr:rowOff>163800</xdr:rowOff>
    </xdr:to>
    <xdr:pic>
      <xdr:nvPicPr>
        <xdr:cNvPr id="676" name="그림 675">
          <a:extLst>
            <a:ext uri="{FF2B5EF4-FFF2-40B4-BE49-F238E27FC236}">
              <a16:creationId xmlns:a16="http://schemas.microsoft.com/office/drawing/2014/main" id="{66DD7F39-2A3E-475B-BB4E-DFC460FB8D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5486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323</xdr:row>
      <xdr:rowOff>28575</xdr:rowOff>
    </xdr:from>
    <xdr:to>
      <xdr:col>6</xdr:col>
      <xdr:colOff>1587375</xdr:colOff>
      <xdr:row>332</xdr:row>
      <xdr:rowOff>163800</xdr:rowOff>
    </xdr:to>
    <xdr:pic>
      <xdr:nvPicPr>
        <xdr:cNvPr id="677" name="그림 676">
          <a:extLst>
            <a:ext uri="{FF2B5EF4-FFF2-40B4-BE49-F238E27FC236}">
              <a16:creationId xmlns:a16="http://schemas.microsoft.com/office/drawing/2014/main" id="{56039983-7290-4054-B9D3-35F4FD56D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58483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323</xdr:row>
      <xdr:rowOff>28575</xdr:rowOff>
    </xdr:from>
    <xdr:to>
      <xdr:col>9</xdr:col>
      <xdr:colOff>1587375</xdr:colOff>
      <xdr:row>332</xdr:row>
      <xdr:rowOff>163800</xdr:rowOff>
    </xdr:to>
    <xdr:pic>
      <xdr:nvPicPr>
        <xdr:cNvPr id="678" name="그림 677">
          <a:extLst>
            <a:ext uri="{FF2B5EF4-FFF2-40B4-BE49-F238E27FC236}">
              <a16:creationId xmlns:a16="http://schemas.microsoft.com/office/drawing/2014/main" id="{96848B7F-534D-4FE6-A4A7-E210B8132A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9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2411075" y="58483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243</xdr:row>
      <xdr:rowOff>28575</xdr:rowOff>
    </xdr:from>
    <xdr:to>
      <xdr:col>6</xdr:col>
      <xdr:colOff>1587375</xdr:colOff>
      <xdr:row>252</xdr:row>
      <xdr:rowOff>163800</xdr:rowOff>
    </xdr:to>
    <xdr:pic>
      <xdr:nvPicPr>
        <xdr:cNvPr id="679" name="그림 678">
          <a:extLst>
            <a:ext uri="{FF2B5EF4-FFF2-40B4-BE49-F238E27FC236}">
              <a16:creationId xmlns:a16="http://schemas.microsoft.com/office/drawing/2014/main" id="{9DA3AB55-9504-4BD4-A267-F7FEDD141DF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9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1"/>
        <a:stretch/>
      </xdr:blipFill>
      <xdr:spPr>
        <a:xfrm>
          <a:off x="8858250" y="4400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403</xdr:row>
      <xdr:rowOff>28575</xdr:rowOff>
    </xdr:from>
    <xdr:to>
      <xdr:col>6</xdr:col>
      <xdr:colOff>1587375</xdr:colOff>
      <xdr:row>412</xdr:row>
      <xdr:rowOff>163800</xdr:rowOff>
    </xdr:to>
    <xdr:pic>
      <xdr:nvPicPr>
        <xdr:cNvPr id="680" name="그림 679">
          <a:extLst>
            <a:ext uri="{FF2B5EF4-FFF2-40B4-BE49-F238E27FC236}">
              <a16:creationId xmlns:a16="http://schemas.microsoft.com/office/drawing/2014/main" id="{0B2F9ECB-BB84-4787-ADF9-ADF7AF53F9A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7296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403</xdr:row>
      <xdr:rowOff>28575</xdr:rowOff>
    </xdr:from>
    <xdr:to>
      <xdr:col>9</xdr:col>
      <xdr:colOff>1587375</xdr:colOff>
      <xdr:row>412</xdr:row>
      <xdr:rowOff>163800</xdr:rowOff>
    </xdr:to>
    <xdr:pic>
      <xdr:nvPicPr>
        <xdr:cNvPr id="681" name="그림 680">
          <a:extLst>
            <a:ext uri="{FF2B5EF4-FFF2-40B4-BE49-F238E27FC236}">
              <a16:creationId xmlns:a16="http://schemas.microsoft.com/office/drawing/2014/main" id="{8D4FA92B-9957-4A4C-94F9-59B531C4D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2411075" y="7296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1243</xdr:row>
      <xdr:rowOff>28575</xdr:rowOff>
    </xdr:from>
    <xdr:to>
      <xdr:col>6</xdr:col>
      <xdr:colOff>1587375</xdr:colOff>
      <xdr:row>1252</xdr:row>
      <xdr:rowOff>163800</xdr:rowOff>
    </xdr:to>
    <xdr:pic>
      <xdr:nvPicPr>
        <xdr:cNvPr id="682" name="그림 681">
          <a:extLst>
            <a:ext uri="{FF2B5EF4-FFF2-40B4-BE49-F238E27FC236}">
              <a16:creationId xmlns:a16="http://schemas.microsoft.com/office/drawing/2014/main" id="{120E87AD-81AB-4D19-A3CD-2FE425E5C3B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9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22136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1243</xdr:row>
      <xdr:rowOff>28575</xdr:rowOff>
    </xdr:from>
    <xdr:to>
      <xdr:col>9</xdr:col>
      <xdr:colOff>1587375</xdr:colOff>
      <xdr:row>1252</xdr:row>
      <xdr:rowOff>163800</xdr:rowOff>
    </xdr:to>
    <xdr:pic>
      <xdr:nvPicPr>
        <xdr:cNvPr id="683" name="그림 682">
          <a:extLst>
            <a:ext uri="{FF2B5EF4-FFF2-40B4-BE49-F238E27FC236}">
              <a16:creationId xmlns:a16="http://schemas.microsoft.com/office/drawing/2014/main" id="{07B0251C-5881-4014-80F4-4799E2368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2411075" y="22136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28575</xdr:colOff>
      <xdr:row>1243</xdr:row>
      <xdr:rowOff>28575</xdr:rowOff>
    </xdr:from>
    <xdr:to>
      <xdr:col>12</xdr:col>
      <xdr:colOff>1587375</xdr:colOff>
      <xdr:row>1252</xdr:row>
      <xdr:rowOff>163800</xdr:rowOff>
    </xdr:to>
    <xdr:pic>
      <xdr:nvPicPr>
        <xdr:cNvPr id="684" name="그림 683">
          <a:extLst>
            <a:ext uri="{FF2B5EF4-FFF2-40B4-BE49-F238E27FC236}">
              <a16:creationId xmlns:a16="http://schemas.microsoft.com/office/drawing/2014/main" id="{3CDBF400-1D29-4042-ADD8-5395751B50E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95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5963900" y="22136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1263</xdr:row>
      <xdr:rowOff>28575</xdr:rowOff>
    </xdr:from>
    <xdr:to>
      <xdr:col>6</xdr:col>
      <xdr:colOff>1587375</xdr:colOff>
      <xdr:row>1272</xdr:row>
      <xdr:rowOff>163800</xdr:rowOff>
    </xdr:to>
    <xdr:pic>
      <xdr:nvPicPr>
        <xdr:cNvPr id="685" name="그림 684">
          <a:extLst>
            <a:ext uri="{FF2B5EF4-FFF2-40B4-BE49-F238E27FC236}">
              <a16:creationId xmlns:a16="http://schemas.microsoft.com/office/drawing/2014/main" id="{98FB7B75-B15F-4A18-8A58-79F054A211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24980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1273</xdr:row>
      <xdr:rowOff>28575</xdr:rowOff>
    </xdr:from>
    <xdr:to>
      <xdr:col>6</xdr:col>
      <xdr:colOff>1587375</xdr:colOff>
      <xdr:row>1282</xdr:row>
      <xdr:rowOff>163800</xdr:rowOff>
    </xdr:to>
    <xdr:pic>
      <xdr:nvPicPr>
        <xdr:cNvPr id="686" name="그림 685">
          <a:extLst>
            <a:ext uri="{FF2B5EF4-FFF2-40B4-BE49-F238E27FC236}">
              <a16:creationId xmlns:a16="http://schemas.microsoft.com/office/drawing/2014/main" id="{45118377-0057-46D2-B8F9-76A30B129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2679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1303</xdr:row>
      <xdr:rowOff>28575</xdr:rowOff>
    </xdr:from>
    <xdr:to>
      <xdr:col>6</xdr:col>
      <xdr:colOff>1587375</xdr:colOff>
      <xdr:row>1312</xdr:row>
      <xdr:rowOff>163800</xdr:rowOff>
    </xdr:to>
    <xdr:pic>
      <xdr:nvPicPr>
        <xdr:cNvPr id="687" name="그림 686">
          <a:extLst>
            <a:ext uri="{FF2B5EF4-FFF2-40B4-BE49-F238E27FC236}">
              <a16:creationId xmlns:a16="http://schemas.microsoft.com/office/drawing/2014/main" id="{44974652-68F7-45BD-A54E-75A8FA3E1EF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9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23221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1313</xdr:row>
      <xdr:rowOff>28575</xdr:rowOff>
    </xdr:from>
    <xdr:to>
      <xdr:col>6</xdr:col>
      <xdr:colOff>1587375</xdr:colOff>
      <xdr:row>1322</xdr:row>
      <xdr:rowOff>163800</xdr:rowOff>
    </xdr:to>
    <xdr:pic>
      <xdr:nvPicPr>
        <xdr:cNvPr id="688" name="그림 687">
          <a:extLst>
            <a:ext uri="{FF2B5EF4-FFF2-40B4-BE49-F238E27FC236}">
              <a16:creationId xmlns:a16="http://schemas.microsoft.com/office/drawing/2014/main" id="{A79A74F7-31B1-4F60-A119-E1CAC9E459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9"/>
        <a:stretch>
          <a:fillRect/>
        </a:stretch>
      </xdr:blipFill>
      <xdr:spPr>
        <a:xfrm>
          <a:off x="8858250" y="23402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1313</xdr:row>
      <xdr:rowOff>28575</xdr:rowOff>
    </xdr:from>
    <xdr:to>
      <xdr:col>9</xdr:col>
      <xdr:colOff>1587375</xdr:colOff>
      <xdr:row>1322</xdr:row>
      <xdr:rowOff>163800</xdr:rowOff>
    </xdr:to>
    <xdr:pic>
      <xdr:nvPicPr>
        <xdr:cNvPr id="690" name="그림 689">
          <a:extLst>
            <a:ext uri="{FF2B5EF4-FFF2-40B4-BE49-F238E27FC236}">
              <a16:creationId xmlns:a16="http://schemas.microsoft.com/office/drawing/2014/main" id="{493F98A2-81F8-495D-96FD-80F231B1FA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2411075" y="23402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1323</xdr:row>
      <xdr:rowOff>28575</xdr:rowOff>
    </xdr:from>
    <xdr:to>
      <xdr:col>6</xdr:col>
      <xdr:colOff>1587375</xdr:colOff>
      <xdr:row>1332</xdr:row>
      <xdr:rowOff>163800</xdr:rowOff>
    </xdr:to>
    <xdr:pic>
      <xdr:nvPicPr>
        <xdr:cNvPr id="691" name="그림 690">
          <a:extLst>
            <a:ext uri="{FF2B5EF4-FFF2-40B4-BE49-F238E27FC236}">
              <a16:creationId xmlns:a16="http://schemas.microsoft.com/office/drawing/2014/main" id="{22E64F35-9858-42A6-8D05-E873C7DE3F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-1"/>
        <a:stretch/>
      </xdr:blipFill>
      <xdr:spPr>
        <a:xfrm>
          <a:off x="8858250" y="23583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1343</xdr:row>
      <xdr:rowOff>28575</xdr:rowOff>
    </xdr:from>
    <xdr:to>
      <xdr:col>6</xdr:col>
      <xdr:colOff>1587375</xdr:colOff>
      <xdr:row>1352</xdr:row>
      <xdr:rowOff>163800</xdr:rowOff>
    </xdr:to>
    <xdr:pic>
      <xdr:nvPicPr>
        <xdr:cNvPr id="692" name="그림 691">
          <a:extLst>
            <a:ext uri="{FF2B5EF4-FFF2-40B4-BE49-F238E27FC236}">
              <a16:creationId xmlns:a16="http://schemas.microsoft.com/office/drawing/2014/main" id="{7138E365-CE61-48C2-9DBF-9E6ADB93D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" cstate="email">
          <a:extLst>
            <a:ext uri="{BEBA8EAE-BF5A-486C-A8C5-ECC9F3942E4B}">
              <a14:imgProps xmlns:a14="http://schemas.microsoft.com/office/drawing/2010/main">
                <a14:imgLayer r:embed="rId118">
                  <a14:imgEffect>
                    <a14:brightnessContrast brigh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3945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1353</xdr:row>
      <xdr:rowOff>28575</xdr:rowOff>
    </xdr:from>
    <xdr:to>
      <xdr:col>6</xdr:col>
      <xdr:colOff>1587375</xdr:colOff>
      <xdr:row>1362</xdr:row>
      <xdr:rowOff>163800</xdr:rowOff>
    </xdr:to>
    <xdr:pic>
      <xdr:nvPicPr>
        <xdr:cNvPr id="693" name="그림 692">
          <a:extLst>
            <a:ext uri="{FF2B5EF4-FFF2-40B4-BE49-F238E27FC236}">
              <a16:creationId xmlns:a16="http://schemas.microsoft.com/office/drawing/2014/main" id="{805B1C99-9702-4C63-A4D9-EC6587F48A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241268250"/>
          <a:ext cx="1558800" cy="1764000"/>
        </a:xfrm>
        <a:prstGeom prst="rect">
          <a:avLst/>
        </a:prstGeom>
        <a:ln>
          <a:solidFill>
            <a:schemeClr val="tx1">
              <a:lumMod val="95000"/>
              <a:lumOff val="5000"/>
            </a:schemeClr>
          </a:solidFill>
        </a:ln>
      </xdr:spPr>
    </xdr:pic>
    <xdr:clientData/>
  </xdr:twoCellAnchor>
  <xdr:twoCellAnchor>
    <xdr:from>
      <xdr:col>6</xdr:col>
      <xdr:colOff>28575</xdr:colOff>
      <xdr:row>1403</xdr:row>
      <xdr:rowOff>28575</xdr:rowOff>
    </xdr:from>
    <xdr:to>
      <xdr:col>6</xdr:col>
      <xdr:colOff>1587375</xdr:colOff>
      <xdr:row>1412</xdr:row>
      <xdr:rowOff>163800</xdr:rowOff>
    </xdr:to>
    <xdr:pic>
      <xdr:nvPicPr>
        <xdr:cNvPr id="694" name="그림 693">
          <a:extLst>
            <a:ext uri="{FF2B5EF4-FFF2-40B4-BE49-F238E27FC236}">
              <a16:creationId xmlns:a16="http://schemas.microsoft.com/office/drawing/2014/main" id="{A7052D43-DCD2-496E-ACB7-70DF82235CB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25031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1423</xdr:row>
      <xdr:rowOff>28575</xdr:rowOff>
    </xdr:from>
    <xdr:to>
      <xdr:col>6</xdr:col>
      <xdr:colOff>1587375</xdr:colOff>
      <xdr:row>1432</xdr:row>
      <xdr:rowOff>163800</xdr:rowOff>
    </xdr:to>
    <xdr:pic>
      <xdr:nvPicPr>
        <xdr:cNvPr id="695" name="그림 694">
          <a:extLst>
            <a:ext uri="{FF2B5EF4-FFF2-40B4-BE49-F238E27FC236}">
              <a16:creationId xmlns:a16="http://schemas.microsoft.com/office/drawing/2014/main" id="{2C81C9C5-68DA-4AD2-87A2-C5BE56411F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53936500"/>
          <a:ext cx="1558800" cy="1764000"/>
        </a:xfrm>
        <a:prstGeom prst="rect">
          <a:avLst/>
        </a:prstGeom>
        <a:ln>
          <a:solidFill>
            <a:schemeClr val="tx1">
              <a:lumMod val="95000"/>
              <a:lumOff val="5000"/>
            </a:schemeClr>
          </a:solidFill>
        </a:ln>
      </xdr:spPr>
    </xdr:pic>
    <xdr:clientData/>
  </xdr:twoCellAnchor>
  <xdr:twoCellAnchor>
    <xdr:from>
      <xdr:col>6</xdr:col>
      <xdr:colOff>28575</xdr:colOff>
      <xdr:row>1443</xdr:row>
      <xdr:rowOff>28575</xdr:rowOff>
    </xdr:from>
    <xdr:to>
      <xdr:col>6</xdr:col>
      <xdr:colOff>1587375</xdr:colOff>
      <xdr:row>1452</xdr:row>
      <xdr:rowOff>163800</xdr:rowOff>
    </xdr:to>
    <xdr:pic>
      <xdr:nvPicPr>
        <xdr:cNvPr id="696" name="그림 695">
          <a:extLst>
            <a:ext uri="{FF2B5EF4-FFF2-40B4-BE49-F238E27FC236}">
              <a16:creationId xmlns:a16="http://schemas.microsoft.com/office/drawing/2014/main" id="{C5506E62-7D37-49BF-B293-5648B8F48A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57556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1453</xdr:row>
      <xdr:rowOff>28575</xdr:rowOff>
    </xdr:from>
    <xdr:to>
      <xdr:col>6</xdr:col>
      <xdr:colOff>1587375</xdr:colOff>
      <xdr:row>1462</xdr:row>
      <xdr:rowOff>163800</xdr:rowOff>
    </xdr:to>
    <xdr:pic>
      <xdr:nvPicPr>
        <xdr:cNvPr id="697" name="그림 696">
          <a:extLst>
            <a:ext uri="{FF2B5EF4-FFF2-40B4-BE49-F238E27FC236}">
              <a16:creationId xmlns:a16="http://schemas.microsoft.com/office/drawing/2014/main" id="{9529ED88-E073-4358-8F2C-6DFDCA4A741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259365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1483</xdr:row>
      <xdr:rowOff>28575</xdr:rowOff>
    </xdr:from>
    <xdr:to>
      <xdr:col>6</xdr:col>
      <xdr:colOff>1587375</xdr:colOff>
      <xdr:row>1492</xdr:row>
      <xdr:rowOff>163800</xdr:rowOff>
    </xdr:to>
    <xdr:pic>
      <xdr:nvPicPr>
        <xdr:cNvPr id="699" name="그림 698">
          <a:extLst>
            <a:ext uri="{FF2B5EF4-FFF2-40B4-BE49-F238E27FC236}">
              <a16:creationId xmlns:a16="http://schemas.microsoft.com/office/drawing/2014/main" id="{84969A38-326A-4F51-B633-6CCF52DD8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64795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1503</xdr:row>
      <xdr:rowOff>28575</xdr:rowOff>
    </xdr:from>
    <xdr:to>
      <xdr:col>6</xdr:col>
      <xdr:colOff>1587375</xdr:colOff>
      <xdr:row>1512</xdr:row>
      <xdr:rowOff>163800</xdr:rowOff>
    </xdr:to>
    <xdr:pic>
      <xdr:nvPicPr>
        <xdr:cNvPr id="701" name="그림 700">
          <a:extLst>
            <a:ext uri="{FF2B5EF4-FFF2-40B4-BE49-F238E27FC236}">
              <a16:creationId xmlns:a16="http://schemas.microsoft.com/office/drawing/2014/main" id="{E098D9BE-E981-408B-813C-DB46A98BF7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68414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1503</xdr:row>
      <xdr:rowOff>28575</xdr:rowOff>
    </xdr:from>
    <xdr:to>
      <xdr:col>9</xdr:col>
      <xdr:colOff>1587375</xdr:colOff>
      <xdr:row>1512</xdr:row>
      <xdr:rowOff>163800</xdr:rowOff>
    </xdr:to>
    <xdr:pic>
      <xdr:nvPicPr>
        <xdr:cNvPr id="702" name="그림 701">
          <a:extLst>
            <a:ext uri="{FF2B5EF4-FFF2-40B4-BE49-F238E27FC236}">
              <a16:creationId xmlns:a16="http://schemas.microsoft.com/office/drawing/2014/main" id="{9287D095-1DB6-4A89-88F9-935E6FA798C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2411075" y="268414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1533</xdr:row>
      <xdr:rowOff>28575</xdr:rowOff>
    </xdr:from>
    <xdr:to>
      <xdr:col>6</xdr:col>
      <xdr:colOff>1587375</xdr:colOff>
      <xdr:row>1542</xdr:row>
      <xdr:rowOff>163800</xdr:rowOff>
    </xdr:to>
    <xdr:pic>
      <xdr:nvPicPr>
        <xdr:cNvPr id="703" name="그림 702">
          <a:extLst>
            <a:ext uri="{FF2B5EF4-FFF2-40B4-BE49-F238E27FC236}">
              <a16:creationId xmlns:a16="http://schemas.microsoft.com/office/drawing/2014/main" id="{7FA28FFF-75B7-41E7-8742-D4E0B963E48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9079"/>
        <a:stretch/>
      </xdr:blipFill>
      <xdr:spPr>
        <a:xfrm>
          <a:off x="8858250" y="273843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1543</xdr:row>
      <xdr:rowOff>28575</xdr:rowOff>
    </xdr:from>
    <xdr:to>
      <xdr:col>6</xdr:col>
      <xdr:colOff>1587375</xdr:colOff>
      <xdr:row>1552</xdr:row>
      <xdr:rowOff>163800</xdr:rowOff>
    </xdr:to>
    <xdr:pic>
      <xdr:nvPicPr>
        <xdr:cNvPr id="704" name="그림 703">
          <a:extLst>
            <a:ext uri="{FF2B5EF4-FFF2-40B4-BE49-F238E27FC236}">
              <a16:creationId xmlns:a16="http://schemas.microsoft.com/office/drawing/2014/main" id="{849F0D10-0EFF-479B-B2ED-BFFCBE562E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75653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1553</xdr:row>
      <xdr:rowOff>28575</xdr:rowOff>
    </xdr:from>
    <xdr:to>
      <xdr:col>6</xdr:col>
      <xdr:colOff>1587375</xdr:colOff>
      <xdr:row>1562</xdr:row>
      <xdr:rowOff>163800</xdr:rowOff>
    </xdr:to>
    <xdr:pic>
      <xdr:nvPicPr>
        <xdr:cNvPr id="705" name="그림 704">
          <a:extLst>
            <a:ext uri="{FF2B5EF4-FFF2-40B4-BE49-F238E27FC236}">
              <a16:creationId xmlns:a16="http://schemas.microsoft.com/office/drawing/2014/main" id="{2E079307-A6D5-470E-A91C-5B3EDD51AA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277463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1563</xdr:row>
      <xdr:rowOff>28575</xdr:rowOff>
    </xdr:from>
    <xdr:to>
      <xdr:col>6</xdr:col>
      <xdr:colOff>1587375</xdr:colOff>
      <xdr:row>1572</xdr:row>
      <xdr:rowOff>163800</xdr:rowOff>
    </xdr:to>
    <xdr:pic>
      <xdr:nvPicPr>
        <xdr:cNvPr id="706" name="그림 705">
          <a:extLst>
            <a:ext uri="{FF2B5EF4-FFF2-40B4-BE49-F238E27FC236}">
              <a16:creationId xmlns:a16="http://schemas.microsoft.com/office/drawing/2014/main" id="{BBC2C1D2-F287-4929-8F38-9FD9DD069E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1573</xdr:row>
      <xdr:rowOff>28575</xdr:rowOff>
    </xdr:from>
    <xdr:to>
      <xdr:col>6</xdr:col>
      <xdr:colOff>1587375</xdr:colOff>
      <xdr:row>1582</xdr:row>
      <xdr:rowOff>163800</xdr:rowOff>
    </xdr:to>
    <xdr:pic>
      <xdr:nvPicPr>
        <xdr:cNvPr id="707" name="그림 706" descr="인간의 얼굴, 사람, 의류, 미소이(가) 표시된 사진&#10;&#10;자동 생성된 설명">
          <a:extLst>
            <a:ext uri="{FF2B5EF4-FFF2-40B4-BE49-F238E27FC236}">
              <a16:creationId xmlns:a16="http://schemas.microsoft.com/office/drawing/2014/main" id="{7B6CFED1-AA1E-4D31-AE45-D0AF7E92B8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8858250" y="281082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1613</xdr:row>
      <xdr:rowOff>28575</xdr:rowOff>
    </xdr:from>
    <xdr:to>
      <xdr:col>6</xdr:col>
      <xdr:colOff>1587375</xdr:colOff>
      <xdr:row>1622</xdr:row>
      <xdr:rowOff>163800</xdr:rowOff>
    </xdr:to>
    <xdr:pic>
      <xdr:nvPicPr>
        <xdr:cNvPr id="708" name="그림 707">
          <a:extLst>
            <a:ext uri="{FF2B5EF4-FFF2-40B4-BE49-F238E27FC236}">
              <a16:creationId xmlns:a16="http://schemas.microsoft.com/office/drawing/2014/main" id="{83D216F4-6471-4667-8D15-97111DBE38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2095" r="5711"/>
        <a:stretch>
          <a:fillRect/>
        </a:stretch>
      </xdr:blipFill>
      <xdr:spPr>
        <a:xfrm>
          <a:off x="8858250" y="288321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1623</xdr:row>
      <xdr:rowOff>28575</xdr:rowOff>
    </xdr:from>
    <xdr:to>
      <xdr:col>6</xdr:col>
      <xdr:colOff>1587375</xdr:colOff>
      <xdr:row>1632</xdr:row>
      <xdr:rowOff>163800</xdr:rowOff>
    </xdr:to>
    <xdr:pic>
      <xdr:nvPicPr>
        <xdr:cNvPr id="709" name="그림 708">
          <a:extLst>
            <a:ext uri="{FF2B5EF4-FFF2-40B4-BE49-F238E27FC236}">
              <a16:creationId xmlns:a16="http://schemas.microsoft.com/office/drawing/2014/main" id="{589C84C4-4F71-486D-9AA5-14D0F46DE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9013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433</xdr:row>
      <xdr:rowOff>28575</xdr:rowOff>
    </xdr:from>
    <xdr:to>
      <xdr:col>6</xdr:col>
      <xdr:colOff>1587375</xdr:colOff>
      <xdr:row>442</xdr:row>
      <xdr:rowOff>163800</xdr:rowOff>
    </xdr:to>
    <xdr:pic>
      <xdr:nvPicPr>
        <xdr:cNvPr id="710" name="그림 709" descr="인간의 얼굴, 인물사진, 흑백, 이마이(가) 표시된 사진&#10;&#10;자동 생성된 설명">
          <a:extLst>
            <a:ext uri="{FF2B5EF4-FFF2-40B4-BE49-F238E27FC236}">
              <a16:creationId xmlns:a16="http://schemas.microsoft.com/office/drawing/2014/main" id="{82149E97-F858-401E-9537-59471735EC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7839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443</xdr:row>
      <xdr:rowOff>28575</xdr:rowOff>
    </xdr:from>
    <xdr:to>
      <xdr:col>6</xdr:col>
      <xdr:colOff>1587375</xdr:colOff>
      <xdr:row>452</xdr:row>
      <xdr:rowOff>163800</xdr:rowOff>
    </xdr:to>
    <xdr:pic>
      <xdr:nvPicPr>
        <xdr:cNvPr id="711" name="그림 710" descr="인간의 얼굴, 인물사진, 의류, 사람이(가) 표시된 사진&#10;&#10;자동 생성된 설명">
          <a:extLst>
            <a:ext uri="{FF2B5EF4-FFF2-40B4-BE49-F238E27FC236}">
              <a16:creationId xmlns:a16="http://schemas.microsoft.com/office/drawing/2014/main" id="{5DEAB746-E716-4D03-AF4F-4161053F1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80200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493</xdr:row>
      <xdr:rowOff>28575</xdr:rowOff>
    </xdr:from>
    <xdr:to>
      <xdr:col>6</xdr:col>
      <xdr:colOff>1587375</xdr:colOff>
      <xdr:row>502</xdr:row>
      <xdr:rowOff>163800</xdr:rowOff>
    </xdr:to>
    <xdr:pic>
      <xdr:nvPicPr>
        <xdr:cNvPr id="712" name="그림 711">
          <a:extLst>
            <a:ext uri="{FF2B5EF4-FFF2-40B4-BE49-F238E27FC236}">
              <a16:creationId xmlns:a16="http://schemas.microsoft.com/office/drawing/2014/main" id="{292DD249-A31A-4484-B1C0-FB6ADC0460A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8924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723</xdr:row>
      <xdr:rowOff>28575</xdr:rowOff>
    </xdr:from>
    <xdr:to>
      <xdr:col>6</xdr:col>
      <xdr:colOff>1587375</xdr:colOff>
      <xdr:row>732</xdr:row>
      <xdr:rowOff>163800</xdr:rowOff>
    </xdr:to>
    <xdr:pic>
      <xdr:nvPicPr>
        <xdr:cNvPr id="713" name="그림 712">
          <a:extLst>
            <a:ext uri="{FF2B5EF4-FFF2-40B4-BE49-F238E27FC236}">
              <a16:creationId xmlns:a16="http://schemas.microsoft.com/office/drawing/2014/main" id="{0ACE473A-E7D3-46A4-90CB-CB795E64AF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12725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753</xdr:row>
      <xdr:rowOff>28575</xdr:rowOff>
    </xdr:from>
    <xdr:to>
      <xdr:col>6</xdr:col>
      <xdr:colOff>1587375</xdr:colOff>
      <xdr:row>762</xdr:row>
      <xdr:rowOff>163800</xdr:rowOff>
    </xdr:to>
    <xdr:pic>
      <xdr:nvPicPr>
        <xdr:cNvPr id="714" name="그림 713">
          <a:extLst>
            <a:ext uri="{FF2B5EF4-FFF2-40B4-BE49-F238E27FC236}">
              <a16:creationId xmlns:a16="http://schemas.microsoft.com/office/drawing/2014/main" id="{8792908F-9877-472A-A808-9BC78219595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132683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763</xdr:row>
      <xdr:rowOff>28575</xdr:rowOff>
    </xdr:from>
    <xdr:to>
      <xdr:col>6</xdr:col>
      <xdr:colOff>1587375</xdr:colOff>
      <xdr:row>772</xdr:row>
      <xdr:rowOff>163800</xdr:rowOff>
    </xdr:to>
    <xdr:pic>
      <xdr:nvPicPr>
        <xdr:cNvPr id="715" name="그림 714">
          <a:extLst>
            <a:ext uri="{FF2B5EF4-FFF2-40B4-BE49-F238E27FC236}">
              <a16:creationId xmlns:a16="http://schemas.microsoft.com/office/drawing/2014/main" id="{C6B5EC80-78CA-44FC-ACFB-91C36837BB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13449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773</xdr:row>
      <xdr:rowOff>28575</xdr:rowOff>
    </xdr:from>
    <xdr:to>
      <xdr:col>6</xdr:col>
      <xdr:colOff>1587375</xdr:colOff>
      <xdr:row>782</xdr:row>
      <xdr:rowOff>163800</xdr:rowOff>
    </xdr:to>
    <xdr:pic>
      <xdr:nvPicPr>
        <xdr:cNvPr id="716" name="그림 715">
          <a:extLst>
            <a:ext uri="{FF2B5EF4-FFF2-40B4-BE49-F238E27FC236}">
              <a16:creationId xmlns:a16="http://schemas.microsoft.com/office/drawing/2014/main" id="{EB6736C5-611D-4667-ABC9-1EFE4F28E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136302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783</xdr:row>
      <xdr:rowOff>28575</xdr:rowOff>
    </xdr:from>
    <xdr:to>
      <xdr:col>6</xdr:col>
      <xdr:colOff>1587375</xdr:colOff>
      <xdr:row>792</xdr:row>
      <xdr:rowOff>163800</xdr:rowOff>
    </xdr:to>
    <xdr:pic>
      <xdr:nvPicPr>
        <xdr:cNvPr id="717" name="그림 716">
          <a:extLst>
            <a:ext uri="{FF2B5EF4-FFF2-40B4-BE49-F238E27FC236}">
              <a16:creationId xmlns:a16="http://schemas.microsoft.com/office/drawing/2014/main" id="{7BC08999-041B-4867-B2E9-AA92DDFB736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38112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843</xdr:row>
      <xdr:rowOff>28575</xdr:rowOff>
    </xdr:from>
    <xdr:to>
      <xdr:col>6</xdr:col>
      <xdr:colOff>1587375</xdr:colOff>
      <xdr:row>852</xdr:row>
      <xdr:rowOff>163800</xdr:rowOff>
    </xdr:to>
    <xdr:pic>
      <xdr:nvPicPr>
        <xdr:cNvPr id="718" name="그림 717">
          <a:extLst>
            <a:ext uri="{FF2B5EF4-FFF2-40B4-BE49-F238E27FC236}">
              <a16:creationId xmlns:a16="http://schemas.microsoft.com/office/drawing/2014/main" id="{2E8B9AC5-044B-4457-81B1-589B14ABE9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6"/>
        <a:stretch>
          <a:fillRect/>
        </a:stretch>
      </xdr:blipFill>
      <xdr:spPr>
        <a:xfrm>
          <a:off x="8858250" y="14897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873</xdr:row>
      <xdr:rowOff>28575</xdr:rowOff>
    </xdr:from>
    <xdr:to>
      <xdr:col>6</xdr:col>
      <xdr:colOff>1587375</xdr:colOff>
      <xdr:row>882</xdr:row>
      <xdr:rowOff>163800</xdr:rowOff>
    </xdr:to>
    <xdr:pic>
      <xdr:nvPicPr>
        <xdr:cNvPr id="719" name="그림 718">
          <a:extLst>
            <a:ext uri="{FF2B5EF4-FFF2-40B4-BE49-F238E27FC236}">
              <a16:creationId xmlns:a16="http://schemas.microsoft.com/office/drawing/2014/main" id="{BEC93055-40BF-4692-B8D5-8B0671D606C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5440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903</xdr:row>
      <xdr:rowOff>28575</xdr:rowOff>
    </xdr:from>
    <xdr:to>
      <xdr:col>6</xdr:col>
      <xdr:colOff>1587375</xdr:colOff>
      <xdr:row>912</xdr:row>
      <xdr:rowOff>163800</xdr:rowOff>
    </xdr:to>
    <xdr:pic>
      <xdr:nvPicPr>
        <xdr:cNvPr id="720" name="그림 719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CCE2C1C0-7A69-4E9D-97A5-7D39E159C4D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8858250" y="15982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933</xdr:row>
      <xdr:rowOff>28575</xdr:rowOff>
    </xdr:from>
    <xdr:to>
      <xdr:col>6</xdr:col>
      <xdr:colOff>1587375</xdr:colOff>
      <xdr:row>942</xdr:row>
      <xdr:rowOff>163800</xdr:rowOff>
    </xdr:to>
    <xdr:pic>
      <xdr:nvPicPr>
        <xdr:cNvPr id="721" name="그림 720">
          <a:extLst>
            <a:ext uri="{FF2B5EF4-FFF2-40B4-BE49-F238E27FC236}">
              <a16:creationId xmlns:a16="http://schemas.microsoft.com/office/drawing/2014/main" id="{B61B57CF-8C40-4B32-824A-8F91198499D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6525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1033</xdr:row>
      <xdr:rowOff>28575</xdr:rowOff>
    </xdr:from>
    <xdr:to>
      <xdr:col>6</xdr:col>
      <xdr:colOff>1587375</xdr:colOff>
      <xdr:row>1042</xdr:row>
      <xdr:rowOff>163800</xdr:rowOff>
    </xdr:to>
    <xdr:pic>
      <xdr:nvPicPr>
        <xdr:cNvPr id="722" name="그림 721">
          <a:extLst>
            <a:ext uri="{FF2B5EF4-FFF2-40B4-BE49-F238E27FC236}">
              <a16:creationId xmlns:a16="http://schemas.microsoft.com/office/drawing/2014/main" id="{A0A3AC5A-F293-4A26-B065-CB503CDC9C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183356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1053</xdr:row>
      <xdr:rowOff>28575</xdr:rowOff>
    </xdr:from>
    <xdr:to>
      <xdr:col>6</xdr:col>
      <xdr:colOff>1587375</xdr:colOff>
      <xdr:row>1062</xdr:row>
      <xdr:rowOff>163800</xdr:rowOff>
    </xdr:to>
    <xdr:pic>
      <xdr:nvPicPr>
        <xdr:cNvPr id="723" name="그림 722">
          <a:extLst>
            <a:ext uri="{FF2B5EF4-FFF2-40B4-BE49-F238E27FC236}">
              <a16:creationId xmlns:a16="http://schemas.microsoft.com/office/drawing/2014/main" id="{1B41D67C-FC42-4551-BC5D-5266E680AE5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186975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1093</xdr:row>
      <xdr:rowOff>28575</xdr:rowOff>
    </xdr:from>
    <xdr:to>
      <xdr:col>6</xdr:col>
      <xdr:colOff>1587375</xdr:colOff>
      <xdr:row>1102</xdr:row>
      <xdr:rowOff>163800</xdr:rowOff>
    </xdr:to>
    <xdr:pic>
      <xdr:nvPicPr>
        <xdr:cNvPr id="724" name="그림 723">
          <a:extLst>
            <a:ext uri="{FF2B5EF4-FFF2-40B4-BE49-F238E27FC236}">
              <a16:creationId xmlns:a16="http://schemas.microsoft.com/office/drawing/2014/main" id="{9DC5C3CC-8303-47FA-BC65-FF81F7D102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2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19421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1093</xdr:row>
      <xdr:rowOff>28575</xdr:rowOff>
    </xdr:from>
    <xdr:to>
      <xdr:col>9</xdr:col>
      <xdr:colOff>1587375</xdr:colOff>
      <xdr:row>1102</xdr:row>
      <xdr:rowOff>163800</xdr:rowOff>
    </xdr:to>
    <xdr:pic>
      <xdr:nvPicPr>
        <xdr:cNvPr id="725" name="그림 724" descr="인간의 얼굴, 사람, 이마, 슈트이(가) 표시된 사진&#10;&#10;자동 생성된 설명">
          <a:extLst>
            <a:ext uri="{FF2B5EF4-FFF2-40B4-BE49-F238E27FC236}">
              <a16:creationId xmlns:a16="http://schemas.microsoft.com/office/drawing/2014/main" id="{77CB1038-2C33-451D-861D-E621882E9E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2411075" y="19421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1103</xdr:row>
      <xdr:rowOff>28575</xdr:rowOff>
    </xdr:from>
    <xdr:to>
      <xdr:col>6</xdr:col>
      <xdr:colOff>1587375</xdr:colOff>
      <xdr:row>1112</xdr:row>
      <xdr:rowOff>163800</xdr:rowOff>
    </xdr:to>
    <xdr:pic>
      <xdr:nvPicPr>
        <xdr:cNvPr id="726" name="그림 725">
          <a:extLst>
            <a:ext uri="{FF2B5EF4-FFF2-40B4-BE49-F238E27FC236}">
              <a16:creationId xmlns:a16="http://schemas.microsoft.com/office/drawing/2014/main" id="{6A911F51-A64A-40C1-9F49-0CBE57F016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2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96024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1113</xdr:row>
      <xdr:rowOff>28575</xdr:rowOff>
    </xdr:from>
    <xdr:to>
      <xdr:col>6</xdr:col>
      <xdr:colOff>1587375</xdr:colOff>
      <xdr:row>1122</xdr:row>
      <xdr:rowOff>163800</xdr:rowOff>
    </xdr:to>
    <xdr:pic>
      <xdr:nvPicPr>
        <xdr:cNvPr id="727" name="그림 726">
          <a:extLst>
            <a:ext uri="{FF2B5EF4-FFF2-40B4-BE49-F238E27FC236}">
              <a16:creationId xmlns:a16="http://schemas.microsoft.com/office/drawing/2014/main" id="{DC9B3E42-095B-49DD-AE57-64E45A8334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197834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1123</xdr:row>
      <xdr:rowOff>28575</xdr:rowOff>
    </xdr:from>
    <xdr:to>
      <xdr:col>6</xdr:col>
      <xdr:colOff>1587375</xdr:colOff>
      <xdr:row>1132</xdr:row>
      <xdr:rowOff>163800</xdr:rowOff>
    </xdr:to>
    <xdr:pic>
      <xdr:nvPicPr>
        <xdr:cNvPr id="728" name="그림 727" descr="인간의 얼굴, 사람, 이마, 의류이(가) 표시된 사진&#10;&#10;자동 생성된 설명">
          <a:extLst>
            <a:ext uri="{FF2B5EF4-FFF2-40B4-BE49-F238E27FC236}">
              <a16:creationId xmlns:a16="http://schemas.microsoft.com/office/drawing/2014/main" id="{0CD58319-598B-49C6-A4CF-E95169235D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2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8858250" y="19964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1183</xdr:row>
      <xdr:rowOff>28575</xdr:rowOff>
    </xdr:from>
    <xdr:to>
      <xdr:col>6</xdr:col>
      <xdr:colOff>1587375</xdr:colOff>
      <xdr:row>1192</xdr:row>
      <xdr:rowOff>163800</xdr:rowOff>
    </xdr:to>
    <xdr:pic>
      <xdr:nvPicPr>
        <xdr:cNvPr id="729" name="그림 728">
          <a:extLst>
            <a:ext uri="{FF2B5EF4-FFF2-40B4-BE49-F238E27FC236}">
              <a16:creationId xmlns:a16="http://schemas.microsoft.com/office/drawing/2014/main" id="{A0BD5251-6EF4-4A23-A25B-187C89F9F4F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2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210502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1203</xdr:row>
      <xdr:rowOff>28575</xdr:rowOff>
    </xdr:from>
    <xdr:to>
      <xdr:col>6</xdr:col>
      <xdr:colOff>1587375</xdr:colOff>
      <xdr:row>1212</xdr:row>
      <xdr:rowOff>163800</xdr:rowOff>
    </xdr:to>
    <xdr:pic>
      <xdr:nvPicPr>
        <xdr:cNvPr id="730" name="그림 729">
          <a:extLst>
            <a:ext uri="{FF2B5EF4-FFF2-40B4-BE49-F238E27FC236}">
              <a16:creationId xmlns:a16="http://schemas.microsoft.com/office/drawing/2014/main" id="{76DACE6B-4B68-4D18-A983-47120CD2C2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2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r="2890"/>
        <a:stretch>
          <a:fillRect/>
        </a:stretch>
      </xdr:blipFill>
      <xdr:spPr>
        <a:xfrm>
          <a:off x="8858250" y="214122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1233</xdr:row>
      <xdr:rowOff>28575</xdr:rowOff>
    </xdr:from>
    <xdr:to>
      <xdr:col>6</xdr:col>
      <xdr:colOff>1587375</xdr:colOff>
      <xdr:row>1242</xdr:row>
      <xdr:rowOff>163800</xdr:rowOff>
    </xdr:to>
    <xdr:pic>
      <xdr:nvPicPr>
        <xdr:cNvPr id="731" name="그림 730">
          <a:extLst>
            <a:ext uri="{FF2B5EF4-FFF2-40B4-BE49-F238E27FC236}">
              <a16:creationId xmlns:a16="http://schemas.microsoft.com/office/drawing/2014/main" id="{2C7C882E-A53B-44F2-A97B-8A73BC6031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2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21955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1233</xdr:row>
      <xdr:rowOff>28575</xdr:rowOff>
    </xdr:from>
    <xdr:to>
      <xdr:col>9</xdr:col>
      <xdr:colOff>1587375</xdr:colOff>
      <xdr:row>1242</xdr:row>
      <xdr:rowOff>163800</xdr:rowOff>
    </xdr:to>
    <xdr:pic>
      <xdr:nvPicPr>
        <xdr:cNvPr id="732" name="그림 731">
          <a:extLst>
            <a:ext uri="{FF2B5EF4-FFF2-40B4-BE49-F238E27FC236}">
              <a16:creationId xmlns:a16="http://schemas.microsoft.com/office/drawing/2014/main" id="{D20E96AB-5BED-4A1A-BE07-3CC0AD94B6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2411075" y="21955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1633</xdr:row>
      <xdr:rowOff>28575</xdr:rowOff>
    </xdr:from>
    <xdr:to>
      <xdr:col>6</xdr:col>
      <xdr:colOff>1587375</xdr:colOff>
      <xdr:row>1642</xdr:row>
      <xdr:rowOff>163800</xdr:rowOff>
    </xdr:to>
    <xdr:pic>
      <xdr:nvPicPr>
        <xdr:cNvPr id="733" name="그림 732" descr="인간의 얼굴, 이마, 사람, 미소이(가) 표시된 사진&#10;&#10;자동 생성된 설명">
          <a:extLst>
            <a:ext uri="{FF2B5EF4-FFF2-40B4-BE49-F238E27FC236}">
              <a16:creationId xmlns:a16="http://schemas.microsoft.com/office/drawing/2014/main" id="{65B73D5D-E58C-4D8A-9C60-21A116CEB5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9194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1633</xdr:row>
      <xdr:rowOff>28575</xdr:rowOff>
    </xdr:from>
    <xdr:to>
      <xdr:col>9</xdr:col>
      <xdr:colOff>1587375</xdr:colOff>
      <xdr:row>1642</xdr:row>
      <xdr:rowOff>163800</xdr:rowOff>
    </xdr:to>
    <xdr:pic>
      <xdr:nvPicPr>
        <xdr:cNvPr id="734" name="그림 733">
          <a:extLst>
            <a:ext uri="{FF2B5EF4-FFF2-40B4-BE49-F238E27FC236}">
              <a16:creationId xmlns:a16="http://schemas.microsoft.com/office/drawing/2014/main" id="{83C3AF1F-7653-46B6-8477-EF119AF586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2411075" y="29194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1693</xdr:row>
      <xdr:rowOff>28575</xdr:rowOff>
    </xdr:from>
    <xdr:to>
      <xdr:col>6</xdr:col>
      <xdr:colOff>1587375</xdr:colOff>
      <xdr:row>1702</xdr:row>
      <xdr:rowOff>163800</xdr:rowOff>
    </xdr:to>
    <xdr:pic>
      <xdr:nvPicPr>
        <xdr:cNvPr id="735" name="그림 734">
          <a:extLst>
            <a:ext uri="{FF2B5EF4-FFF2-40B4-BE49-F238E27FC236}">
              <a16:creationId xmlns:a16="http://schemas.microsoft.com/office/drawing/2014/main" id="{AEACD04C-FFA6-4B3F-B727-6BDC97F4BF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30279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1723</xdr:row>
      <xdr:rowOff>28575</xdr:rowOff>
    </xdr:from>
    <xdr:to>
      <xdr:col>6</xdr:col>
      <xdr:colOff>1587375</xdr:colOff>
      <xdr:row>1732</xdr:row>
      <xdr:rowOff>163800</xdr:rowOff>
    </xdr:to>
    <xdr:pic>
      <xdr:nvPicPr>
        <xdr:cNvPr id="736" name="그림 735">
          <a:extLst>
            <a:ext uri="{FF2B5EF4-FFF2-40B4-BE49-F238E27FC236}">
              <a16:creationId xmlns:a16="http://schemas.microsoft.com/office/drawing/2014/main" id="{41EB8A14-F25F-4595-88C6-C6E049A2CE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30822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1743</xdr:row>
      <xdr:rowOff>28575</xdr:rowOff>
    </xdr:from>
    <xdr:to>
      <xdr:col>6</xdr:col>
      <xdr:colOff>1587375</xdr:colOff>
      <xdr:row>1752</xdr:row>
      <xdr:rowOff>163800</xdr:rowOff>
    </xdr:to>
    <xdr:pic>
      <xdr:nvPicPr>
        <xdr:cNvPr id="737" name="그림 736">
          <a:extLst>
            <a:ext uri="{FF2B5EF4-FFF2-40B4-BE49-F238E27FC236}">
              <a16:creationId xmlns:a16="http://schemas.microsoft.com/office/drawing/2014/main" id="{0B474EE0-9A2E-48B7-B369-4829D422D69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3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>
          <a:fillRect/>
        </a:stretch>
      </xdr:blipFill>
      <xdr:spPr>
        <a:xfrm>
          <a:off x="8858250" y="31184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1743</xdr:row>
      <xdr:rowOff>28575</xdr:rowOff>
    </xdr:from>
    <xdr:to>
      <xdr:col>9</xdr:col>
      <xdr:colOff>1587375</xdr:colOff>
      <xdr:row>1752</xdr:row>
      <xdr:rowOff>163800</xdr:rowOff>
    </xdr:to>
    <xdr:pic>
      <xdr:nvPicPr>
        <xdr:cNvPr id="738" name="그림 737">
          <a:extLst>
            <a:ext uri="{FF2B5EF4-FFF2-40B4-BE49-F238E27FC236}">
              <a16:creationId xmlns:a16="http://schemas.microsoft.com/office/drawing/2014/main" id="{B0EF9F92-4344-43A2-8E38-1D33E7B13E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2411075" y="31184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1753</xdr:row>
      <xdr:rowOff>28575</xdr:rowOff>
    </xdr:from>
    <xdr:to>
      <xdr:col>6</xdr:col>
      <xdr:colOff>1587375</xdr:colOff>
      <xdr:row>1762</xdr:row>
      <xdr:rowOff>163800</xdr:rowOff>
    </xdr:to>
    <xdr:pic>
      <xdr:nvPicPr>
        <xdr:cNvPr id="739" name="그림 738">
          <a:extLst>
            <a:ext uri="{FF2B5EF4-FFF2-40B4-BE49-F238E27FC236}">
              <a16:creationId xmlns:a16="http://schemas.microsoft.com/office/drawing/2014/main" id="{36BA6F99-BD84-44DE-A960-AA6033CCEDB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32" cstate="email">
          <a:extLst>
            <a:ext uri="{BEBA8EAE-BF5A-486C-A8C5-ECC9F3942E4B}">
              <a14:imgProps xmlns:a14="http://schemas.microsoft.com/office/drawing/2010/main">
                <a14:imgLayer r:embed="rId233">
                  <a14:imgEffect>
                    <a14:sharpenSoften amount="3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31365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1763</xdr:row>
      <xdr:rowOff>28575</xdr:rowOff>
    </xdr:from>
    <xdr:to>
      <xdr:col>6</xdr:col>
      <xdr:colOff>1587375</xdr:colOff>
      <xdr:row>1772</xdr:row>
      <xdr:rowOff>163800</xdr:rowOff>
    </xdr:to>
    <xdr:pic>
      <xdr:nvPicPr>
        <xdr:cNvPr id="740" name="그림 739">
          <a:extLst>
            <a:ext uri="{FF2B5EF4-FFF2-40B4-BE49-F238E27FC236}">
              <a16:creationId xmlns:a16="http://schemas.microsoft.com/office/drawing/2014/main" id="{5442AB4F-FA18-49E2-82B7-D45541F747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3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31546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1783</xdr:row>
      <xdr:rowOff>28575</xdr:rowOff>
    </xdr:from>
    <xdr:to>
      <xdr:col>6</xdr:col>
      <xdr:colOff>1587375</xdr:colOff>
      <xdr:row>1792</xdr:row>
      <xdr:rowOff>163800</xdr:rowOff>
    </xdr:to>
    <xdr:pic>
      <xdr:nvPicPr>
        <xdr:cNvPr id="741" name="그림 740" descr="인간의 얼굴, 사람, 주름, 미소이(가) 표시된 사진&#10;&#10;자동 생성된 설명">
          <a:extLst>
            <a:ext uri="{FF2B5EF4-FFF2-40B4-BE49-F238E27FC236}">
              <a16:creationId xmlns:a16="http://schemas.microsoft.com/office/drawing/2014/main" id="{D22F5633-8D0A-40EE-A7C4-F5D06A531A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31908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1793</xdr:row>
      <xdr:rowOff>28575</xdr:rowOff>
    </xdr:from>
    <xdr:to>
      <xdr:col>6</xdr:col>
      <xdr:colOff>1587375</xdr:colOff>
      <xdr:row>1802</xdr:row>
      <xdr:rowOff>163800</xdr:rowOff>
    </xdr:to>
    <xdr:pic>
      <xdr:nvPicPr>
        <xdr:cNvPr id="742" name="그림 741">
          <a:extLst>
            <a:ext uri="{FF2B5EF4-FFF2-40B4-BE49-F238E27FC236}">
              <a16:creationId xmlns:a16="http://schemas.microsoft.com/office/drawing/2014/main" id="{C120C0C6-7BAA-475B-B453-78DC84B962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3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32089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1803</xdr:row>
      <xdr:rowOff>28575</xdr:rowOff>
    </xdr:from>
    <xdr:to>
      <xdr:col>6</xdr:col>
      <xdr:colOff>1587375</xdr:colOff>
      <xdr:row>1812</xdr:row>
      <xdr:rowOff>163800</xdr:rowOff>
    </xdr:to>
    <xdr:pic>
      <xdr:nvPicPr>
        <xdr:cNvPr id="743" name="그림 742">
          <a:extLst>
            <a:ext uri="{FF2B5EF4-FFF2-40B4-BE49-F238E27FC236}">
              <a16:creationId xmlns:a16="http://schemas.microsoft.com/office/drawing/2014/main" id="{2A6BC4D1-B534-4595-B54C-A6C58260E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32270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1873</xdr:row>
      <xdr:rowOff>28575</xdr:rowOff>
    </xdr:from>
    <xdr:to>
      <xdr:col>6</xdr:col>
      <xdr:colOff>1587375</xdr:colOff>
      <xdr:row>1882</xdr:row>
      <xdr:rowOff>163800</xdr:rowOff>
    </xdr:to>
    <xdr:pic>
      <xdr:nvPicPr>
        <xdr:cNvPr id="744" name="그림 743">
          <a:extLst>
            <a:ext uri="{FF2B5EF4-FFF2-40B4-BE49-F238E27FC236}">
              <a16:creationId xmlns:a16="http://schemas.microsoft.com/office/drawing/2014/main" id="{98CDC6EE-DCA6-49F1-B4F9-C576E93E7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33537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1993</xdr:row>
      <xdr:rowOff>28575</xdr:rowOff>
    </xdr:from>
    <xdr:to>
      <xdr:col>6</xdr:col>
      <xdr:colOff>1587375</xdr:colOff>
      <xdr:row>2002</xdr:row>
      <xdr:rowOff>163800</xdr:rowOff>
    </xdr:to>
    <xdr:pic>
      <xdr:nvPicPr>
        <xdr:cNvPr id="745" name="그림 744">
          <a:extLst>
            <a:ext uri="{FF2B5EF4-FFF2-40B4-BE49-F238E27FC236}">
              <a16:creationId xmlns:a16="http://schemas.microsoft.com/office/drawing/2014/main" id="{A84A2C54-84C4-4945-A717-7E05C8DBBAB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39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357092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2003</xdr:row>
      <xdr:rowOff>28575</xdr:rowOff>
    </xdr:from>
    <xdr:to>
      <xdr:col>6</xdr:col>
      <xdr:colOff>1587375</xdr:colOff>
      <xdr:row>2012</xdr:row>
      <xdr:rowOff>163800</xdr:rowOff>
    </xdr:to>
    <xdr:pic>
      <xdr:nvPicPr>
        <xdr:cNvPr id="746" name="그림 745">
          <a:extLst>
            <a:ext uri="{FF2B5EF4-FFF2-40B4-BE49-F238E27FC236}">
              <a16:creationId xmlns:a16="http://schemas.microsoft.com/office/drawing/2014/main" id="{76B51A45-95DE-49DF-AD0D-00DF482C78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358902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1483</xdr:row>
      <xdr:rowOff>28575</xdr:rowOff>
    </xdr:from>
    <xdr:to>
      <xdr:col>9</xdr:col>
      <xdr:colOff>1587375</xdr:colOff>
      <xdr:row>1492</xdr:row>
      <xdr:rowOff>163800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DF1D119D-BECC-4C10-9EA9-F3A074E453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2411075" y="264795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293</xdr:row>
      <xdr:rowOff>28575</xdr:rowOff>
    </xdr:from>
    <xdr:to>
      <xdr:col>6</xdr:col>
      <xdr:colOff>1587437</xdr:colOff>
      <xdr:row>302</xdr:row>
      <xdr:rowOff>163800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E9700A8-ABB4-4D3E-AEB6-D091584A19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53054250"/>
          <a:ext cx="1558862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293</xdr:row>
      <xdr:rowOff>28575</xdr:rowOff>
    </xdr:from>
    <xdr:to>
      <xdr:col>3</xdr:col>
      <xdr:colOff>1587951</xdr:colOff>
      <xdr:row>302</xdr:row>
      <xdr:rowOff>163800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2EFC52EE-37B5-410F-B18D-C206052A172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305425" y="53054250"/>
          <a:ext cx="1559376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28576</xdr:colOff>
      <xdr:row>573</xdr:row>
      <xdr:rowOff>28575</xdr:rowOff>
    </xdr:from>
    <xdr:to>
      <xdr:col>3</xdr:col>
      <xdr:colOff>1587376</xdr:colOff>
      <xdr:row>582</xdr:row>
      <xdr:rowOff>163800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13645E1D-2299-F7DA-5263-36E6465FF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6" y="10372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593</xdr:row>
      <xdr:rowOff>28575</xdr:rowOff>
    </xdr:from>
    <xdr:to>
      <xdr:col>3</xdr:col>
      <xdr:colOff>1587951</xdr:colOff>
      <xdr:row>602</xdr:row>
      <xdr:rowOff>163800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DCEB53A6-7B58-4317-B122-9D9127F088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07346750"/>
          <a:ext cx="1559376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DC599-B874-491C-8E34-F38D3F4399CE}">
  <sheetPr codeName="Sheet1">
    <tabColor rgb="FFFFFF00"/>
  </sheetPr>
  <dimension ref="B2:C17"/>
  <sheetViews>
    <sheetView workbookViewId="0">
      <selection activeCell="B8" sqref="B8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3" t="s">
        <v>8</v>
      </c>
      <c r="C2" s="3" t="s">
        <v>797</v>
      </c>
    </row>
    <row r="3" spans="2:3" ht="14.45" customHeight="1" x14ac:dyDescent="0.2">
      <c r="B3" s="4" t="s">
        <v>798</v>
      </c>
      <c r="C3" s="4" t="s">
        <v>1569</v>
      </c>
    </row>
    <row r="5" spans="2:3" ht="14.45" customHeight="1" x14ac:dyDescent="0.2">
      <c r="B5" s="3" t="s">
        <v>0</v>
      </c>
    </row>
    <row r="6" spans="2:3" ht="14.45" customHeight="1" x14ac:dyDescent="0.2">
      <c r="B6" s="4" t="s">
        <v>2322</v>
      </c>
    </row>
    <row r="7" spans="2:3" ht="14.45" customHeight="1" x14ac:dyDescent="0.2">
      <c r="B7" s="4" t="s">
        <v>100</v>
      </c>
    </row>
    <row r="8" spans="2:3" ht="14.45" customHeight="1" x14ac:dyDescent="0.2">
      <c r="B8" s="4" t="s">
        <v>2324</v>
      </c>
    </row>
    <row r="9" spans="2:3" ht="14.45" customHeight="1" x14ac:dyDescent="0.2">
      <c r="B9" s="4" t="s">
        <v>2612</v>
      </c>
    </row>
    <row r="10" spans="2:3" ht="14.45" customHeight="1" x14ac:dyDescent="0.2">
      <c r="B10" s="4" t="s">
        <v>147</v>
      </c>
    </row>
    <row r="11" spans="2:3" ht="14.45" customHeight="1" x14ac:dyDescent="0.2">
      <c r="B11" s="4" t="s">
        <v>2325</v>
      </c>
    </row>
    <row r="12" spans="2:3" ht="14.45" customHeight="1" x14ac:dyDescent="0.2">
      <c r="B12" s="4" t="s">
        <v>2326</v>
      </c>
    </row>
    <row r="14" spans="2:3" ht="14.45" customHeight="1" x14ac:dyDescent="0.2">
      <c r="B14" s="3" t="s">
        <v>2327</v>
      </c>
    </row>
    <row r="15" spans="2:3" ht="14.45" customHeight="1" x14ac:dyDescent="0.2">
      <c r="B15" s="4" t="s">
        <v>2328</v>
      </c>
    </row>
    <row r="16" spans="2:3" ht="14.45" customHeight="1" x14ac:dyDescent="0.2">
      <c r="B16" s="4" t="s">
        <v>2329</v>
      </c>
    </row>
    <row r="17" spans="2:2" ht="14.45" customHeight="1" x14ac:dyDescent="0.2">
      <c r="B17" s="4" t="s">
        <v>2330</v>
      </c>
    </row>
  </sheetData>
  <phoneticPr fontId="3" type="noConversion"/>
  <dataValidations count="1">
    <dataValidation type="list" allowBlank="1" showInputMessage="1" showErrorMessage="1" sqref="C3" xr:uid="{87AFBC01-2BE7-4D8C-89BF-41F2118ED171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6273E-08B4-4638-BAA8-89D40517181E}">
  <sheetPr codeName="Sheet20"/>
  <dimension ref="B1:R455"/>
  <sheetViews>
    <sheetView showGridLines="0" tabSelected="1" workbookViewId="0">
      <pane ySplit="3" topLeftCell="A4" activePane="bottomLeft" state="frozen"/>
      <selection pane="bottomLeft" activeCell="H20" sqref="H20"/>
    </sheetView>
  </sheetViews>
  <sheetFormatPr defaultRowHeight="14.45" customHeight="1" x14ac:dyDescent="0.2"/>
  <cols>
    <col min="1" max="1" width="1.28515625" style="5" customWidth="1"/>
    <col min="2" max="2" width="33.7109375" style="5" customWidth="1"/>
    <col min="3" max="3" width="38.7109375" style="5" customWidth="1"/>
    <col min="4" max="4" width="4.7109375" style="5" customWidth="1"/>
    <col min="5" max="5" width="47.7109375" style="6" customWidth="1"/>
    <col min="6" max="6" width="3.28515625" style="6" customWidth="1"/>
    <col min="7" max="7" width="84.7109375" style="5" customWidth="1"/>
    <col min="8" max="8" width="4.42578125" style="7" customWidth="1"/>
    <col min="9" max="9" width="7" style="7" customWidth="1"/>
    <col min="10" max="10" width="3.28515625" style="8" customWidth="1"/>
    <col min="11" max="11" width="19.7109375" style="8" customWidth="1"/>
    <col min="12" max="13" width="5.7109375" style="8" customWidth="1"/>
    <col min="14" max="14" width="6.28515625" style="8" customWidth="1"/>
    <col min="15" max="15" width="1.7109375" style="5" customWidth="1"/>
    <col min="16" max="16384" width="9.140625" style="5"/>
  </cols>
  <sheetData>
    <row r="1" spans="2:18" ht="14.45" customHeight="1" thickBot="1" x14ac:dyDescent="0.25"/>
    <row r="2" spans="2:18" ht="14.45" customHeight="1" x14ac:dyDescent="0.2">
      <c r="B2" s="227" t="s">
        <v>2160</v>
      </c>
      <c r="C2" s="228"/>
      <c r="D2" s="224" t="s">
        <v>444</v>
      </c>
      <c r="E2" s="226"/>
      <c r="F2" s="226"/>
      <c r="G2" s="225"/>
      <c r="H2" s="222" t="s">
        <v>2046</v>
      </c>
      <c r="I2" s="223"/>
      <c r="J2" s="9" t="s">
        <v>2631</v>
      </c>
      <c r="K2" s="10" t="s">
        <v>2332</v>
      </c>
      <c r="L2" s="224" t="s">
        <v>2323</v>
      </c>
      <c r="M2" s="225"/>
      <c r="N2" s="10" t="s">
        <v>2516</v>
      </c>
    </row>
    <row r="3" spans="2:18" ht="14.45" customHeight="1" thickBot="1" x14ac:dyDescent="0.25">
      <c r="B3" s="11" t="s">
        <v>17</v>
      </c>
      <c r="C3" s="12" t="s">
        <v>18</v>
      </c>
      <c r="D3" s="13" t="s">
        <v>0</v>
      </c>
      <c r="E3" s="212" t="s">
        <v>655</v>
      </c>
      <c r="F3" s="213"/>
      <c r="G3" s="15" t="s">
        <v>2161</v>
      </c>
      <c r="H3" s="16" t="s">
        <v>2322</v>
      </c>
      <c r="I3" s="15" t="s">
        <v>2368</v>
      </c>
      <c r="J3" s="17"/>
      <c r="K3" s="18"/>
      <c r="L3" s="13" t="s">
        <v>795</v>
      </c>
      <c r="M3" s="15" t="s">
        <v>796</v>
      </c>
      <c r="N3" s="19"/>
      <c r="P3" s="5" t="s">
        <v>2654</v>
      </c>
      <c r="Q3" s="5" t="s">
        <v>2655</v>
      </c>
      <c r="R3" s="5" t="s">
        <v>2656</v>
      </c>
    </row>
    <row r="4" spans="2:18" ht="14.45" customHeight="1" x14ac:dyDescent="0.2">
      <c r="B4" s="20" t="s">
        <v>2370</v>
      </c>
      <c r="C4" s="21" t="s">
        <v>2430</v>
      </c>
      <c r="D4" s="22" t="s">
        <v>100</v>
      </c>
      <c r="E4" s="23" t="s">
        <v>724</v>
      </c>
      <c r="F4" s="24" t="s">
        <v>2517</v>
      </c>
      <c r="G4" s="25" t="s">
        <v>658</v>
      </c>
      <c r="H4" s="26" t="s">
        <v>2239</v>
      </c>
      <c r="I4" s="27">
        <v>3037</v>
      </c>
      <c r="J4" s="28" t="s">
        <v>2513</v>
      </c>
      <c r="K4" s="29"/>
      <c r="L4" s="31"/>
      <c r="M4" s="32"/>
      <c r="N4" s="30" t="str">
        <f t="shared" ref="N4:N67" si="0">B4&amp;"-"&amp;C4&amp;"-"&amp;F4</f>
        <v>제01장 경영조직론의 기초개념-제01절 경영학과 조직-01</v>
      </c>
      <c r="P4" s="221" t="str">
        <f t="shared" ref="P4:P67" si="1">E4</f>
        <v>경영조직론의 기초개념</v>
      </c>
      <c r="Q4" s="5" t="str">
        <f t="shared" ref="Q4:Q67" si="2">B4</f>
        <v>제01장 경영조직론의 기초개념</v>
      </c>
      <c r="R4" s="5" t="str">
        <f t="shared" ref="R4:R67" si="3">C4</f>
        <v>제01절 경영학과 조직</v>
      </c>
    </row>
    <row r="5" spans="2:18" ht="14.45" customHeight="1" x14ac:dyDescent="0.2">
      <c r="B5" s="33" t="s">
        <v>2369</v>
      </c>
      <c r="C5" s="34" t="s">
        <v>2374</v>
      </c>
      <c r="D5" s="35" t="s">
        <v>147</v>
      </c>
      <c r="E5" s="36" t="s">
        <v>802</v>
      </c>
      <c r="F5" s="37" t="s">
        <v>2518</v>
      </c>
      <c r="G5" s="38" t="s">
        <v>803</v>
      </c>
      <c r="H5" s="39" t="s">
        <v>1828</v>
      </c>
      <c r="I5" s="40">
        <v>1692</v>
      </c>
      <c r="J5" s="41" t="s">
        <v>2513</v>
      </c>
      <c r="K5" s="42"/>
      <c r="L5" s="44"/>
      <c r="M5" s="45"/>
      <c r="N5" s="43" t="str">
        <f t="shared" si="0"/>
        <v>제01장 경영조직론의 기초개념-제01절 경영학과 조직-02</v>
      </c>
      <c r="P5" s="221" t="str">
        <f t="shared" si="1"/>
        <v>아담 스미스</v>
      </c>
      <c r="Q5" s="5" t="str">
        <f t="shared" si="2"/>
        <v>제01장 경영조직론의 기초개념</v>
      </c>
      <c r="R5" s="5" t="str">
        <f t="shared" si="3"/>
        <v>제01절 경영학과 조직</v>
      </c>
    </row>
    <row r="6" spans="2:18" ht="14.45" customHeight="1" x14ac:dyDescent="0.2">
      <c r="B6" s="33" t="s">
        <v>2369</v>
      </c>
      <c r="C6" s="34" t="s">
        <v>2374</v>
      </c>
      <c r="D6" s="35" t="s">
        <v>657</v>
      </c>
      <c r="E6" s="36" t="s">
        <v>801</v>
      </c>
      <c r="F6" s="37" t="s">
        <v>2519</v>
      </c>
      <c r="G6" s="38" t="s">
        <v>1094</v>
      </c>
      <c r="H6" s="39" t="s">
        <v>1829</v>
      </c>
      <c r="I6" s="40">
        <v>2023</v>
      </c>
      <c r="J6" s="41" t="s">
        <v>2513</v>
      </c>
      <c r="K6" s="42"/>
      <c r="L6" s="44"/>
      <c r="M6" s="45"/>
      <c r="N6" s="43" t="str">
        <f t="shared" si="0"/>
        <v>제01장 경영조직론의 기초개념-제01절 경영학과 조직-03</v>
      </c>
      <c r="P6" s="221" t="str">
        <f t="shared" si="1"/>
        <v>로버트 캐플란, 데이비드 노튼</v>
      </c>
      <c r="Q6" s="5" t="str">
        <f t="shared" si="2"/>
        <v>제01장 경영조직론의 기초개념</v>
      </c>
      <c r="R6" s="5" t="str">
        <f t="shared" si="3"/>
        <v>제01절 경영학과 조직</v>
      </c>
    </row>
    <row r="7" spans="2:18" ht="14.45" customHeight="1" x14ac:dyDescent="0.2">
      <c r="B7" s="33" t="s">
        <v>2369</v>
      </c>
      <c r="C7" s="34" t="s">
        <v>2374</v>
      </c>
      <c r="D7" s="35" t="s">
        <v>657</v>
      </c>
      <c r="E7" s="46" t="s">
        <v>592</v>
      </c>
      <c r="F7" s="47" t="s">
        <v>2520</v>
      </c>
      <c r="G7" s="38" t="s">
        <v>1096</v>
      </c>
      <c r="H7" s="39" t="s">
        <v>1830</v>
      </c>
      <c r="I7" s="40">
        <v>3944</v>
      </c>
      <c r="J7" s="41" t="s">
        <v>2513</v>
      </c>
      <c r="K7" s="42"/>
      <c r="L7" s="44"/>
      <c r="M7" s="45"/>
      <c r="N7" s="43" t="str">
        <f t="shared" si="0"/>
        <v>제01장 경영조직론의 기초개념-제01절 경영학과 조직-04</v>
      </c>
      <c r="P7" s="221" t="str">
        <f t="shared" si="1"/>
        <v>로버트 퀸, 존 로버우</v>
      </c>
      <c r="Q7" s="5" t="str">
        <f t="shared" si="2"/>
        <v>제01장 경영조직론의 기초개념</v>
      </c>
      <c r="R7" s="5" t="str">
        <f t="shared" si="3"/>
        <v>제01절 경영학과 조직</v>
      </c>
    </row>
    <row r="8" spans="2:18" ht="14.45" customHeight="1" x14ac:dyDescent="0.2">
      <c r="B8" s="33" t="s">
        <v>2369</v>
      </c>
      <c r="C8" s="34" t="s">
        <v>2374</v>
      </c>
      <c r="D8" s="35" t="s">
        <v>657</v>
      </c>
      <c r="E8" s="46" t="s">
        <v>148</v>
      </c>
      <c r="F8" s="47" t="s">
        <v>2521</v>
      </c>
      <c r="G8" s="38" t="s">
        <v>594</v>
      </c>
      <c r="H8" s="39" t="s">
        <v>1831</v>
      </c>
      <c r="I8" s="40">
        <v>2066</v>
      </c>
      <c r="J8" s="41" t="s">
        <v>2513</v>
      </c>
      <c r="K8" s="42"/>
      <c r="L8" s="44"/>
      <c r="M8" s="45"/>
      <c r="N8" s="43" t="str">
        <f t="shared" si="0"/>
        <v>제01장 경영조직론의 기초개념-제01절 경영학과 조직-05</v>
      </c>
      <c r="P8" s="221" t="str">
        <f t="shared" si="1"/>
        <v>로버트 퀸, 킴 카메론</v>
      </c>
      <c r="Q8" s="5" t="str">
        <f t="shared" si="2"/>
        <v>제01장 경영조직론의 기초개념</v>
      </c>
      <c r="R8" s="5" t="str">
        <f t="shared" si="3"/>
        <v>제01절 경영학과 조직</v>
      </c>
    </row>
    <row r="9" spans="2:18" ht="14.45" customHeight="1" x14ac:dyDescent="0.2">
      <c r="B9" s="33" t="s">
        <v>2369</v>
      </c>
      <c r="C9" s="34" t="s">
        <v>2374</v>
      </c>
      <c r="D9" s="35" t="s">
        <v>657</v>
      </c>
      <c r="E9" s="46" t="s">
        <v>149</v>
      </c>
      <c r="F9" s="47" t="s">
        <v>2522</v>
      </c>
      <c r="G9" s="38" t="s">
        <v>595</v>
      </c>
      <c r="H9" s="39" t="s">
        <v>1832</v>
      </c>
      <c r="I9" s="40">
        <v>1622</v>
      </c>
      <c r="J9" s="41" t="s">
        <v>2513</v>
      </c>
      <c r="K9" s="42"/>
      <c r="L9" s="44"/>
      <c r="M9" s="45"/>
      <c r="N9" s="43" t="str">
        <f t="shared" si="0"/>
        <v>제01장 경영조직론의 기초개념-제01절 경영학과 조직-06</v>
      </c>
      <c r="P9" s="221" t="str">
        <f t="shared" si="1"/>
        <v>아미타이 에치오니</v>
      </c>
      <c r="Q9" s="5" t="str">
        <f t="shared" si="2"/>
        <v>제01장 경영조직론의 기초개념</v>
      </c>
      <c r="R9" s="5" t="str">
        <f t="shared" si="3"/>
        <v>제01절 경영학과 조직</v>
      </c>
    </row>
    <row r="10" spans="2:18" ht="14.45" customHeight="1" x14ac:dyDescent="0.2">
      <c r="B10" s="33" t="s">
        <v>2369</v>
      </c>
      <c r="C10" s="34" t="s">
        <v>2374</v>
      </c>
      <c r="D10" s="35" t="s">
        <v>657</v>
      </c>
      <c r="E10" s="46" t="s">
        <v>407</v>
      </c>
      <c r="F10" s="47" t="s">
        <v>2523</v>
      </c>
      <c r="G10" s="38" t="s">
        <v>150</v>
      </c>
      <c r="H10" s="39" t="s">
        <v>1833</v>
      </c>
      <c r="I10" s="40">
        <v>1936</v>
      </c>
      <c r="J10" s="41" t="s">
        <v>2513</v>
      </c>
      <c r="K10" s="42"/>
      <c r="L10" s="44"/>
      <c r="M10" s="45"/>
      <c r="N10" s="43" t="str">
        <f t="shared" si="0"/>
        <v>제01장 경영조직론의 기초개념-제01절 경영학과 조직-07</v>
      </c>
      <c r="P10" s="221" t="str">
        <f t="shared" si="1"/>
        <v>피터 블라우, 윌리엄 리처드 스콧</v>
      </c>
      <c r="Q10" s="5" t="str">
        <f t="shared" si="2"/>
        <v>제01장 경영조직론의 기초개념</v>
      </c>
      <c r="R10" s="5" t="str">
        <f t="shared" si="3"/>
        <v>제01절 경영학과 조직</v>
      </c>
    </row>
    <row r="11" spans="2:18" ht="14.45" customHeight="1" x14ac:dyDescent="0.2">
      <c r="B11" s="33" t="s">
        <v>2369</v>
      </c>
      <c r="C11" s="34" t="s">
        <v>2374</v>
      </c>
      <c r="D11" s="35" t="s">
        <v>657</v>
      </c>
      <c r="E11" s="46" t="s">
        <v>151</v>
      </c>
      <c r="F11" s="47" t="s">
        <v>2524</v>
      </c>
      <c r="G11" s="38" t="s">
        <v>408</v>
      </c>
      <c r="H11" s="39" t="s">
        <v>1834</v>
      </c>
      <c r="I11" s="40">
        <v>1909</v>
      </c>
      <c r="J11" s="41" t="s">
        <v>2513</v>
      </c>
      <c r="K11" s="42"/>
      <c r="L11" s="44"/>
      <c r="M11" s="45"/>
      <c r="N11" s="43" t="str">
        <f t="shared" si="0"/>
        <v>제01장 경영조직론의 기초개념-제01절 경영학과 조직-08</v>
      </c>
      <c r="P11" s="221" t="str">
        <f t="shared" si="1"/>
        <v>다니엘 카츠, 로버트 칸</v>
      </c>
      <c r="Q11" s="5" t="str">
        <f t="shared" si="2"/>
        <v>제01장 경영조직론의 기초개념</v>
      </c>
      <c r="R11" s="5" t="str">
        <f t="shared" si="3"/>
        <v>제01절 경영학과 조직</v>
      </c>
    </row>
    <row r="12" spans="2:18" ht="14.45" customHeight="1" x14ac:dyDescent="0.2">
      <c r="B12" s="33" t="s">
        <v>2369</v>
      </c>
      <c r="C12" s="34" t="s">
        <v>2374</v>
      </c>
      <c r="D12" s="35" t="s">
        <v>657</v>
      </c>
      <c r="E12" s="46" t="s">
        <v>384</v>
      </c>
      <c r="F12" s="47" t="s">
        <v>2525</v>
      </c>
      <c r="G12" s="38" t="s">
        <v>383</v>
      </c>
      <c r="H12" s="39" t="s">
        <v>2035</v>
      </c>
      <c r="I12" s="40">
        <v>1890</v>
      </c>
      <c r="J12" s="41" t="s">
        <v>2513</v>
      </c>
      <c r="K12" s="42" t="s">
        <v>2344</v>
      </c>
      <c r="L12" s="44"/>
      <c r="M12" s="45"/>
      <c r="N12" s="43" t="str">
        <f t="shared" si="0"/>
        <v>제01장 경영조직론의 기초개념-제01절 경영학과 조직-09</v>
      </c>
      <c r="P12" s="221" t="str">
        <f t="shared" si="1"/>
        <v>찰스 웨스트 처치먼</v>
      </c>
      <c r="Q12" s="5" t="str">
        <f t="shared" si="2"/>
        <v>제01장 경영조직론의 기초개념</v>
      </c>
      <c r="R12" s="5" t="str">
        <f t="shared" si="3"/>
        <v>제01절 경영학과 조직</v>
      </c>
    </row>
    <row r="13" spans="2:18" ht="14.45" customHeight="1" x14ac:dyDescent="0.2">
      <c r="B13" s="33" t="s">
        <v>2369</v>
      </c>
      <c r="C13" s="34" t="s">
        <v>2374</v>
      </c>
      <c r="D13" s="35" t="s">
        <v>657</v>
      </c>
      <c r="E13" s="46" t="s">
        <v>386</v>
      </c>
      <c r="F13" s="47" t="s">
        <v>2526</v>
      </c>
      <c r="G13" s="38" t="s">
        <v>385</v>
      </c>
      <c r="H13" s="39" t="s">
        <v>2036</v>
      </c>
      <c r="I13" s="40">
        <v>1915</v>
      </c>
      <c r="J13" s="41" t="s">
        <v>2513</v>
      </c>
      <c r="K13" s="42" t="s">
        <v>2343</v>
      </c>
      <c r="L13" s="44"/>
      <c r="M13" s="45"/>
      <c r="N13" s="43" t="str">
        <f t="shared" si="0"/>
        <v>제01장 경영조직론의 기초개념-제01절 경영학과 조직-10</v>
      </c>
      <c r="P13" s="221" t="str">
        <f t="shared" si="1"/>
        <v>이고르 앤소프</v>
      </c>
      <c r="Q13" s="5" t="str">
        <f t="shared" si="2"/>
        <v>제01장 경영조직론의 기초개념</v>
      </c>
      <c r="R13" s="5" t="str">
        <f t="shared" si="3"/>
        <v>제01절 경영학과 조직</v>
      </c>
    </row>
    <row r="14" spans="2:18" ht="14.45" customHeight="1" x14ac:dyDescent="0.2">
      <c r="B14" s="33" t="s">
        <v>2369</v>
      </c>
      <c r="C14" s="34" t="s">
        <v>2374</v>
      </c>
      <c r="D14" s="35" t="s">
        <v>657</v>
      </c>
      <c r="E14" s="46" t="s">
        <v>388</v>
      </c>
      <c r="F14" s="47" t="s">
        <v>2527</v>
      </c>
      <c r="G14" s="38" t="s">
        <v>387</v>
      </c>
      <c r="H14" s="39" t="s">
        <v>2037</v>
      </c>
      <c r="I14" s="40">
        <v>1986</v>
      </c>
      <c r="J14" s="41" t="s">
        <v>2513</v>
      </c>
      <c r="K14" s="42" t="s">
        <v>2343</v>
      </c>
      <c r="L14" s="44"/>
      <c r="M14" s="45"/>
      <c r="N14" s="43" t="str">
        <f t="shared" si="0"/>
        <v>제01장 경영조직론의 기초개념-제01절 경영학과 조직-11</v>
      </c>
      <c r="P14" s="221" t="str">
        <f t="shared" si="1"/>
        <v>앨버트 험프리</v>
      </c>
      <c r="Q14" s="5" t="str">
        <f t="shared" si="2"/>
        <v>제01장 경영조직론의 기초개념</v>
      </c>
      <c r="R14" s="5" t="str">
        <f t="shared" si="3"/>
        <v>제01절 경영학과 조직</v>
      </c>
    </row>
    <row r="15" spans="2:18" ht="14.45" customHeight="1" x14ac:dyDescent="0.2">
      <c r="B15" s="33" t="s">
        <v>2369</v>
      </c>
      <c r="C15" s="34" t="s">
        <v>2374</v>
      </c>
      <c r="D15" s="35" t="s">
        <v>657</v>
      </c>
      <c r="E15" s="46" t="s">
        <v>390</v>
      </c>
      <c r="F15" s="47" t="s">
        <v>2529</v>
      </c>
      <c r="G15" s="38" t="s">
        <v>389</v>
      </c>
      <c r="H15" s="39" t="s">
        <v>2038</v>
      </c>
      <c r="I15" s="40">
        <v>1926</v>
      </c>
      <c r="J15" s="41" t="s">
        <v>2513</v>
      </c>
      <c r="K15" s="42" t="s">
        <v>2343</v>
      </c>
      <c r="L15" s="44"/>
      <c r="M15" s="45"/>
      <c r="N15" s="43" t="str">
        <f t="shared" si="0"/>
        <v>제01장 경영조직론의 기초개념-제01절 경영학과 조직-12</v>
      </c>
      <c r="P15" s="221" t="str">
        <f t="shared" si="1"/>
        <v>케네스 앤드류스</v>
      </c>
      <c r="Q15" s="5" t="str">
        <f t="shared" si="2"/>
        <v>제01장 경영조직론의 기초개념</v>
      </c>
      <c r="R15" s="5" t="str">
        <f t="shared" si="3"/>
        <v>제01절 경영학과 조직</v>
      </c>
    </row>
    <row r="16" spans="2:18" ht="14.45" customHeight="1" x14ac:dyDescent="0.2">
      <c r="B16" s="33" t="s">
        <v>2369</v>
      </c>
      <c r="C16" s="34" t="s">
        <v>2374</v>
      </c>
      <c r="D16" s="35" t="s">
        <v>657</v>
      </c>
      <c r="E16" s="46" t="s">
        <v>145</v>
      </c>
      <c r="F16" s="47" t="s">
        <v>2528</v>
      </c>
      <c r="G16" s="38" t="s">
        <v>632</v>
      </c>
      <c r="H16" s="39" t="s">
        <v>2039</v>
      </c>
      <c r="I16" s="40">
        <v>2079</v>
      </c>
      <c r="J16" s="41" t="s">
        <v>2513</v>
      </c>
      <c r="K16" s="42" t="s">
        <v>2343</v>
      </c>
      <c r="L16" s="44"/>
      <c r="M16" s="45"/>
      <c r="N16" s="43" t="str">
        <f t="shared" si="0"/>
        <v>제01장 경영조직론의 기초개념-제01절 경영학과 조직-13</v>
      </c>
      <c r="P16" s="221" t="str">
        <f t="shared" si="1"/>
        <v>마이클 포터</v>
      </c>
      <c r="Q16" s="5" t="str">
        <f t="shared" si="2"/>
        <v>제01장 경영조직론의 기초개념</v>
      </c>
      <c r="R16" s="5" t="str">
        <f t="shared" si="3"/>
        <v>제01절 경영학과 조직</v>
      </c>
    </row>
    <row r="17" spans="2:18" ht="14.45" customHeight="1" x14ac:dyDescent="0.2">
      <c r="B17" s="33" t="s">
        <v>2369</v>
      </c>
      <c r="C17" s="48" t="s">
        <v>2374</v>
      </c>
      <c r="D17" s="49" t="s">
        <v>657</v>
      </c>
      <c r="E17" s="50" t="s">
        <v>145</v>
      </c>
      <c r="F17" s="51" t="s">
        <v>2530</v>
      </c>
      <c r="G17" s="52" t="s">
        <v>391</v>
      </c>
      <c r="H17" s="53" t="s">
        <v>2040</v>
      </c>
      <c r="I17" s="54">
        <v>2072</v>
      </c>
      <c r="J17" s="55" t="s">
        <v>2513</v>
      </c>
      <c r="K17" s="56" t="s">
        <v>2343</v>
      </c>
      <c r="L17" s="58"/>
      <c r="M17" s="59"/>
      <c r="N17" s="57" t="str">
        <f t="shared" si="0"/>
        <v>제01장 경영조직론의 기초개념-제01절 경영학과 조직-14</v>
      </c>
      <c r="P17" s="221" t="str">
        <f t="shared" si="1"/>
        <v>마이클 포터</v>
      </c>
      <c r="Q17" s="5" t="str">
        <f t="shared" si="2"/>
        <v>제01장 경영조직론의 기초개념</v>
      </c>
      <c r="R17" s="5" t="str">
        <f t="shared" si="3"/>
        <v>제01절 경영학과 조직</v>
      </c>
    </row>
    <row r="18" spans="2:18" ht="14.45" customHeight="1" x14ac:dyDescent="0.2">
      <c r="B18" s="33" t="s">
        <v>2369</v>
      </c>
      <c r="C18" s="60" t="s">
        <v>2432</v>
      </c>
      <c r="D18" s="61" t="s">
        <v>656</v>
      </c>
      <c r="E18" s="62" t="s">
        <v>724</v>
      </c>
      <c r="F18" s="63" t="s">
        <v>2517</v>
      </c>
      <c r="G18" s="64" t="s">
        <v>659</v>
      </c>
      <c r="H18" s="65" t="s">
        <v>2240</v>
      </c>
      <c r="I18" s="66">
        <v>1641</v>
      </c>
      <c r="J18" s="67" t="s">
        <v>2513</v>
      </c>
      <c r="K18" s="68"/>
      <c r="L18" s="70"/>
      <c r="M18" s="71"/>
      <c r="N18" s="69" t="str">
        <f t="shared" si="0"/>
        <v>제01장 경영조직론의 기초개념-제02절 조직 이론의 의의-01</v>
      </c>
      <c r="P18" s="221" t="str">
        <f t="shared" si="1"/>
        <v>경영조직론의 기초개념</v>
      </c>
      <c r="Q18" s="5" t="str">
        <f t="shared" si="2"/>
        <v>제01장 경영조직론의 기초개념</v>
      </c>
      <c r="R18" s="5" t="str">
        <f t="shared" si="3"/>
        <v>제02절 조직 이론의 의의</v>
      </c>
    </row>
    <row r="19" spans="2:18" ht="14.45" customHeight="1" x14ac:dyDescent="0.2">
      <c r="B19" s="33" t="s">
        <v>2369</v>
      </c>
      <c r="C19" s="72" t="s">
        <v>2069</v>
      </c>
      <c r="D19" s="73" t="s">
        <v>656</v>
      </c>
      <c r="E19" s="74" t="s">
        <v>724</v>
      </c>
      <c r="F19" s="75" t="s">
        <v>2531</v>
      </c>
      <c r="G19" s="76" t="s">
        <v>2373</v>
      </c>
      <c r="H19" s="77" t="s">
        <v>2241</v>
      </c>
      <c r="I19" s="78">
        <v>4373</v>
      </c>
      <c r="J19" s="79" t="s">
        <v>2513</v>
      </c>
      <c r="K19" s="80"/>
      <c r="L19" s="82"/>
      <c r="M19" s="83"/>
      <c r="N19" s="81" t="str">
        <f t="shared" si="0"/>
        <v>제01장 경영조직론의 기초개념-제03절 조직 이론의 발전-01</v>
      </c>
      <c r="P19" s="221" t="str">
        <f t="shared" si="1"/>
        <v>경영조직론의 기초개념</v>
      </c>
      <c r="Q19" s="5" t="str">
        <f t="shared" si="2"/>
        <v>제01장 경영조직론의 기초개념</v>
      </c>
      <c r="R19" s="5" t="str">
        <f t="shared" si="3"/>
        <v>제03절 조직 이론의 발전</v>
      </c>
    </row>
    <row r="20" spans="2:18" ht="14.45" customHeight="1" x14ac:dyDescent="0.2">
      <c r="B20" s="33" t="s">
        <v>2369</v>
      </c>
      <c r="C20" s="34" t="s">
        <v>2069</v>
      </c>
      <c r="D20" s="35" t="s">
        <v>2331</v>
      </c>
      <c r="E20" s="84" t="s">
        <v>589</v>
      </c>
      <c r="F20" s="37" t="s">
        <v>2532</v>
      </c>
      <c r="G20" s="38" t="s">
        <v>428</v>
      </c>
      <c r="H20" s="39" t="s">
        <v>2657</v>
      </c>
      <c r="I20" s="40">
        <v>3575</v>
      </c>
      <c r="J20" s="41" t="s">
        <v>2513</v>
      </c>
      <c r="K20" s="42"/>
      <c r="L20" s="44"/>
      <c r="M20" s="45"/>
      <c r="N20" s="43" t="str">
        <f t="shared" si="0"/>
        <v>제01장 경영조직론의 기초개념-제03절 조직 이론의 발전-02</v>
      </c>
      <c r="P20" s="221" t="str">
        <f t="shared" si="1"/>
        <v>2010-1</v>
      </c>
      <c r="Q20" s="5" t="str">
        <f t="shared" si="2"/>
        <v>제01장 경영조직론의 기초개념</v>
      </c>
      <c r="R20" s="5" t="str">
        <f t="shared" si="3"/>
        <v>제03절 조직 이론의 발전</v>
      </c>
    </row>
    <row r="21" spans="2:18" ht="14.45" customHeight="1" x14ac:dyDescent="0.2">
      <c r="B21" s="33" t="s">
        <v>2369</v>
      </c>
      <c r="C21" s="34" t="s">
        <v>2069</v>
      </c>
      <c r="D21" s="35" t="s">
        <v>2331</v>
      </c>
      <c r="E21" s="46" t="s">
        <v>426</v>
      </c>
      <c r="F21" s="47" t="s">
        <v>2533</v>
      </c>
      <c r="G21" s="38" t="s">
        <v>427</v>
      </c>
      <c r="H21" s="39" t="s">
        <v>2658</v>
      </c>
      <c r="I21" s="40">
        <v>1587</v>
      </c>
      <c r="J21" s="41" t="s">
        <v>2513</v>
      </c>
      <c r="K21" s="42"/>
      <c r="L21" s="44"/>
      <c r="M21" s="45"/>
      <c r="N21" s="43" t="str">
        <f t="shared" si="0"/>
        <v>제01장 경영조직론의 기초개념-제03절 조직 이론의 발전-03</v>
      </c>
      <c r="P21" s="221" t="str">
        <f t="shared" si="1"/>
        <v>2012-2</v>
      </c>
      <c r="Q21" s="5" t="str">
        <f t="shared" si="2"/>
        <v>제01장 경영조직론의 기초개념</v>
      </c>
      <c r="R21" s="5" t="str">
        <f t="shared" si="3"/>
        <v>제03절 조직 이론의 발전</v>
      </c>
    </row>
    <row r="22" spans="2:18" ht="14.45" customHeight="1" x14ac:dyDescent="0.2">
      <c r="B22" s="33" t="s">
        <v>2369</v>
      </c>
      <c r="C22" s="34" t="s">
        <v>2069</v>
      </c>
      <c r="D22" s="35" t="s">
        <v>2331</v>
      </c>
      <c r="E22" s="46" t="s">
        <v>776</v>
      </c>
      <c r="F22" s="47" t="s">
        <v>2534</v>
      </c>
      <c r="G22" s="38" t="s">
        <v>1018</v>
      </c>
      <c r="H22" s="39" t="s">
        <v>2659</v>
      </c>
      <c r="I22" s="40">
        <v>5505</v>
      </c>
      <c r="J22" s="41" t="s">
        <v>2513</v>
      </c>
      <c r="K22" s="42"/>
      <c r="L22" s="44"/>
      <c r="M22" s="45"/>
      <c r="N22" s="43" t="str">
        <f t="shared" si="0"/>
        <v>제01장 경영조직론의 기초개념-제03절 조직 이론의 발전-04</v>
      </c>
      <c r="P22" s="221" t="str">
        <f t="shared" si="1"/>
        <v>2015-1</v>
      </c>
      <c r="Q22" s="5" t="str">
        <f t="shared" si="2"/>
        <v>제01장 경영조직론의 기초개념</v>
      </c>
      <c r="R22" s="5" t="str">
        <f t="shared" si="3"/>
        <v>제03절 조직 이론의 발전</v>
      </c>
    </row>
    <row r="23" spans="2:18" ht="14.45" customHeight="1" x14ac:dyDescent="0.2">
      <c r="B23" s="33" t="s">
        <v>2369</v>
      </c>
      <c r="C23" s="34" t="s">
        <v>2069</v>
      </c>
      <c r="D23" s="35" t="s">
        <v>2331</v>
      </c>
      <c r="E23" s="85" t="s">
        <v>424</v>
      </c>
      <c r="F23" s="47" t="s">
        <v>2535</v>
      </c>
      <c r="G23" s="38" t="s">
        <v>423</v>
      </c>
      <c r="H23" s="39" t="s">
        <v>2660</v>
      </c>
      <c r="I23" s="40">
        <v>1146</v>
      </c>
      <c r="J23" s="41" t="s">
        <v>2513</v>
      </c>
      <c r="K23" s="42"/>
      <c r="L23" s="44"/>
      <c r="M23" s="45"/>
      <c r="N23" s="43" t="str">
        <f t="shared" si="0"/>
        <v>제01장 경영조직론의 기초개념-제03절 조직 이론의 발전-05</v>
      </c>
      <c r="P23" s="221" t="str">
        <f t="shared" si="1"/>
        <v>2018-1-1</v>
      </c>
      <c r="Q23" s="5" t="str">
        <f t="shared" si="2"/>
        <v>제01장 경영조직론의 기초개념</v>
      </c>
      <c r="R23" s="5" t="str">
        <f t="shared" si="3"/>
        <v>제03절 조직 이론의 발전</v>
      </c>
    </row>
    <row r="24" spans="2:18" ht="14.45" customHeight="1" x14ac:dyDescent="0.2">
      <c r="B24" s="33" t="s">
        <v>2369</v>
      </c>
      <c r="C24" s="34" t="s">
        <v>2069</v>
      </c>
      <c r="D24" s="35" t="s">
        <v>2331</v>
      </c>
      <c r="E24" s="46" t="s">
        <v>425</v>
      </c>
      <c r="F24" s="47" t="s">
        <v>2536</v>
      </c>
      <c r="G24" s="38" t="s">
        <v>1007</v>
      </c>
      <c r="H24" s="39" t="s">
        <v>2661</v>
      </c>
      <c r="I24" s="40">
        <v>2120</v>
      </c>
      <c r="J24" s="41" t="s">
        <v>2513</v>
      </c>
      <c r="K24" s="42"/>
      <c r="L24" s="44"/>
      <c r="M24" s="45"/>
      <c r="N24" s="43" t="str">
        <f t="shared" si="0"/>
        <v>제01장 경영조직론의 기초개념-제03절 조직 이론의 발전-06</v>
      </c>
      <c r="P24" s="221" t="str">
        <f t="shared" si="1"/>
        <v>2018-1-2</v>
      </c>
      <c r="Q24" s="5" t="str">
        <f t="shared" si="2"/>
        <v>제01장 경영조직론의 기초개념</v>
      </c>
      <c r="R24" s="5" t="str">
        <f t="shared" si="3"/>
        <v>제03절 조직 이론의 발전</v>
      </c>
    </row>
    <row r="25" spans="2:18" ht="14.45" customHeight="1" x14ac:dyDescent="0.2">
      <c r="B25" s="33" t="s">
        <v>2369</v>
      </c>
      <c r="C25" s="34" t="s">
        <v>2069</v>
      </c>
      <c r="D25" s="35" t="s">
        <v>657</v>
      </c>
      <c r="E25" s="46" t="s">
        <v>409</v>
      </c>
      <c r="F25" s="47" t="s">
        <v>2537</v>
      </c>
      <c r="G25" s="38" t="s">
        <v>152</v>
      </c>
      <c r="H25" s="39" t="s">
        <v>1835</v>
      </c>
      <c r="I25" s="40">
        <v>1844</v>
      </c>
      <c r="J25" s="41" t="s">
        <v>2513</v>
      </c>
      <c r="K25" s="42"/>
      <c r="L25" s="44"/>
      <c r="M25" s="45"/>
      <c r="N25" s="43" t="str">
        <f t="shared" si="0"/>
        <v>제01장 경영조직론의 기초개념-제03절 조직 이론의 발전-07</v>
      </c>
      <c r="P25" s="221" t="str">
        <f t="shared" si="1"/>
        <v>프레데릭 테일러</v>
      </c>
      <c r="Q25" s="5" t="str">
        <f t="shared" si="2"/>
        <v>제01장 경영조직론의 기초개념</v>
      </c>
      <c r="R25" s="5" t="str">
        <f t="shared" si="3"/>
        <v>제03절 조직 이론의 발전</v>
      </c>
    </row>
    <row r="26" spans="2:18" ht="14.45" customHeight="1" x14ac:dyDescent="0.2">
      <c r="B26" s="33" t="s">
        <v>2369</v>
      </c>
      <c r="C26" s="34" t="s">
        <v>2069</v>
      </c>
      <c r="D26" s="35" t="s">
        <v>657</v>
      </c>
      <c r="E26" s="46" t="s">
        <v>1002</v>
      </c>
      <c r="F26" s="47" t="s">
        <v>2538</v>
      </c>
      <c r="G26" s="38" t="s">
        <v>1003</v>
      </c>
      <c r="H26" s="39" t="s">
        <v>1836</v>
      </c>
      <c r="I26" s="40">
        <v>3187</v>
      </c>
      <c r="J26" s="41" t="s">
        <v>2513</v>
      </c>
      <c r="K26" s="42"/>
      <c r="L26" s="44"/>
      <c r="M26" s="45"/>
      <c r="N26" s="43" t="str">
        <f t="shared" si="0"/>
        <v>제01장 경영조직론의 기초개념-제03절 조직 이론의 발전-08</v>
      </c>
      <c r="P26" s="221" t="str">
        <f t="shared" si="1"/>
        <v>프랭크 길브레스, 릴리언 길브레스</v>
      </c>
      <c r="Q26" s="5" t="str">
        <f t="shared" si="2"/>
        <v>제01장 경영조직론의 기초개념</v>
      </c>
      <c r="R26" s="5" t="str">
        <f t="shared" si="3"/>
        <v>제03절 조직 이론의 발전</v>
      </c>
    </row>
    <row r="27" spans="2:18" ht="14.45" customHeight="1" x14ac:dyDescent="0.2">
      <c r="B27" s="33" t="s">
        <v>2369</v>
      </c>
      <c r="C27" s="34" t="s">
        <v>2069</v>
      </c>
      <c r="D27" s="35" t="s">
        <v>657</v>
      </c>
      <c r="E27" s="46" t="s">
        <v>154</v>
      </c>
      <c r="F27" s="47" t="s">
        <v>2539</v>
      </c>
      <c r="G27" s="38" t="s">
        <v>153</v>
      </c>
      <c r="H27" s="39" t="s">
        <v>1837</v>
      </c>
      <c r="I27" s="40">
        <v>1788</v>
      </c>
      <c r="J27" s="41" t="s">
        <v>2513</v>
      </c>
      <c r="K27" s="42"/>
      <c r="L27" s="44"/>
      <c r="M27" s="45"/>
      <c r="N27" s="43" t="str">
        <f t="shared" si="0"/>
        <v>제01장 경영조직론의 기초개념-제03절 조직 이론의 발전-09</v>
      </c>
      <c r="P27" s="221" t="str">
        <f t="shared" si="1"/>
        <v>헨리 포드</v>
      </c>
      <c r="Q27" s="5" t="str">
        <f t="shared" si="2"/>
        <v>제01장 경영조직론의 기초개념</v>
      </c>
      <c r="R27" s="5" t="str">
        <f t="shared" si="3"/>
        <v>제03절 조직 이론의 발전</v>
      </c>
    </row>
    <row r="28" spans="2:18" ht="14.45" customHeight="1" x14ac:dyDescent="0.2">
      <c r="B28" s="33" t="s">
        <v>2369</v>
      </c>
      <c r="C28" s="34" t="s">
        <v>2069</v>
      </c>
      <c r="D28" s="35" t="s">
        <v>657</v>
      </c>
      <c r="E28" s="46" t="s">
        <v>933</v>
      </c>
      <c r="F28" s="47" t="s">
        <v>2540</v>
      </c>
      <c r="G28" s="38" t="s">
        <v>432</v>
      </c>
      <c r="H28" s="39" t="s">
        <v>1838</v>
      </c>
      <c r="I28" s="40">
        <v>2011</v>
      </c>
      <c r="J28" s="41" t="s">
        <v>2513</v>
      </c>
      <c r="K28" s="42"/>
      <c r="L28" s="44"/>
      <c r="M28" s="45"/>
      <c r="N28" s="43" t="str">
        <f t="shared" si="0"/>
        <v>제01장 경영조직론의 기초개념-제03절 조직 이론의 발전-10</v>
      </c>
      <c r="P28" s="221" t="str">
        <f t="shared" si="1"/>
        <v>앙리 파욜</v>
      </c>
      <c r="Q28" s="5" t="str">
        <f t="shared" si="2"/>
        <v>제01장 경영조직론의 기초개념</v>
      </c>
      <c r="R28" s="5" t="str">
        <f t="shared" si="3"/>
        <v>제03절 조직 이론의 발전</v>
      </c>
    </row>
    <row r="29" spans="2:18" ht="14.45" customHeight="1" x14ac:dyDescent="0.2">
      <c r="B29" s="33" t="s">
        <v>2369</v>
      </c>
      <c r="C29" s="34" t="s">
        <v>2069</v>
      </c>
      <c r="D29" s="35" t="s">
        <v>657</v>
      </c>
      <c r="E29" s="46" t="s">
        <v>119</v>
      </c>
      <c r="F29" s="47" t="s">
        <v>2541</v>
      </c>
      <c r="G29" s="38" t="s">
        <v>118</v>
      </c>
      <c r="H29" s="39" t="s">
        <v>1839</v>
      </c>
      <c r="I29" s="40">
        <v>1664</v>
      </c>
      <c r="J29" s="41" t="s">
        <v>2513</v>
      </c>
      <c r="K29" s="42"/>
      <c r="L29" s="44"/>
      <c r="M29" s="45"/>
      <c r="N29" s="43" t="str">
        <f t="shared" si="0"/>
        <v>제01장 경영조직론의 기초개념-제03절 조직 이론의 발전-11</v>
      </c>
      <c r="P29" s="221" t="str">
        <f t="shared" si="1"/>
        <v>막스 베버</v>
      </c>
      <c r="Q29" s="5" t="str">
        <f t="shared" si="2"/>
        <v>제01장 경영조직론의 기초개념</v>
      </c>
      <c r="R29" s="5" t="str">
        <f t="shared" si="3"/>
        <v>제03절 조직 이론의 발전</v>
      </c>
    </row>
    <row r="30" spans="2:18" ht="14.45" customHeight="1" x14ac:dyDescent="0.2">
      <c r="B30" s="33" t="s">
        <v>2369</v>
      </c>
      <c r="C30" s="34" t="s">
        <v>2069</v>
      </c>
      <c r="D30" s="35" t="s">
        <v>657</v>
      </c>
      <c r="E30" s="46" t="s">
        <v>1009</v>
      </c>
      <c r="F30" s="47" t="s">
        <v>2542</v>
      </c>
      <c r="G30" s="38" t="s">
        <v>1005</v>
      </c>
      <c r="H30" s="39" t="s">
        <v>1840</v>
      </c>
      <c r="I30" s="40">
        <v>3806</v>
      </c>
      <c r="J30" s="41" t="s">
        <v>2513</v>
      </c>
      <c r="K30" s="42"/>
      <c r="L30" s="44"/>
      <c r="M30" s="45"/>
      <c r="N30" s="43" t="str">
        <f t="shared" si="0"/>
        <v>제01장 경영조직론의 기초개념-제03절 조직 이론의 발전-12</v>
      </c>
      <c r="P30" s="221" t="str">
        <f t="shared" si="1"/>
        <v>게오르그 짐멜</v>
      </c>
      <c r="Q30" s="5" t="str">
        <f t="shared" si="2"/>
        <v>제01장 경영조직론의 기초개념</v>
      </c>
      <c r="R30" s="5" t="str">
        <f t="shared" si="3"/>
        <v>제03절 조직 이론의 발전</v>
      </c>
    </row>
    <row r="31" spans="2:18" ht="14.45" customHeight="1" x14ac:dyDescent="0.2">
      <c r="B31" s="33" t="s">
        <v>2369</v>
      </c>
      <c r="C31" s="34" t="s">
        <v>2069</v>
      </c>
      <c r="D31" s="35" t="s">
        <v>657</v>
      </c>
      <c r="E31" s="46" t="s">
        <v>120</v>
      </c>
      <c r="F31" s="47" t="s">
        <v>2543</v>
      </c>
      <c r="G31" s="38" t="s">
        <v>789</v>
      </c>
      <c r="H31" s="39" t="s">
        <v>1841</v>
      </c>
      <c r="I31" s="40">
        <v>1903</v>
      </c>
      <c r="J31" s="41" t="s">
        <v>2513</v>
      </c>
      <c r="K31" s="42"/>
      <c r="L31" s="44"/>
      <c r="M31" s="45"/>
      <c r="N31" s="43" t="str">
        <f t="shared" si="0"/>
        <v>제01장 경영조직론의 기초개념-제03절 조직 이론의 발전-13</v>
      </c>
      <c r="P31" s="221" t="str">
        <f t="shared" si="1"/>
        <v>조지 엘튼 메이요, 프리츠 뢰슬리스버거</v>
      </c>
      <c r="Q31" s="5" t="str">
        <f t="shared" si="2"/>
        <v>제01장 경영조직론의 기초개념</v>
      </c>
      <c r="R31" s="5" t="str">
        <f t="shared" si="3"/>
        <v>제03절 조직 이론의 발전</v>
      </c>
    </row>
    <row r="32" spans="2:18" ht="14.45" customHeight="1" x14ac:dyDescent="0.2">
      <c r="B32" s="33" t="s">
        <v>2369</v>
      </c>
      <c r="C32" s="34" t="s">
        <v>2069</v>
      </c>
      <c r="D32" s="35" t="s">
        <v>657</v>
      </c>
      <c r="E32" s="46" t="s">
        <v>156</v>
      </c>
      <c r="F32" s="47" t="s">
        <v>2544</v>
      </c>
      <c r="G32" s="38" t="s">
        <v>155</v>
      </c>
      <c r="H32" s="39" t="s">
        <v>1842</v>
      </c>
      <c r="I32" s="40">
        <v>2035</v>
      </c>
      <c r="J32" s="41" t="s">
        <v>2513</v>
      </c>
      <c r="K32" s="42"/>
      <c r="L32" s="44"/>
      <c r="M32" s="45"/>
      <c r="N32" s="43" t="str">
        <f t="shared" si="0"/>
        <v>제01장 경영조직론의 기초개념-제03절 조직 이론의 발전-14</v>
      </c>
      <c r="P32" s="221" t="str">
        <f t="shared" si="1"/>
        <v>체스터 버나드</v>
      </c>
      <c r="Q32" s="5" t="str">
        <f t="shared" si="2"/>
        <v>제01장 경영조직론의 기초개념</v>
      </c>
      <c r="R32" s="5" t="str">
        <f t="shared" si="3"/>
        <v>제03절 조직 이론의 발전</v>
      </c>
    </row>
    <row r="33" spans="2:18" ht="14.45" customHeight="1" x14ac:dyDescent="0.2">
      <c r="B33" s="33" t="s">
        <v>2369</v>
      </c>
      <c r="C33" s="34" t="s">
        <v>2069</v>
      </c>
      <c r="D33" s="35" t="s">
        <v>657</v>
      </c>
      <c r="E33" s="46" t="s">
        <v>141</v>
      </c>
      <c r="F33" s="47" t="s">
        <v>2545</v>
      </c>
      <c r="G33" s="38" t="s">
        <v>157</v>
      </c>
      <c r="H33" s="39" t="s">
        <v>1843</v>
      </c>
      <c r="I33" s="40">
        <v>4049</v>
      </c>
      <c r="J33" s="41" t="s">
        <v>2513</v>
      </c>
      <c r="K33" s="42"/>
      <c r="L33" s="44"/>
      <c r="M33" s="45"/>
      <c r="N33" s="43" t="str">
        <f t="shared" si="0"/>
        <v>제01장 경영조직론의 기초개념-제03절 조직 이론의 발전-15</v>
      </c>
      <c r="P33" s="221" t="str">
        <f t="shared" si="1"/>
        <v>허버트 사이먼</v>
      </c>
      <c r="Q33" s="5" t="str">
        <f t="shared" si="2"/>
        <v>제01장 경영조직론의 기초개념</v>
      </c>
      <c r="R33" s="5" t="str">
        <f t="shared" si="3"/>
        <v>제03절 조직 이론의 발전</v>
      </c>
    </row>
    <row r="34" spans="2:18" ht="14.45" customHeight="1" x14ac:dyDescent="0.2">
      <c r="B34" s="33" t="s">
        <v>2369</v>
      </c>
      <c r="C34" s="34" t="s">
        <v>2069</v>
      </c>
      <c r="D34" s="35" t="s">
        <v>657</v>
      </c>
      <c r="E34" s="46" t="s">
        <v>121</v>
      </c>
      <c r="F34" s="47" t="s">
        <v>2546</v>
      </c>
      <c r="G34" s="38" t="s">
        <v>608</v>
      </c>
      <c r="H34" s="39" t="s">
        <v>1844</v>
      </c>
      <c r="I34" s="40">
        <v>1813</v>
      </c>
      <c r="J34" s="41" t="s">
        <v>2513</v>
      </c>
      <c r="K34" s="42"/>
      <c r="L34" s="44"/>
      <c r="M34" s="45"/>
      <c r="N34" s="43" t="str">
        <f t="shared" si="0"/>
        <v>제01장 경영조직론의 기초개념-제03절 조직 이론의 발전-16</v>
      </c>
      <c r="P34" s="221" t="str">
        <f t="shared" si="1"/>
        <v>더글라스 맥그리거</v>
      </c>
      <c r="Q34" s="5" t="str">
        <f t="shared" si="2"/>
        <v>제01장 경영조직론의 기초개념</v>
      </c>
      <c r="R34" s="5" t="str">
        <f t="shared" si="3"/>
        <v>제03절 조직 이론의 발전</v>
      </c>
    </row>
    <row r="35" spans="2:18" ht="14.45" customHeight="1" x14ac:dyDescent="0.2">
      <c r="B35" s="33" t="s">
        <v>2369</v>
      </c>
      <c r="C35" s="34" t="s">
        <v>2069</v>
      </c>
      <c r="D35" s="35" t="s">
        <v>657</v>
      </c>
      <c r="E35" s="46" t="s">
        <v>785</v>
      </c>
      <c r="F35" s="47" t="s">
        <v>2547</v>
      </c>
      <c r="G35" s="38" t="s">
        <v>410</v>
      </c>
      <c r="H35" s="39" t="s">
        <v>1845</v>
      </c>
      <c r="I35" s="40">
        <v>4586</v>
      </c>
      <c r="J35" s="41" t="s">
        <v>2513</v>
      </c>
      <c r="K35" s="42"/>
      <c r="L35" s="44"/>
      <c r="M35" s="45"/>
      <c r="N35" s="43" t="str">
        <f t="shared" si="0"/>
        <v>제01장 경영조직론의 기초개념-제03절 조직 이론의 발전-17</v>
      </c>
      <c r="P35" s="221" t="str">
        <f t="shared" si="1"/>
        <v>루드비히 폰 베르탈란피</v>
      </c>
      <c r="Q35" s="5" t="str">
        <f t="shared" si="2"/>
        <v>제01장 경영조직론의 기초개념</v>
      </c>
      <c r="R35" s="5" t="str">
        <f t="shared" si="3"/>
        <v>제03절 조직 이론의 발전</v>
      </c>
    </row>
    <row r="36" spans="2:18" ht="14.45" customHeight="1" x14ac:dyDescent="0.2">
      <c r="B36" s="33" t="s">
        <v>2369</v>
      </c>
      <c r="C36" s="34" t="s">
        <v>2069</v>
      </c>
      <c r="D36" s="35" t="s">
        <v>657</v>
      </c>
      <c r="E36" s="46" t="s">
        <v>599</v>
      </c>
      <c r="F36" s="47" t="s">
        <v>2548</v>
      </c>
      <c r="G36" s="38" t="s">
        <v>628</v>
      </c>
      <c r="H36" s="39" t="s">
        <v>1846</v>
      </c>
      <c r="I36" s="40">
        <v>4548</v>
      </c>
      <c r="J36" s="41" t="s">
        <v>2513</v>
      </c>
      <c r="K36" s="42"/>
      <c r="L36" s="44"/>
      <c r="M36" s="45"/>
      <c r="N36" s="43" t="str">
        <f t="shared" si="0"/>
        <v>제01장 경영조직론의 기초개념-제03절 조직 이론의 발전-18</v>
      </c>
      <c r="P36" s="221" t="str">
        <f t="shared" si="1"/>
        <v>폴 로런스, 제이 로쉬</v>
      </c>
      <c r="Q36" s="5" t="str">
        <f t="shared" si="2"/>
        <v>제01장 경영조직론의 기초개념</v>
      </c>
      <c r="R36" s="5" t="str">
        <f t="shared" si="3"/>
        <v>제03절 조직 이론의 발전</v>
      </c>
    </row>
    <row r="37" spans="2:18" ht="14.45" customHeight="1" x14ac:dyDescent="0.2">
      <c r="B37" s="33" t="s">
        <v>2369</v>
      </c>
      <c r="C37" s="34" t="s">
        <v>2069</v>
      </c>
      <c r="D37" s="35" t="s">
        <v>657</v>
      </c>
      <c r="E37" s="46" t="s">
        <v>158</v>
      </c>
      <c r="F37" s="47" t="s">
        <v>2549</v>
      </c>
      <c r="G37" s="38" t="s">
        <v>602</v>
      </c>
      <c r="H37" s="39" t="s">
        <v>1847</v>
      </c>
      <c r="I37" s="40">
        <v>3522</v>
      </c>
      <c r="J37" s="41" t="s">
        <v>2513</v>
      </c>
      <c r="K37" s="42"/>
      <c r="L37" s="44"/>
      <c r="M37" s="45"/>
      <c r="N37" s="43" t="str">
        <f t="shared" si="0"/>
        <v>제01장 경영조직론의 기초개념-제03절 조직 이론의 발전-19</v>
      </c>
      <c r="P37" s="221" t="str">
        <f t="shared" si="1"/>
        <v>존 차일드</v>
      </c>
      <c r="Q37" s="5" t="str">
        <f t="shared" si="2"/>
        <v>제01장 경영조직론의 기초개념</v>
      </c>
      <c r="R37" s="5" t="str">
        <f t="shared" si="3"/>
        <v>제03절 조직 이론의 발전</v>
      </c>
    </row>
    <row r="38" spans="2:18" ht="14.45" customHeight="1" x14ac:dyDescent="0.2">
      <c r="B38" s="33" t="s">
        <v>2369</v>
      </c>
      <c r="C38" s="34" t="s">
        <v>2069</v>
      </c>
      <c r="D38" s="35" t="s">
        <v>657</v>
      </c>
      <c r="E38" s="46" t="s">
        <v>631</v>
      </c>
      <c r="F38" s="47" t="s">
        <v>2550</v>
      </c>
      <c r="G38" s="38" t="s">
        <v>159</v>
      </c>
      <c r="H38" s="39" t="s">
        <v>1848</v>
      </c>
      <c r="I38" s="40">
        <v>3945</v>
      </c>
      <c r="J38" s="41" t="s">
        <v>2513</v>
      </c>
      <c r="K38" s="42"/>
      <c r="L38" s="44"/>
      <c r="M38" s="45"/>
      <c r="N38" s="43" t="str">
        <f t="shared" si="0"/>
        <v>제01장 경영조직론의 기초개념-제03절 조직 이론의 발전-20</v>
      </c>
      <c r="P38" s="221" t="str">
        <f t="shared" si="1"/>
        <v>제프리 페퍼, 제럴드 샐런식</v>
      </c>
      <c r="Q38" s="5" t="str">
        <f t="shared" si="2"/>
        <v>제01장 경영조직론의 기초개념</v>
      </c>
      <c r="R38" s="5" t="str">
        <f t="shared" si="3"/>
        <v>제03절 조직 이론의 발전</v>
      </c>
    </row>
    <row r="39" spans="2:18" ht="14.45" customHeight="1" x14ac:dyDescent="0.2">
      <c r="B39" s="33" t="s">
        <v>2369</v>
      </c>
      <c r="C39" s="34" t="s">
        <v>2069</v>
      </c>
      <c r="D39" s="35" t="s">
        <v>657</v>
      </c>
      <c r="E39" s="46" t="s">
        <v>161</v>
      </c>
      <c r="F39" s="47" t="s">
        <v>2551</v>
      </c>
      <c r="G39" s="38" t="s">
        <v>160</v>
      </c>
      <c r="H39" s="39" t="s">
        <v>1849</v>
      </c>
      <c r="I39" s="40">
        <v>2146</v>
      </c>
      <c r="J39" s="41" t="s">
        <v>2513</v>
      </c>
      <c r="K39" s="42"/>
      <c r="L39" s="44"/>
      <c r="M39" s="45"/>
      <c r="N39" s="43" t="str">
        <f t="shared" si="0"/>
        <v>제01장 경영조직론의 기초개념-제03절 조직 이론의 발전-21</v>
      </c>
      <c r="P39" s="221" t="str">
        <f t="shared" si="1"/>
        <v>그레이엄 애스틀리, 앤드류 반 드 벤</v>
      </c>
      <c r="Q39" s="5" t="str">
        <f t="shared" si="2"/>
        <v>제01장 경영조직론의 기초개념</v>
      </c>
      <c r="R39" s="5" t="str">
        <f t="shared" si="3"/>
        <v>제03절 조직 이론의 발전</v>
      </c>
    </row>
    <row r="40" spans="2:18" ht="14.45" customHeight="1" x14ac:dyDescent="0.2">
      <c r="B40" s="33" t="s">
        <v>2369</v>
      </c>
      <c r="C40" s="34" t="s">
        <v>2069</v>
      </c>
      <c r="D40" s="35" t="s">
        <v>657</v>
      </c>
      <c r="E40" s="46" t="s">
        <v>163</v>
      </c>
      <c r="F40" s="47" t="s">
        <v>2552</v>
      </c>
      <c r="G40" s="38" t="s">
        <v>162</v>
      </c>
      <c r="H40" s="39" t="s">
        <v>1850</v>
      </c>
      <c r="I40" s="40">
        <v>4129</v>
      </c>
      <c r="J40" s="41" t="s">
        <v>2513</v>
      </c>
      <c r="K40" s="42"/>
      <c r="L40" s="44"/>
      <c r="M40" s="45"/>
      <c r="N40" s="43" t="str">
        <f t="shared" si="0"/>
        <v>제01장 경영조직론의 기초개념-제03절 조직 이론의 발전-22</v>
      </c>
      <c r="P40" s="221" t="str">
        <f t="shared" si="1"/>
        <v>마이클 해넌, 존 프리먼, 하워드 알드리치</v>
      </c>
      <c r="Q40" s="5" t="str">
        <f t="shared" si="2"/>
        <v>제01장 경영조직론의 기초개념</v>
      </c>
      <c r="R40" s="5" t="str">
        <f t="shared" si="3"/>
        <v>제03절 조직 이론의 발전</v>
      </c>
    </row>
    <row r="41" spans="2:18" ht="14.45" customHeight="1" x14ac:dyDescent="0.2">
      <c r="B41" s="33" t="s">
        <v>2369</v>
      </c>
      <c r="C41" s="34" t="s">
        <v>2069</v>
      </c>
      <c r="D41" s="35" t="s">
        <v>657</v>
      </c>
      <c r="E41" s="46" t="s">
        <v>164</v>
      </c>
      <c r="F41" s="47" t="s">
        <v>2553</v>
      </c>
      <c r="G41" s="38" t="s">
        <v>625</v>
      </c>
      <c r="H41" s="39" t="s">
        <v>1851</v>
      </c>
      <c r="I41" s="40">
        <v>4179</v>
      </c>
      <c r="J41" s="41" t="s">
        <v>2513</v>
      </c>
      <c r="K41" s="42"/>
      <c r="L41" s="44"/>
      <c r="M41" s="45"/>
      <c r="N41" s="43" t="str">
        <f t="shared" si="0"/>
        <v>제01장 경영조직론의 기초개념-제03절 조직 이론의 발전-23</v>
      </c>
      <c r="P41" s="221" t="str">
        <f t="shared" si="1"/>
        <v>올리버 윌리엄슨</v>
      </c>
      <c r="Q41" s="5" t="str">
        <f t="shared" si="2"/>
        <v>제01장 경영조직론의 기초개념</v>
      </c>
      <c r="R41" s="5" t="str">
        <f t="shared" si="3"/>
        <v>제03절 조직 이론의 발전</v>
      </c>
    </row>
    <row r="42" spans="2:18" ht="14.45" customHeight="1" x14ac:dyDescent="0.2">
      <c r="B42" s="33" t="s">
        <v>2369</v>
      </c>
      <c r="C42" s="34" t="s">
        <v>2069</v>
      </c>
      <c r="D42" s="35" t="s">
        <v>657</v>
      </c>
      <c r="E42" s="46" t="s">
        <v>166</v>
      </c>
      <c r="F42" s="47" t="s">
        <v>2554</v>
      </c>
      <c r="G42" s="38" t="s">
        <v>165</v>
      </c>
      <c r="H42" s="39" t="s">
        <v>1852</v>
      </c>
      <c r="I42" s="40">
        <v>4240</v>
      </c>
      <c r="J42" s="41" t="s">
        <v>2513</v>
      </c>
      <c r="K42" s="42"/>
      <c r="L42" s="44"/>
      <c r="M42" s="45"/>
      <c r="N42" s="43" t="str">
        <f t="shared" si="0"/>
        <v>제01장 경영조직론의 기초개념-제03절 조직 이론의 발전-24</v>
      </c>
      <c r="P42" s="221" t="str">
        <f t="shared" si="1"/>
        <v>도널드 비어드, 그레고리 데스</v>
      </c>
      <c r="Q42" s="5" t="str">
        <f t="shared" si="2"/>
        <v>제01장 경영조직론의 기초개념</v>
      </c>
      <c r="R42" s="5" t="str">
        <f t="shared" si="3"/>
        <v>제03절 조직 이론의 발전</v>
      </c>
    </row>
    <row r="43" spans="2:18" ht="14.45" customHeight="1" x14ac:dyDescent="0.2">
      <c r="B43" s="33" t="s">
        <v>2369</v>
      </c>
      <c r="C43" s="34" t="s">
        <v>2069</v>
      </c>
      <c r="D43" s="35" t="s">
        <v>657</v>
      </c>
      <c r="E43" s="46" t="s">
        <v>167</v>
      </c>
      <c r="F43" s="47" t="s">
        <v>2555</v>
      </c>
      <c r="G43" s="38" t="s">
        <v>1021</v>
      </c>
      <c r="H43" s="39" t="s">
        <v>1853</v>
      </c>
      <c r="I43" s="40">
        <v>2293</v>
      </c>
      <c r="J43" s="41" t="s">
        <v>2513</v>
      </c>
      <c r="K43" s="42"/>
      <c r="L43" s="44"/>
      <c r="M43" s="45"/>
      <c r="N43" s="43" t="str">
        <f t="shared" si="0"/>
        <v>제01장 경영조직론의 기초개념-제03절 조직 이론의 발전-25</v>
      </c>
      <c r="P43" s="221" t="str">
        <f t="shared" si="1"/>
        <v>프레드 에머리, 에릭 트리스트</v>
      </c>
      <c r="Q43" s="5" t="str">
        <f t="shared" si="2"/>
        <v>제01장 경영조직론의 기초개념</v>
      </c>
      <c r="R43" s="5" t="str">
        <f t="shared" si="3"/>
        <v>제03절 조직 이론의 발전</v>
      </c>
    </row>
    <row r="44" spans="2:18" ht="14.45" customHeight="1" x14ac:dyDescent="0.2">
      <c r="B44" s="33" t="s">
        <v>2369</v>
      </c>
      <c r="C44" s="34" t="s">
        <v>2069</v>
      </c>
      <c r="D44" s="35" t="s">
        <v>657</v>
      </c>
      <c r="E44" s="46" t="s">
        <v>168</v>
      </c>
      <c r="F44" s="47" t="s">
        <v>2556</v>
      </c>
      <c r="G44" s="38" t="s">
        <v>2494</v>
      </c>
      <c r="H44" s="39" t="s">
        <v>2493</v>
      </c>
      <c r="I44" s="40">
        <v>383</v>
      </c>
      <c r="J44" s="41" t="s">
        <v>2513</v>
      </c>
      <c r="K44" s="42"/>
      <c r="L44" s="44"/>
      <c r="M44" s="45"/>
      <c r="N44" s="43" t="str">
        <f t="shared" si="0"/>
        <v>제01장 경영조직론의 기초개념-제03절 조직 이론의 발전-26</v>
      </c>
      <c r="P44" s="221" t="str">
        <f t="shared" si="1"/>
        <v>조안 우드워드, 찰스 페로우</v>
      </c>
      <c r="Q44" s="5" t="str">
        <f t="shared" si="2"/>
        <v>제01장 경영조직론의 기초개념</v>
      </c>
      <c r="R44" s="5" t="str">
        <f t="shared" si="3"/>
        <v>제03절 조직 이론의 발전</v>
      </c>
    </row>
    <row r="45" spans="2:18" ht="14.45" customHeight="1" x14ac:dyDescent="0.2">
      <c r="B45" s="33" t="s">
        <v>2369</v>
      </c>
      <c r="C45" s="34" t="s">
        <v>2069</v>
      </c>
      <c r="D45" s="35" t="s">
        <v>657</v>
      </c>
      <c r="E45" s="46" t="s">
        <v>169</v>
      </c>
      <c r="F45" s="47" t="s">
        <v>2557</v>
      </c>
      <c r="G45" s="38" t="s">
        <v>1104</v>
      </c>
      <c r="H45" s="39" t="s">
        <v>1854</v>
      </c>
      <c r="I45" s="40">
        <v>2130</v>
      </c>
      <c r="J45" s="41" t="s">
        <v>2513</v>
      </c>
      <c r="K45" s="42"/>
      <c r="L45" s="44"/>
      <c r="M45" s="45"/>
      <c r="N45" s="43" t="str">
        <f t="shared" si="0"/>
        <v>제01장 경영조직론의 기초개념-제03절 조직 이론의 발전-27</v>
      </c>
      <c r="P45" s="221" t="str">
        <f t="shared" si="1"/>
        <v>피터 블라우, 존 차일드</v>
      </c>
      <c r="Q45" s="5" t="str">
        <f t="shared" si="2"/>
        <v>제01장 경영조직론의 기초개념</v>
      </c>
      <c r="R45" s="5" t="str">
        <f t="shared" si="3"/>
        <v>제03절 조직 이론의 발전</v>
      </c>
    </row>
    <row r="46" spans="2:18" ht="14.45" customHeight="1" x14ac:dyDescent="0.2">
      <c r="B46" s="33" t="s">
        <v>2369</v>
      </c>
      <c r="C46" s="34" t="s">
        <v>2069</v>
      </c>
      <c r="D46" s="35" t="s">
        <v>657</v>
      </c>
      <c r="E46" s="46" t="s">
        <v>145</v>
      </c>
      <c r="F46" s="47" t="s">
        <v>2558</v>
      </c>
      <c r="G46" s="38" t="s">
        <v>1110</v>
      </c>
      <c r="H46" s="39" t="s">
        <v>1855</v>
      </c>
      <c r="I46" s="40">
        <v>2057</v>
      </c>
      <c r="J46" s="41" t="s">
        <v>2513</v>
      </c>
      <c r="K46" s="42"/>
      <c r="L46" s="44"/>
      <c r="M46" s="45"/>
      <c r="N46" s="43" t="str">
        <f t="shared" si="0"/>
        <v>제01장 경영조직론의 기초개념-제03절 조직 이론의 발전-28</v>
      </c>
      <c r="P46" s="221" t="str">
        <f t="shared" si="1"/>
        <v>마이클 포터</v>
      </c>
      <c r="Q46" s="5" t="str">
        <f t="shared" si="2"/>
        <v>제01장 경영조직론의 기초개념</v>
      </c>
      <c r="R46" s="5" t="str">
        <f t="shared" si="3"/>
        <v>제03절 조직 이론의 발전</v>
      </c>
    </row>
    <row r="47" spans="2:18" ht="14.45" customHeight="1" x14ac:dyDescent="0.2">
      <c r="B47" s="33" t="s">
        <v>2369</v>
      </c>
      <c r="C47" s="34" t="s">
        <v>2069</v>
      </c>
      <c r="D47" s="35" t="s">
        <v>657</v>
      </c>
      <c r="E47" s="46" t="s">
        <v>123</v>
      </c>
      <c r="F47" s="47" t="s">
        <v>2559</v>
      </c>
      <c r="G47" s="38" t="s">
        <v>122</v>
      </c>
      <c r="H47" s="39" t="s">
        <v>1857</v>
      </c>
      <c r="I47" s="40">
        <v>2365</v>
      </c>
      <c r="J47" s="41" t="s">
        <v>2513</v>
      </c>
      <c r="K47" s="42"/>
      <c r="L47" s="44"/>
      <c r="M47" s="45"/>
      <c r="N47" s="43" t="str">
        <f t="shared" si="0"/>
        <v>제01장 경영조직론의 기초개념-제03절 조직 이론의 발전-29</v>
      </c>
      <c r="P47" s="221" t="str">
        <f t="shared" si="1"/>
        <v>존 W. 마이어, 브라이언 로원</v>
      </c>
      <c r="Q47" s="5" t="str">
        <f t="shared" si="2"/>
        <v>제01장 경영조직론의 기초개념</v>
      </c>
      <c r="R47" s="5" t="str">
        <f t="shared" si="3"/>
        <v>제03절 조직 이론의 발전</v>
      </c>
    </row>
    <row r="48" spans="2:18" ht="14.45" customHeight="1" x14ac:dyDescent="0.2">
      <c r="B48" s="33" t="s">
        <v>2369</v>
      </c>
      <c r="C48" s="34" t="s">
        <v>2069</v>
      </c>
      <c r="D48" s="35" t="s">
        <v>657</v>
      </c>
      <c r="E48" s="46" t="s">
        <v>124</v>
      </c>
      <c r="F48" s="47" t="s">
        <v>2560</v>
      </c>
      <c r="G48" s="38" t="s">
        <v>588</v>
      </c>
      <c r="H48" s="39" t="s">
        <v>1856</v>
      </c>
      <c r="I48" s="40">
        <v>2667</v>
      </c>
      <c r="J48" s="41" t="s">
        <v>2513</v>
      </c>
      <c r="K48" s="42"/>
      <c r="L48" s="44"/>
      <c r="M48" s="45"/>
      <c r="N48" s="43" t="str">
        <f t="shared" si="0"/>
        <v>제01장 경영조직론의 기초개념-제03절 조직 이론의 발전-30</v>
      </c>
      <c r="P48" s="221" t="str">
        <f t="shared" si="1"/>
        <v>필립 셀즈닉</v>
      </c>
      <c r="Q48" s="5" t="str">
        <f t="shared" si="2"/>
        <v>제01장 경영조직론의 기초개념</v>
      </c>
      <c r="R48" s="5" t="str">
        <f t="shared" si="3"/>
        <v>제03절 조직 이론의 발전</v>
      </c>
    </row>
    <row r="49" spans="2:18" ht="14.45" customHeight="1" x14ac:dyDescent="0.2">
      <c r="B49" s="33" t="s">
        <v>2369</v>
      </c>
      <c r="C49" s="34" t="s">
        <v>2069</v>
      </c>
      <c r="D49" s="35" t="s">
        <v>657</v>
      </c>
      <c r="E49" s="46" t="s">
        <v>172</v>
      </c>
      <c r="F49" s="47" t="s">
        <v>2561</v>
      </c>
      <c r="G49" s="38" t="s">
        <v>171</v>
      </c>
      <c r="H49" s="39" t="s">
        <v>1858</v>
      </c>
      <c r="I49" s="40">
        <v>2093</v>
      </c>
      <c r="J49" s="41" t="s">
        <v>2513</v>
      </c>
      <c r="K49" s="42"/>
      <c r="L49" s="44"/>
      <c r="M49" s="45"/>
      <c r="N49" s="43" t="str">
        <f t="shared" si="0"/>
        <v>제01장 경영조직론의 기초개념-제03절 조직 이론의 발전-31</v>
      </c>
      <c r="P49" s="221" t="str">
        <f t="shared" si="1"/>
        <v>폴 디마지오, 월터 파웰</v>
      </c>
      <c r="Q49" s="5" t="str">
        <f t="shared" si="2"/>
        <v>제01장 경영조직론의 기초개념</v>
      </c>
      <c r="R49" s="5" t="str">
        <f t="shared" si="3"/>
        <v>제03절 조직 이론의 발전</v>
      </c>
    </row>
    <row r="50" spans="2:18" ht="14.45" customHeight="1" x14ac:dyDescent="0.2">
      <c r="B50" s="33" t="s">
        <v>2369</v>
      </c>
      <c r="C50" s="34" t="s">
        <v>2069</v>
      </c>
      <c r="D50" s="35" t="s">
        <v>657</v>
      </c>
      <c r="E50" s="46" t="s">
        <v>1019</v>
      </c>
      <c r="F50" s="47" t="s">
        <v>2562</v>
      </c>
      <c r="G50" s="38" t="s">
        <v>1469</v>
      </c>
      <c r="H50" s="39" t="s">
        <v>1859</v>
      </c>
      <c r="I50" s="40">
        <v>2605</v>
      </c>
      <c r="J50" s="41" t="s">
        <v>2513</v>
      </c>
      <c r="K50" s="42"/>
      <c r="L50" s="44"/>
      <c r="M50" s="45"/>
      <c r="N50" s="43" t="str">
        <f t="shared" si="0"/>
        <v>제01장 경영조직론의 기초개념-제03절 조직 이론의 발전-32</v>
      </c>
      <c r="P50" s="221" t="str">
        <f t="shared" si="1"/>
        <v>필립 셀즈닉 등</v>
      </c>
      <c r="Q50" s="5" t="str">
        <f t="shared" si="2"/>
        <v>제01장 경영조직론의 기초개념</v>
      </c>
      <c r="R50" s="5" t="str">
        <f t="shared" si="3"/>
        <v>제03절 조직 이론의 발전</v>
      </c>
    </row>
    <row r="51" spans="2:18" ht="14.45" customHeight="1" x14ac:dyDescent="0.2">
      <c r="B51" s="33" t="s">
        <v>2369</v>
      </c>
      <c r="C51" s="34" t="s">
        <v>2069</v>
      </c>
      <c r="D51" s="35" t="s">
        <v>657</v>
      </c>
      <c r="E51" s="46" t="s">
        <v>411</v>
      </c>
      <c r="F51" s="47" t="s">
        <v>2563</v>
      </c>
      <c r="G51" s="38" t="s">
        <v>629</v>
      </c>
      <c r="H51" s="39" t="s">
        <v>1860</v>
      </c>
      <c r="I51" s="40">
        <v>2219</v>
      </c>
      <c r="J51" s="41" t="s">
        <v>2513</v>
      </c>
      <c r="K51" s="42"/>
      <c r="L51" s="44"/>
      <c r="M51" s="45"/>
      <c r="N51" s="43" t="str">
        <f t="shared" si="0"/>
        <v>제01장 경영조직론의 기초개념-제03절 조직 이론의 발전-33</v>
      </c>
      <c r="P51" s="221" t="str">
        <f t="shared" si="1"/>
        <v>윌리엄 리처드 스콧</v>
      </c>
      <c r="Q51" s="5" t="str">
        <f t="shared" si="2"/>
        <v>제01장 경영조직론의 기초개념</v>
      </c>
      <c r="R51" s="5" t="str">
        <f t="shared" si="3"/>
        <v>제03절 조직 이론의 발전</v>
      </c>
    </row>
    <row r="52" spans="2:18" ht="14.45" customHeight="1" x14ac:dyDescent="0.2">
      <c r="B52" s="33" t="s">
        <v>2369</v>
      </c>
      <c r="C52" s="34" t="s">
        <v>2069</v>
      </c>
      <c r="D52" s="35" t="s">
        <v>657</v>
      </c>
      <c r="E52" s="46" t="s">
        <v>170</v>
      </c>
      <c r="F52" s="47" t="s">
        <v>2564</v>
      </c>
      <c r="G52" s="38" t="s">
        <v>173</v>
      </c>
      <c r="H52" s="39" t="s">
        <v>1861</v>
      </c>
      <c r="I52" s="40">
        <v>4671</v>
      </c>
      <c r="J52" s="41" t="s">
        <v>2513</v>
      </c>
      <c r="K52" s="42"/>
      <c r="L52" s="44"/>
      <c r="M52" s="45"/>
      <c r="N52" s="43" t="str">
        <f t="shared" si="0"/>
        <v>제01장 경영조직론의 기초개념-제03절 조직 이론의 발전-34</v>
      </c>
      <c r="P52" s="221" t="str">
        <f t="shared" si="1"/>
        <v>필립 셀즈닉</v>
      </c>
      <c r="Q52" s="5" t="str">
        <f t="shared" si="2"/>
        <v>제01장 경영조직론의 기초개념</v>
      </c>
      <c r="R52" s="5" t="str">
        <f t="shared" si="3"/>
        <v>제03절 조직 이론의 발전</v>
      </c>
    </row>
    <row r="53" spans="2:18" ht="14.45" customHeight="1" x14ac:dyDescent="0.2">
      <c r="B53" s="33" t="s">
        <v>2369</v>
      </c>
      <c r="C53" s="34" t="s">
        <v>2069</v>
      </c>
      <c r="D53" s="35" t="s">
        <v>657</v>
      </c>
      <c r="E53" s="46" t="s">
        <v>306</v>
      </c>
      <c r="F53" s="47" t="s">
        <v>2565</v>
      </c>
      <c r="G53" s="38" t="s">
        <v>305</v>
      </c>
      <c r="H53" s="39" t="s">
        <v>1862</v>
      </c>
      <c r="I53" s="40">
        <v>1732</v>
      </c>
      <c r="J53" s="41" t="s">
        <v>2513</v>
      </c>
      <c r="K53" s="42"/>
      <c r="L53" s="44"/>
      <c r="M53" s="45"/>
      <c r="N53" s="43" t="str">
        <f t="shared" si="0"/>
        <v>제01장 경영조직론의 기초개념-제03절 조직 이론의 발전-35</v>
      </c>
      <c r="P53" s="221" t="str">
        <f t="shared" si="1"/>
        <v>마이클 코헨, 제임스 마치, 요한 올센</v>
      </c>
      <c r="Q53" s="5" t="str">
        <f t="shared" si="2"/>
        <v>제01장 경영조직론의 기초개념</v>
      </c>
      <c r="R53" s="5" t="str">
        <f t="shared" si="3"/>
        <v>제03절 조직 이론의 발전</v>
      </c>
    </row>
    <row r="54" spans="2:18" ht="14.45" customHeight="1" x14ac:dyDescent="0.2">
      <c r="B54" s="33" t="s">
        <v>2369</v>
      </c>
      <c r="C54" s="34" t="s">
        <v>2069</v>
      </c>
      <c r="D54" s="35" t="s">
        <v>657</v>
      </c>
      <c r="E54" s="46" t="s">
        <v>175</v>
      </c>
      <c r="F54" s="47" t="s">
        <v>2566</v>
      </c>
      <c r="G54" s="38" t="s">
        <v>174</v>
      </c>
      <c r="H54" s="39" t="s">
        <v>1863</v>
      </c>
      <c r="I54" s="40">
        <v>1949</v>
      </c>
      <c r="J54" s="41" t="s">
        <v>2513</v>
      </c>
      <c r="K54" s="42"/>
      <c r="L54" s="44"/>
      <c r="M54" s="45"/>
      <c r="N54" s="43" t="str">
        <f t="shared" si="0"/>
        <v>제01장 경영조직론의 기초개념-제03절 조직 이론의 발전-36</v>
      </c>
      <c r="P54" s="221" t="str">
        <f t="shared" si="1"/>
        <v>칼 웨익</v>
      </c>
      <c r="Q54" s="5" t="str">
        <f t="shared" si="2"/>
        <v>제01장 경영조직론의 기초개념</v>
      </c>
      <c r="R54" s="5" t="str">
        <f t="shared" si="3"/>
        <v>제03절 조직 이론의 발전</v>
      </c>
    </row>
    <row r="55" spans="2:18" ht="14.45" customHeight="1" x14ac:dyDescent="0.2">
      <c r="B55" s="33" t="s">
        <v>2369</v>
      </c>
      <c r="C55" s="34" t="s">
        <v>2069</v>
      </c>
      <c r="D55" s="35" t="s">
        <v>657</v>
      </c>
      <c r="E55" s="46" t="s">
        <v>357</v>
      </c>
      <c r="F55" s="47" t="s">
        <v>2567</v>
      </c>
      <c r="G55" s="38" t="s">
        <v>356</v>
      </c>
      <c r="H55" s="39" t="s">
        <v>1864</v>
      </c>
      <c r="I55" s="40">
        <v>2005</v>
      </c>
      <c r="J55" s="41" t="s">
        <v>2513</v>
      </c>
      <c r="K55" s="42"/>
      <c r="L55" s="44"/>
      <c r="M55" s="45"/>
      <c r="N55" s="43" t="str">
        <f t="shared" si="0"/>
        <v>제01장 경영조직론의 기초개념-제03절 조직 이론의 발전-37</v>
      </c>
      <c r="P55" s="221" t="str">
        <f t="shared" si="1"/>
        <v>피터 센게</v>
      </c>
      <c r="Q55" s="5" t="str">
        <f t="shared" si="2"/>
        <v>제01장 경영조직론의 기초개념</v>
      </c>
      <c r="R55" s="5" t="str">
        <f t="shared" si="3"/>
        <v>제03절 조직 이론의 발전</v>
      </c>
    </row>
    <row r="56" spans="2:18" ht="14.45" customHeight="1" thickBot="1" x14ac:dyDescent="0.25">
      <c r="B56" s="86" t="s">
        <v>2369</v>
      </c>
      <c r="C56" s="87" t="s">
        <v>2069</v>
      </c>
      <c r="D56" s="88" t="s">
        <v>657</v>
      </c>
      <c r="E56" s="89" t="s">
        <v>393</v>
      </c>
      <c r="F56" s="90" t="s">
        <v>2568</v>
      </c>
      <c r="G56" s="91" t="s">
        <v>392</v>
      </c>
      <c r="H56" s="92" t="s">
        <v>2041</v>
      </c>
      <c r="I56" s="93">
        <v>1975</v>
      </c>
      <c r="J56" s="94" t="s">
        <v>2513</v>
      </c>
      <c r="K56" s="95" t="s">
        <v>2344</v>
      </c>
      <c r="L56" s="97"/>
      <c r="M56" s="98"/>
      <c r="N56" s="96" t="str">
        <f t="shared" si="0"/>
        <v>제01장 경영조직론의 기초개념-제03절 조직 이론의 발전-38</v>
      </c>
      <c r="P56" s="221" t="str">
        <f t="shared" si="1"/>
        <v>매리 폴릿</v>
      </c>
      <c r="Q56" s="5" t="str">
        <f t="shared" si="2"/>
        <v>제01장 경영조직론의 기초개념</v>
      </c>
      <c r="R56" s="5" t="str">
        <f t="shared" si="3"/>
        <v>제03절 조직 이론의 발전</v>
      </c>
    </row>
    <row r="57" spans="2:18" ht="14.45" customHeight="1" x14ac:dyDescent="0.2">
      <c r="B57" s="20" t="s">
        <v>2074</v>
      </c>
      <c r="C57" s="21" t="s">
        <v>2075</v>
      </c>
      <c r="D57" s="22" t="s">
        <v>656</v>
      </c>
      <c r="E57" s="23" t="s">
        <v>725</v>
      </c>
      <c r="F57" s="24" t="s">
        <v>2531</v>
      </c>
      <c r="G57" s="25" t="s">
        <v>660</v>
      </c>
      <c r="H57" s="26" t="s">
        <v>2242</v>
      </c>
      <c r="I57" s="27">
        <v>2482</v>
      </c>
      <c r="J57" s="28" t="s">
        <v>2513</v>
      </c>
      <c r="K57" s="29"/>
      <c r="L57" s="31"/>
      <c r="M57" s="32"/>
      <c r="N57" s="30" t="str">
        <f t="shared" si="0"/>
        <v>제02장 개인-개인차-제01절 다양성-01</v>
      </c>
      <c r="P57" s="221" t="str">
        <f t="shared" si="1"/>
        <v>개인-개인차</v>
      </c>
      <c r="Q57" s="5" t="str">
        <f t="shared" si="2"/>
        <v>제02장 개인-개인차</v>
      </c>
      <c r="R57" s="5" t="str">
        <f t="shared" si="3"/>
        <v>제01절 다양성</v>
      </c>
    </row>
    <row r="58" spans="2:18" ht="14.45" customHeight="1" x14ac:dyDescent="0.2">
      <c r="B58" s="99" t="s">
        <v>2333</v>
      </c>
      <c r="C58" s="100" t="s">
        <v>2075</v>
      </c>
      <c r="D58" s="35" t="s">
        <v>2331</v>
      </c>
      <c r="E58" s="46" t="s">
        <v>429</v>
      </c>
      <c r="F58" s="47" t="s">
        <v>2532</v>
      </c>
      <c r="G58" s="38" t="s">
        <v>430</v>
      </c>
      <c r="H58" s="39" t="s">
        <v>2662</v>
      </c>
      <c r="I58" s="40">
        <v>1458</v>
      </c>
      <c r="J58" s="41" t="s">
        <v>2513</v>
      </c>
      <c r="K58" s="42"/>
      <c r="L58" s="44"/>
      <c r="M58" s="45"/>
      <c r="N58" s="43" t="str">
        <f t="shared" si="0"/>
        <v>제02장 개인-개인차-제01절 다양성-02</v>
      </c>
      <c r="P58" s="221" t="str">
        <f t="shared" si="1"/>
        <v>2008-2-2</v>
      </c>
      <c r="Q58" s="5" t="str">
        <f t="shared" si="2"/>
        <v>제02장 개인-개인차</v>
      </c>
      <c r="R58" s="5" t="str">
        <f t="shared" si="3"/>
        <v>제01절 다양성</v>
      </c>
    </row>
    <row r="59" spans="2:18" ht="14.45" customHeight="1" x14ac:dyDescent="0.2">
      <c r="B59" s="99" t="s">
        <v>2333</v>
      </c>
      <c r="C59" s="100" t="s">
        <v>2075</v>
      </c>
      <c r="D59" s="35" t="s">
        <v>657</v>
      </c>
      <c r="E59" s="46" t="s">
        <v>177</v>
      </c>
      <c r="F59" s="47" t="s">
        <v>2533</v>
      </c>
      <c r="G59" s="38" t="s">
        <v>176</v>
      </c>
      <c r="H59" s="39" t="s">
        <v>1865</v>
      </c>
      <c r="I59" s="40">
        <v>2086</v>
      </c>
      <c r="J59" s="41" t="s">
        <v>2513</v>
      </c>
      <c r="K59" s="42"/>
      <c r="L59" s="44"/>
      <c r="M59" s="45"/>
      <c r="N59" s="43" t="str">
        <f t="shared" si="0"/>
        <v>제02장 개인-개인차-제01절 다양성-03</v>
      </c>
      <c r="P59" s="221" t="str">
        <f t="shared" si="1"/>
        <v>테일러 콕스</v>
      </c>
      <c r="Q59" s="5" t="str">
        <f t="shared" si="2"/>
        <v>제02장 개인-개인차</v>
      </c>
      <c r="R59" s="5" t="str">
        <f t="shared" si="3"/>
        <v>제01절 다양성</v>
      </c>
    </row>
    <row r="60" spans="2:18" ht="14.45" customHeight="1" x14ac:dyDescent="0.2">
      <c r="B60" s="99" t="s">
        <v>2333</v>
      </c>
      <c r="C60" s="100" t="s">
        <v>2075</v>
      </c>
      <c r="D60" s="35" t="s">
        <v>657</v>
      </c>
      <c r="E60" s="46" t="s">
        <v>125</v>
      </c>
      <c r="F60" s="47" t="s">
        <v>2534</v>
      </c>
      <c r="G60" s="38" t="s">
        <v>1277</v>
      </c>
      <c r="H60" s="39" t="s">
        <v>1866</v>
      </c>
      <c r="I60" s="40">
        <v>2149</v>
      </c>
      <c r="J60" s="41" t="s">
        <v>2513</v>
      </c>
      <c r="K60" s="42"/>
      <c r="L60" s="44"/>
      <c r="M60" s="45"/>
      <c r="N60" s="43" t="str">
        <f t="shared" si="0"/>
        <v>제02장 개인-개인차-제01절 다양성-04</v>
      </c>
      <c r="P60" s="221" t="str">
        <f t="shared" si="1"/>
        <v>하워드 가드너</v>
      </c>
      <c r="Q60" s="5" t="str">
        <f t="shared" si="2"/>
        <v>제02장 개인-개인차</v>
      </c>
      <c r="R60" s="5" t="str">
        <f t="shared" si="3"/>
        <v>제01절 다양성</v>
      </c>
    </row>
    <row r="61" spans="2:18" ht="14.45" customHeight="1" x14ac:dyDescent="0.2">
      <c r="B61" s="99" t="s">
        <v>2333</v>
      </c>
      <c r="C61" s="100" t="s">
        <v>2075</v>
      </c>
      <c r="D61" s="35" t="s">
        <v>657</v>
      </c>
      <c r="E61" s="46" t="s">
        <v>783</v>
      </c>
      <c r="F61" s="47" t="s">
        <v>2535</v>
      </c>
      <c r="G61" s="38" t="s">
        <v>178</v>
      </c>
      <c r="H61" s="39" t="s">
        <v>1867</v>
      </c>
      <c r="I61" s="40">
        <v>1949</v>
      </c>
      <c r="J61" s="41" t="s">
        <v>2513</v>
      </c>
      <c r="K61" s="42"/>
      <c r="L61" s="44"/>
      <c r="M61" s="45"/>
      <c r="N61" s="43" t="str">
        <f t="shared" si="0"/>
        <v>제02장 개인-개인차-제01절 다양성-05</v>
      </c>
      <c r="P61" s="221" t="str">
        <f t="shared" si="1"/>
        <v>로버트 카츠</v>
      </c>
      <c r="Q61" s="5" t="str">
        <f t="shared" si="2"/>
        <v>제02장 개인-개인차</v>
      </c>
      <c r="R61" s="5" t="str">
        <f t="shared" si="3"/>
        <v>제01절 다양성</v>
      </c>
    </row>
    <row r="62" spans="2:18" ht="14.45" customHeight="1" x14ac:dyDescent="0.2">
      <c r="B62" s="99" t="s">
        <v>2333</v>
      </c>
      <c r="C62" s="100" t="s">
        <v>2075</v>
      </c>
      <c r="D62" s="35" t="s">
        <v>657</v>
      </c>
      <c r="E62" s="46" t="s">
        <v>179</v>
      </c>
      <c r="F62" s="47" t="s">
        <v>2536</v>
      </c>
      <c r="G62" s="38" t="s">
        <v>603</v>
      </c>
      <c r="H62" s="39" t="s">
        <v>1868</v>
      </c>
      <c r="I62" s="40">
        <v>1928</v>
      </c>
      <c r="J62" s="41" t="s">
        <v>2513</v>
      </c>
      <c r="K62" s="42"/>
      <c r="L62" s="44"/>
      <c r="M62" s="45"/>
      <c r="N62" s="43" t="str">
        <f t="shared" si="0"/>
        <v>제02장 개인-개인차-제01절 다양성-06</v>
      </c>
      <c r="P62" s="221" t="str">
        <f t="shared" si="1"/>
        <v>테레사 에머빌</v>
      </c>
      <c r="Q62" s="5" t="str">
        <f t="shared" si="2"/>
        <v>제02장 개인-개인차</v>
      </c>
      <c r="R62" s="5" t="str">
        <f t="shared" si="3"/>
        <v>제01절 다양성</v>
      </c>
    </row>
    <row r="63" spans="2:18" ht="14.45" customHeight="1" x14ac:dyDescent="0.2">
      <c r="B63" s="99" t="s">
        <v>2333</v>
      </c>
      <c r="C63" s="101" t="s">
        <v>2075</v>
      </c>
      <c r="D63" s="49" t="s">
        <v>657</v>
      </c>
      <c r="E63" s="50" t="s">
        <v>181</v>
      </c>
      <c r="F63" s="51" t="s">
        <v>2537</v>
      </c>
      <c r="G63" s="52" t="s">
        <v>180</v>
      </c>
      <c r="H63" s="53" t="s">
        <v>1869</v>
      </c>
      <c r="I63" s="54">
        <v>1921</v>
      </c>
      <c r="J63" s="55" t="s">
        <v>2513</v>
      </c>
      <c r="K63" s="56"/>
      <c r="L63" s="58"/>
      <c r="M63" s="59"/>
      <c r="N63" s="57" t="str">
        <f t="shared" si="0"/>
        <v>제02장 개인-개인차-제01절 다양성-07</v>
      </c>
      <c r="P63" s="221" t="str">
        <f t="shared" si="1"/>
        <v>그레이엄 월라스</v>
      </c>
      <c r="Q63" s="5" t="str">
        <f t="shared" si="2"/>
        <v>제02장 개인-개인차</v>
      </c>
      <c r="R63" s="5" t="str">
        <f t="shared" si="3"/>
        <v>제01절 다양성</v>
      </c>
    </row>
    <row r="64" spans="2:18" ht="14.45" customHeight="1" x14ac:dyDescent="0.2">
      <c r="B64" s="99" t="s">
        <v>2333</v>
      </c>
      <c r="C64" s="72" t="s">
        <v>2383</v>
      </c>
      <c r="D64" s="73" t="s">
        <v>656</v>
      </c>
      <c r="E64" s="74" t="s">
        <v>725</v>
      </c>
      <c r="F64" s="75" t="s">
        <v>2531</v>
      </c>
      <c r="G64" s="76" t="s">
        <v>661</v>
      </c>
      <c r="H64" s="77" t="s">
        <v>2243</v>
      </c>
      <c r="I64" s="78">
        <v>2530</v>
      </c>
      <c r="J64" s="79" t="s">
        <v>2513</v>
      </c>
      <c r="K64" s="80"/>
      <c r="L64" s="82"/>
      <c r="M64" s="83"/>
      <c r="N64" s="81" t="str">
        <f t="shared" si="0"/>
        <v>제02장 개인-개인차-제02절 성격-01</v>
      </c>
      <c r="P64" s="221" t="str">
        <f t="shared" si="1"/>
        <v>개인-개인차</v>
      </c>
      <c r="Q64" s="5" t="str">
        <f t="shared" si="2"/>
        <v>제02장 개인-개인차</v>
      </c>
      <c r="R64" s="5" t="str">
        <f t="shared" si="3"/>
        <v>제02절 성격</v>
      </c>
    </row>
    <row r="65" spans="2:18" ht="14.45" customHeight="1" x14ac:dyDescent="0.2">
      <c r="B65" s="99" t="s">
        <v>2333</v>
      </c>
      <c r="C65" s="100" t="s">
        <v>2383</v>
      </c>
      <c r="D65" s="35" t="s">
        <v>2569</v>
      </c>
      <c r="E65" s="46" t="s">
        <v>2467</v>
      </c>
      <c r="F65" s="47" t="s">
        <v>2532</v>
      </c>
      <c r="G65" s="38" t="s">
        <v>634</v>
      </c>
      <c r="H65" s="39" t="s">
        <v>2663</v>
      </c>
      <c r="I65" s="40">
        <v>2882</v>
      </c>
      <c r="J65" s="41" t="s">
        <v>2513</v>
      </c>
      <c r="K65" s="42"/>
      <c r="L65" s="44"/>
      <c r="M65" s="45"/>
      <c r="N65" s="43" t="str">
        <f t="shared" si="0"/>
        <v>제02장 개인-개인차-제02절 성격-02</v>
      </c>
      <c r="P65" s="221" t="str">
        <f t="shared" si="1"/>
        <v>2.02-1</v>
      </c>
      <c r="Q65" s="5" t="str">
        <f t="shared" si="2"/>
        <v>제02장 개인-개인차</v>
      </c>
      <c r="R65" s="5" t="str">
        <f t="shared" si="3"/>
        <v>제02절 성격</v>
      </c>
    </row>
    <row r="66" spans="2:18" ht="14.45" customHeight="1" x14ac:dyDescent="0.2">
      <c r="B66" s="99" t="s">
        <v>2333</v>
      </c>
      <c r="C66" s="100" t="s">
        <v>2383</v>
      </c>
      <c r="D66" s="35" t="s">
        <v>2569</v>
      </c>
      <c r="E66" s="46" t="s">
        <v>2468</v>
      </c>
      <c r="F66" s="47" t="s">
        <v>2533</v>
      </c>
      <c r="G66" s="38" t="s">
        <v>635</v>
      </c>
      <c r="H66" s="39" t="s">
        <v>2664</v>
      </c>
      <c r="I66" s="40">
        <v>2712</v>
      </c>
      <c r="J66" s="41" t="s">
        <v>2513</v>
      </c>
      <c r="K66" s="42"/>
      <c r="L66" s="44"/>
      <c r="M66" s="45"/>
      <c r="N66" s="43" t="str">
        <f t="shared" si="0"/>
        <v>제02장 개인-개인차-제02절 성격-03</v>
      </c>
      <c r="P66" s="221" t="str">
        <f t="shared" si="1"/>
        <v>2.02-2</v>
      </c>
      <c r="Q66" s="5" t="str">
        <f t="shared" si="2"/>
        <v>제02장 개인-개인차</v>
      </c>
      <c r="R66" s="5" t="str">
        <f t="shared" si="3"/>
        <v>제02절 성격</v>
      </c>
    </row>
    <row r="67" spans="2:18" ht="14.45" customHeight="1" x14ac:dyDescent="0.2">
      <c r="B67" s="99" t="s">
        <v>2333</v>
      </c>
      <c r="C67" s="100" t="s">
        <v>2383</v>
      </c>
      <c r="D67" s="35" t="s">
        <v>657</v>
      </c>
      <c r="E67" s="46" t="s">
        <v>600</v>
      </c>
      <c r="F67" s="47" t="s">
        <v>2534</v>
      </c>
      <c r="G67" s="38" t="s">
        <v>182</v>
      </c>
      <c r="H67" s="39" t="s">
        <v>1870</v>
      </c>
      <c r="I67" s="40">
        <v>2095</v>
      </c>
      <c r="J67" s="41" t="s">
        <v>2513</v>
      </c>
      <c r="K67" s="42"/>
      <c r="L67" s="44"/>
      <c r="M67" s="45"/>
      <c r="N67" s="43" t="str">
        <f t="shared" si="0"/>
        <v>제02장 개인-개인차-제02절 성격-04</v>
      </c>
      <c r="P67" s="221" t="str">
        <f t="shared" si="1"/>
        <v>티모시 저지, 에드윈 로크, 케시 더럼</v>
      </c>
      <c r="Q67" s="5" t="str">
        <f t="shared" si="2"/>
        <v>제02장 개인-개인차</v>
      </c>
      <c r="R67" s="5" t="str">
        <f t="shared" si="3"/>
        <v>제02절 성격</v>
      </c>
    </row>
    <row r="68" spans="2:18" ht="14.45" customHeight="1" x14ac:dyDescent="0.2">
      <c r="B68" s="99" t="s">
        <v>2333</v>
      </c>
      <c r="C68" s="100" t="s">
        <v>2383</v>
      </c>
      <c r="D68" s="35" t="s">
        <v>657</v>
      </c>
      <c r="E68" s="46" t="s">
        <v>189</v>
      </c>
      <c r="F68" s="47" t="s">
        <v>2535</v>
      </c>
      <c r="G68" s="38" t="s">
        <v>188</v>
      </c>
      <c r="H68" s="39" t="s">
        <v>1871</v>
      </c>
      <c r="I68" s="40">
        <v>1861</v>
      </c>
      <c r="J68" s="41" t="s">
        <v>2513</v>
      </c>
      <c r="K68" s="42"/>
      <c r="L68" s="44"/>
      <c r="M68" s="45"/>
      <c r="N68" s="43" t="str">
        <f t="shared" ref="N68:N131" si="4">B68&amp;"-"&amp;C68&amp;"-"&amp;F68</f>
        <v>제02장 개인-개인차-제02절 성격-05</v>
      </c>
      <c r="P68" s="221" t="str">
        <f t="shared" ref="P68:P131" si="5">E68</f>
        <v>고든 올포트</v>
      </c>
      <c r="Q68" s="5" t="str">
        <f t="shared" ref="Q68:Q131" si="6">B68</f>
        <v>제02장 개인-개인차</v>
      </c>
      <c r="R68" s="5" t="str">
        <f t="shared" ref="R68:R131" si="7">C68</f>
        <v>제02절 성격</v>
      </c>
    </row>
    <row r="69" spans="2:18" ht="14.45" customHeight="1" x14ac:dyDescent="0.2">
      <c r="B69" s="99" t="s">
        <v>2333</v>
      </c>
      <c r="C69" s="100" t="s">
        <v>2383</v>
      </c>
      <c r="D69" s="35" t="s">
        <v>657</v>
      </c>
      <c r="E69" s="46" t="s">
        <v>184</v>
      </c>
      <c r="F69" s="47" t="s">
        <v>2536</v>
      </c>
      <c r="G69" s="38" t="s">
        <v>183</v>
      </c>
      <c r="H69" s="39" t="s">
        <v>1872</v>
      </c>
      <c r="I69" s="40">
        <v>2002</v>
      </c>
      <c r="J69" s="41" t="s">
        <v>2513</v>
      </c>
      <c r="K69" s="42"/>
      <c r="L69" s="44"/>
      <c r="M69" s="45"/>
      <c r="N69" s="43" t="str">
        <f t="shared" si="4"/>
        <v>제02장 개인-개인차-제02절 성격-06</v>
      </c>
      <c r="P69" s="221" t="str">
        <f t="shared" si="5"/>
        <v>지그문트 프로이트</v>
      </c>
      <c r="Q69" s="5" t="str">
        <f t="shared" si="6"/>
        <v>제02장 개인-개인차</v>
      </c>
      <c r="R69" s="5" t="str">
        <f t="shared" si="7"/>
        <v>제02절 성격</v>
      </c>
    </row>
    <row r="70" spans="2:18" ht="14.45" customHeight="1" x14ac:dyDescent="0.2">
      <c r="B70" s="99" t="s">
        <v>2333</v>
      </c>
      <c r="C70" s="100" t="s">
        <v>2383</v>
      </c>
      <c r="D70" s="35" t="s">
        <v>657</v>
      </c>
      <c r="E70" s="46" t="s">
        <v>185</v>
      </c>
      <c r="F70" s="47" t="s">
        <v>2537</v>
      </c>
      <c r="G70" s="38" t="s">
        <v>126</v>
      </c>
      <c r="H70" s="39" t="s">
        <v>1873</v>
      </c>
      <c r="I70" s="40">
        <v>2085</v>
      </c>
      <c r="J70" s="41" t="s">
        <v>2513</v>
      </c>
      <c r="K70" s="42"/>
      <c r="L70" s="44"/>
      <c r="M70" s="45"/>
      <c r="N70" s="43" t="str">
        <f t="shared" si="4"/>
        <v>제02장 개인-개인차-제02절 성격-07</v>
      </c>
      <c r="P70" s="221" t="str">
        <f t="shared" si="5"/>
        <v>이사벨 마이어스, 캐서린 브리그스</v>
      </c>
      <c r="Q70" s="5" t="str">
        <f t="shared" si="6"/>
        <v>제02장 개인-개인차</v>
      </c>
      <c r="R70" s="5" t="str">
        <f t="shared" si="7"/>
        <v>제02절 성격</v>
      </c>
    </row>
    <row r="71" spans="2:18" ht="14.45" customHeight="1" x14ac:dyDescent="0.2">
      <c r="B71" s="99" t="s">
        <v>2333</v>
      </c>
      <c r="C71" s="100" t="s">
        <v>2383</v>
      </c>
      <c r="D71" s="35" t="s">
        <v>657</v>
      </c>
      <c r="E71" s="46" t="s">
        <v>187</v>
      </c>
      <c r="F71" s="47" t="s">
        <v>2538</v>
      </c>
      <c r="G71" s="38" t="s">
        <v>186</v>
      </c>
      <c r="H71" s="39" t="s">
        <v>1874</v>
      </c>
      <c r="I71" s="40">
        <v>1936</v>
      </c>
      <c r="J71" s="41" t="s">
        <v>2513</v>
      </c>
      <c r="K71" s="42"/>
      <c r="L71" s="44"/>
      <c r="M71" s="45"/>
      <c r="N71" s="43" t="str">
        <f t="shared" si="4"/>
        <v>제02장 개인-개인차-제02절 성격-08</v>
      </c>
      <c r="P71" s="221" t="str">
        <f t="shared" si="5"/>
        <v>로버트 맥크래, 폴 코스타</v>
      </c>
      <c r="Q71" s="5" t="str">
        <f t="shared" si="6"/>
        <v>제02장 개인-개인차</v>
      </c>
      <c r="R71" s="5" t="str">
        <f t="shared" si="7"/>
        <v>제02절 성격</v>
      </c>
    </row>
    <row r="72" spans="2:18" ht="14.45" customHeight="1" x14ac:dyDescent="0.2">
      <c r="B72" s="99" t="s">
        <v>2333</v>
      </c>
      <c r="C72" s="100" t="s">
        <v>2383</v>
      </c>
      <c r="D72" s="35" t="s">
        <v>657</v>
      </c>
      <c r="E72" s="46" t="s">
        <v>190</v>
      </c>
      <c r="F72" s="47" t="s">
        <v>2539</v>
      </c>
      <c r="G72" s="38" t="s">
        <v>1276</v>
      </c>
      <c r="H72" s="39" t="s">
        <v>1876</v>
      </c>
      <c r="I72" s="40">
        <v>1948</v>
      </c>
      <c r="J72" s="41" t="s">
        <v>2513</v>
      </c>
      <c r="K72" s="42"/>
      <c r="L72" s="44"/>
      <c r="M72" s="45"/>
      <c r="N72" s="43" t="str">
        <f t="shared" si="4"/>
        <v>제02장 개인-개인차-제02절 성격-09</v>
      </c>
      <c r="P72" s="221" t="str">
        <f t="shared" si="5"/>
        <v>벤자민 슈나이더</v>
      </c>
      <c r="Q72" s="5" t="str">
        <f t="shared" si="6"/>
        <v>제02장 개인-개인차</v>
      </c>
      <c r="R72" s="5" t="str">
        <f t="shared" si="7"/>
        <v>제02절 성격</v>
      </c>
    </row>
    <row r="73" spans="2:18" ht="14.45" customHeight="1" x14ac:dyDescent="0.2">
      <c r="B73" s="99" t="s">
        <v>2333</v>
      </c>
      <c r="C73" s="100" t="s">
        <v>2383</v>
      </c>
      <c r="D73" s="35" t="s">
        <v>657</v>
      </c>
      <c r="E73" s="46" t="s">
        <v>191</v>
      </c>
      <c r="F73" s="47" t="s">
        <v>2540</v>
      </c>
      <c r="G73" s="38" t="s">
        <v>1012</v>
      </c>
      <c r="H73" s="39" t="s">
        <v>1877</v>
      </c>
      <c r="I73" s="40">
        <v>2191</v>
      </c>
      <c r="J73" s="41" t="s">
        <v>2513</v>
      </c>
      <c r="K73" s="42"/>
      <c r="L73" s="44"/>
      <c r="M73" s="45"/>
      <c r="N73" s="43" t="str">
        <f t="shared" si="4"/>
        <v>제02장 개인-개인차-제02절 성격-10</v>
      </c>
      <c r="P73" s="221" t="str">
        <f t="shared" si="5"/>
        <v>존 홀랜드</v>
      </c>
      <c r="Q73" s="5" t="str">
        <f t="shared" si="6"/>
        <v>제02장 개인-개인차</v>
      </c>
      <c r="R73" s="5" t="str">
        <f t="shared" si="7"/>
        <v>제02절 성격</v>
      </c>
    </row>
    <row r="74" spans="2:18" ht="14.45" customHeight="1" x14ac:dyDescent="0.2">
      <c r="B74" s="99" t="s">
        <v>2333</v>
      </c>
      <c r="C74" s="101" t="s">
        <v>2383</v>
      </c>
      <c r="D74" s="49" t="s">
        <v>657</v>
      </c>
      <c r="E74" s="50" t="s">
        <v>400</v>
      </c>
      <c r="F74" s="51" t="s">
        <v>2541</v>
      </c>
      <c r="G74" s="52" t="s">
        <v>759</v>
      </c>
      <c r="H74" s="53" t="s">
        <v>1875</v>
      </c>
      <c r="I74" s="54">
        <v>1970</v>
      </c>
      <c r="J74" s="55" t="s">
        <v>2513</v>
      </c>
      <c r="K74" s="56"/>
      <c r="L74" s="58"/>
      <c r="M74" s="59"/>
      <c r="N74" s="57" t="str">
        <f t="shared" si="4"/>
        <v>제02장 개인-개인차-제02절 성격-11</v>
      </c>
      <c r="P74" s="221" t="str">
        <f t="shared" si="5"/>
        <v>레드포드 비스코프</v>
      </c>
      <c r="Q74" s="5" t="str">
        <f t="shared" si="6"/>
        <v>제02장 개인-개인차</v>
      </c>
      <c r="R74" s="5" t="str">
        <f t="shared" si="7"/>
        <v>제02절 성격</v>
      </c>
    </row>
    <row r="75" spans="2:18" ht="14.45" customHeight="1" x14ac:dyDescent="0.2">
      <c r="B75" s="99" t="s">
        <v>2333</v>
      </c>
      <c r="C75" s="72" t="s">
        <v>2079</v>
      </c>
      <c r="D75" s="73" t="s">
        <v>656</v>
      </c>
      <c r="E75" s="74" t="s">
        <v>725</v>
      </c>
      <c r="F75" s="75" t="s">
        <v>2531</v>
      </c>
      <c r="G75" s="76" t="s">
        <v>996</v>
      </c>
      <c r="H75" s="77" t="s">
        <v>2244</v>
      </c>
      <c r="I75" s="78">
        <v>2365</v>
      </c>
      <c r="J75" s="79" t="s">
        <v>2513</v>
      </c>
      <c r="K75" s="80"/>
      <c r="L75" s="82"/>
      <c r="M75" s="83"/>
      <c r="N75" s="81" t="str">
        <f t="shared" si="4"/>
        <v>제02장 개인-개인차-제03절 가치관-01</v>
      </c>
      <c r="P75" s="221" t="str">
        <f t="shared" si="5"/>
        <v>개인-개인차</v>
      </c>
      <c r="Q75" s="5" t="str">
        <f t="shared" si="6"/>
        <v>제02장 개인-개인차</v>
      </c>
      <c r="R75" s="5" t="str">
        <f t="shared" si="7"/>
        <v>제03절 가치관</v>
      </c>
    </row>
    <row r="76" spans="2:18" ht="14.45" customHeight="1" x14ac:dyDescent="0.2">
      <c r="B76" s="99" t="s">
        <v>2333</v>
      </c>
      <c r="C76" s="100" t="s">
        <v>2079</v>
      </c>
      <c r="D76" s="35" t="s">
        <v>2331</v>
      </c>
      <c r="E76" s="46" t="s">
        <v>780</v>
      </c>
      <c r="F76" s="47" t="s">
        <v>2532</v>
      </c>
      <c r="G76" s="38" t="s">
        <v>779</v>
      </c>
      <c r="H76" s="39" t="s">
        <v>2665</v>
      </c>
      <c r="I76" s="40">
        <v>2258</v>
      </c>
      <c r="J76" s="41" t="s">
        <v>2513</v>
      </c>
      <c r="K76" s="42"/>
      <c r="L76" s="44"/>
      <c r="M76" s="45"/>
      <c r="N76" s="43" t="str">
        <f t="shared" si="4"/>
        <v>제02장 개인-개인차-제03절 가치관-02</v>
      </c>
      <c r="P76" s="221" t="str">
        <f t="shared" si="5"/>
        <v>2020-2</v>
      </c>
      <c r="Q76" s="5" t="str">
        <f t="shared" si="6"/>
        <v>제02장 개인-개인차</v>
      </c>
      <c r="R76" s="5" t="str">
        <f t="shared" si="7"/>
        <v>제03절 가치관</v>
      </c>
    </row>
    <row r="77" spans="2:18" ht="14.45" customHeight="1" x14ac:dyDescent="0.2">
      <c r="B77" s="99" t="s">
        <v>2333</v>
      </c>
      <c r="C77" s="100" t="s">
        <v>2079</v>
      </c>
      <c r="D77" s="35" t="s">
        <v>657</v>
      </c>
      <c r="E77" s="46" t="s">
        <v>127</v>
      </c>
      <c r="F77" s="47" t="s">
        <v>2533</v>
      </c>
      <c r="G77" s="38" t="s">
        <v>786</v>
      </c>
      <c r="H77" s="39" t="s">
        <v>1878</v>
      </c>
      <c r="I77" s="40">
        <v>1874</v>
      </c>
      <c r="J77" s="41" t="s">
        <v>2513</v>
      </c>
      <c r="K77" s="42"/>
      <c r="L77" s="44"/>
      <c r="M77" s="45"/>
      <c r="N77" s="43" t="str">
        <f t="shared" si="4"/>
        <v>제02장 개인-개인차-제03절 가치관-03</v>
      </c>
      <c r="P77" s="221" t="str">
        <f t="shared" si="5"/>
        <v>밀턴 로키치</v>
      </c>
      <c r="Q77" s="5" t="str">
        <f t="shared" si="6"/>
        <v>제02장 개인-개인차</v>
      </c>
      <c r="R77" s="5" t="str">
        <f t="shared" si="7"/>
        <v>제03절 가치관</v>
      </c>
    </row>
    <row r="78" spans="2:18" ht="14.45" customHeight="1" x14ac:dyDescent="0.2">
      <c r="B78" s="99" t="s">
        <v>2333</v>
      </c>
      <c r="C78" s="100" t="s">
        <v>2079</v>
      </c>
      <c r="D78" s="35" t="s">
        <v>657</v>
      </c>
      <c r="E78" s="46" t="s">
        <v>192</v>
      </c>
      <c r="F78" s="47" t="s">
        <v>2534</v>
      </c>
      <c r="G78" s="38" t="s">
        <v>764</v>
      </c>
      <c r="H78" s="39" t="s">
        <v>1879</v>
      </c>
      <c r="I78" s="40">
        <v>2131</v>
      </c>
      <c r="J78" s="41" t="s">
        <v>2513</v>
      </c>
      <c r="K78" s="42"/>
      <c r="L78" s="44"/>
      <c r="M78" s="45"/>
      <c r="N78" s="43" t="str">
        <f t="shared" si="4"/>
        <v>제02장 개인-개인차-제03절 가치관-04</v>
      </c>
      <c r="P78" s="221" t="str">
        <f t="shared" si="5"/>
        <v>고든 올포트, 에두아르트 슈프랑거</v>
      </c>
      <c r="Q78" s="5" t="str">
        <f t="shared" si="6"/>
        <v>제02장 개인-개인차</v>
      </c>
      <c r="R78" s="5" t="str">
        <f t="shared" si="7"/>
        <v>제03절 가치관</v>
      </c>
    </row>
    <row r="79" spans="2:18" ht="14.45" customHeight="1" x14ac:dyDescent="0.2">
      <c r="B79" s="99" t="s">
        <v>2333</v>
      </c>
      <c r="C79" s="100" t="s">
        <v>2079</v>
      </c>
      <c r="D79" s="35" t="s">
        <v>657</v>
      </c>
      <c r="E79" s="46" t="s">
        <v>401</v>
      </c>
      <c r="F79" s="47" t="s">
        <v>2535</v>
      </c>
      <c r="G79" s="38" t="s">
        <v>431</v>
      </c>
      <c r="H79" s="39" t="s">
        <v>1880</v>
      </c>
      <c r="I79" s="40">
        <v>2159</v>
      </c>
      <c r="J79" s="41" t="s">
        <v>2513</v>
      </c>
      <c r="K79" s="42"/>
      <c r="L79" s="44"/>
      <c r="M79" s="45"/>
      <c r="N79" s="43" t="str">
        <f t="shared" si="4"/>
        <v>제02장 개인-개인차-제03절 가치관-05</v>
      </c>
      <c r="P79" s="221" t="str">
        <f t="shared" si="5"/>
        <v>헤이르트 호프스테더</v>
      </c>
      <c r="Q79" s="5" t="str">
        <f t="shared" si="6"/>
        <v>제02장 개인-개인차</v>
      </c>
      <c r="R79" s="5" t="str">
        <f t="shared" si="7"/>
        <v>제03절 가치관</v>
      </c>
    </row>
    <row r="80" spans="2:18" ht="14.45" customHeight="1" x14ac:dyDescent="0.2">
      <c r="B80" s="99" t="s">
        <v>2333</v>
      </c>
      <c r="C80" s="100" t="s">
        <v>2079</v>
      </c>
      <c r="D80" s="35" t="s">
        <v>657</v>
      </c>
      <c r="E80" s="46" t="s">
        <v>139</v>
      </c>
      <c r="F80" s="47" t="s">
        <v>2536</v>
      </c>
      <c r="G80" s="38" t="s">
        <v>193</v>
      </c>
      <c r="H80" s="39" t="s">
        <v>1881</v>
      </c>
      <c r="I80" s="40">
        <v>1975</v>
      </c>
      <c r="J80" s="41" t="s">
        <v>2513</v>
      </c>
      <c r="K80" s="42"/>
      <c r="L80" s="44"/>
      <c r="M80" s="45"/>
      <c r="N80" s="43" t="str">
        <f t="shared" si="4"/>
        <v>제02장 개인-개인차-제03절 가치관-06</v>
      </c>
      <c r="P80" s="221" t="str">
        <f t="shared" si="5"/>
        <v>로버트 하우스</v>
      </c>
      <c r="Q80" s="5" t="str">
        <f t="shared" si="6"/>
        <v>제02장 개인-개인차</v>
      </c>
      <c r="R80" s="5" t="str">
        <f t="shared" si="7"/>
        <v>제03절 가치관</v>
      </c>
    </row>
    <row r="81" spans="2:18" ht="14.45" customHeight="1" thickBot="1" x14ac:dyDescent="0.25">
      <c r="B81" s="102" t="s">
        <v>2333</v>
      </c>
      <c r="C81" s="103" t="s">
        <v>2079</v>
      </c>
      <c r="D81" s="88" t="s">
        <v>657</v>
      </c>
      <c r="E81" s="89" t="s">
        <v>403</v>
      </c>
      <c r="F81" s="90" t="s">
        <v>2537</v>
      </c>
      <c r="G81" s="91" t="s">
        <v>402</v>
      </c>
      <c r="H81" s="92" t="s">
        <v>1882</v>
      </c>
      <c r="I81" s="93">
        <v>1838</v>
      </c>
      <c r="J81" s="94" t="s">
        <v>2513</v>
      </c>
      <c r="K81" s="95"/>
      <c r="L81" s="97"/>
      <c r="M81" s="98"/>
      <c r="N81" s="96" t="str">
        <f t="shared" si="4"/>
        <v>제02장 개인-개인차-제03절 가치관-07</v>
      </c>
      <c r="P81" s="221" t="str">
        <f t="shared" si="5"/>
        <v>윌리엄 윌슨</v>
      </c>
      <c r="Q81" s="5" t="str">
        <f t="shared" si="6"/>
        <v>제02장 개인-개인차</v>
      </c>
      <c r="R81" s="5" t="str">
        <f t="shared" si="7"/>
        <v>제03절 가치관</v>
      </c>
    </row>
    <row r="82" spans="2:18" ht="14.45" customHeight="1" x14ac:dyDescent="0.2">
      <c r="B82" s="20" t="s">
        <v>2080</v>
      </c>
      <c r="C82" s="104" t="s">
        <v>2434</v>
      </c>
      <c r="D82" s="105" t="s">
        <v>656</v>
      </c>
      <c r="E82" s="106" t="s">
        <v>727</v>
      </c>
      <c r="F82" s="107" t="s">
        <v>2531</v>
      </c>
      <c r="G82" s="108" t="s">
        <v>662</v>
      </c>
      <c r="H82" s="109" t="s">
        <v>2245</v>
      </c>
      <c r="I82" s="110">
        <v>1623</v>
      </c>
      <c r="J82" s="111" t="s">
        <v>2513</v>
      </c>
      <c r="K82" s="112"/>
      <c r="L82" s="114"/>
      <c r="M82" s="115"/>
      <c r="N82" s="113" t="str">
        <f t="shared" si="4"/>
        <v>제03장 개인-지각-제01절 지각에 대한 개관-01</v>
      </c>
      <c r="P82" s="221" t="str">
        <f t="shared" si="5"/>
        <v>개인-지각</v>
      </c>
      <c r="Q82" s="5" t="str">
        <f t="shared" si="6"/>
        <v>제03장 개인-지각</v>
      </c>
      <c r="R82" s="5" t="str">
        <f t="shared" si="7"/>
        <v>제01절 지각에 대한 개관</v>
      </c>
    </row>
    <row r="83" spans="2:18" ht="14.45" customHeight="1" x14ac:dyDescent="0.2">
      <c r="B83" s="33" t="s">
        <v>2334</v>
      </c>
      <c r="C83" s="72" t="s">
        <v>2384</v>
      </c>
      <c r="D83" s="73" t="s">
        <v>656</v>
      </c>
      <c r="E83" s="74" t="s">
        <v>726</v>
      </c>
      <c r="F83" s="75" t="s">
        <v>2531</v>
      </c>
      <c r="G83" s="76" t="s">
        <v>663</v>
      </c>
      <c r="H83" s="77" t="s">
        <v>2246</v>
      </c>
      <c r="I83" s="78">
        <v>2920</v>
      </c>
      <c r="J83" s="79" t="s">
        <v>2513</v>
      </c>
      <c r="K83" s="80"/>
      <c r="L83" s="82"/>
      <c r="M83" s="83"/>
      <c r="N83" s="81" t="str">
        <f t="shared" si="4"/>
        <v>제03장 개인-지각-제02절 지각의 과정 및 영향요인-01</v>
      </c>
      <c r="P83" s="221" t="str">
        <f t="shared" si="5"/>
        <v>개인-지각</v>
      </c>
      <c r="Q83" s="5" t="str">
        <f t="shared" si="6"/>
        <v>제03장 개인-지각</v>
      </c>
      <c r="R83" s="5" t="str">
        <f t="shared" si="7"/>
        <v>제02절 지각의 과정 및 영향요인</v>
      </c>
    </row>
    <row r="84" spans="2:18" ht="14.45" customHeight="1" x14ac:dyDescent="0.2">
      <c r="B84" s="33" t="s">
        <v>2334</v>
      </c>
      <c r="C84" s="34" t="s">
        <v>2384</v>
      </c>
      <c r="D84" s="35" t="s">
        <v>2569</v>
      </c>
      <c r="E84" s="46" t="s">
        <v>2469</v>
      </c>
      <c r="F84" s="47" t="s">
        <v>2532</v>
      </c>
      <c r="G84" s="38" t="s">
        <v>636</v>
      </c>
      <c r="H84" s="39" t="s">
        <v>2666</v>
      </c>
      <c r="I84" s="40">
        <v>2224</v>
      </c>
      <c r="J84" s="41" t="s">
        <v>2513</v>
      </c>
      <c r="K84" s="42"/>
      <c r="L84" s="44"/>
      <c r="M84" s="45"/>
      <c r="N84" s="43" t="str">
        <f t="shared" si="4"/>
        <v>제03장 개인-지각-제02절 지각의 과정 및 영향요인-02</v>
      </c>
      <c r="P84" s="221" t="str">
        <f t="shared" si="5"/>
        <v>3.02-1</v>
      </c>
      <c r="Q84" s="5" t="str">
        <f t="shared" si="6"/>
        <v>제03장 개인-지각</v>
      </c>
      <c r="R84" s="5" t="str">
        <f t="shared" si="7"/>
        <v>제02절 지각의 과정 및 영향요인</v>
      </c>
    </row>
    <row r="85" spans="2:18" ht="14.45" customHeight="1" x14ac:dyDescent="0.2">
      <c r="B85" s="33" t="s">
        <v>2334</v>
      </c>
      <c r="C85" s="101" t="s">
        <v>2384</v>
      </c>
      <c r="D85" s="49" t="s">
        <v>2569</v>
      </c>
      <c r="E85" s="50" t="s">
        <v>2470</v>
      </c>
      <c r="F85" s="51" t="s">
        <v>2533</v>
      </c>
      <c r="G85" s="52" t="s">
        <v>637</v>
      </c>
      <c r="H85" s="53" t="s">
        <v>2667</v>
      </c>
      <c r="I85" s="54">
        <v>2489</v>
      </c>
      <c r="J85" s="55" t="s">
        <v>2513</v>
      </c>
      <c r="K85" s="56"/>
      <c r="L85" s="58"/>
      <c r="M85" s="59"/>
      <c r="N85" s="57" t="str">
        <f t="shared" si="4"/>
        <v>제03장 개인-지각-제02절 지각의 과정 및 영향요인-03</v>
      </c>
      <c r="P85" s="221" t="str">
        <f t="shared" si="5"/>
        <v>3.02-2</v>
      </c>
      <c r="Q85" s="5" t="str">
        <f t="shared" si="6"/>
        <v>제03장 개인-지각</v>
      </c>
      <c r="R85" s="5" t="str">
        <f t="shared" si="7"/>
        <v>제02절 지각의 과정 및 영향요인</v>
      </c>
    </row>
    <row r="86" spans="2:18" ht="14.45" customHeight="1" x14ac:dyDescent="0.2">
      <c r="B86" s="33" t="s">
        <v>2334</v>
      </c>
      <c r="C86" s="72" t="s">
        <v>2396</v>
      </c>
      <c r="D86" s="73" t="s">
        <v>656</v>
      </c>
      <c r="E86" s="116" t="s">
        <v>726</v>
      </c>
      <c r="F86" s="75" t="s">
        <v>2531</v>
      </c>
      <c r="G86" s="117" t="s">
        <v>664</v>
      </c>
      <c r="H86" s="77" t="s">
        <v>2247</v>
      </c>
      <c r="I86" s="78">
        <v>3471</v>
      </c>
      <c r="J86" s="79" t="s">
        <v>2513</v>
      </c>
      <c r="K86" s="80"/>
      <c r="L86" s="82"/>
      <c r="M86" s="83"/>
      <c r="N86" s="81" t="str">
        <f t="shared" si="4"/>
        <v>제03장 개인-지각-제03절 대인(代人)지각에 관한 이론-01</v>
      </c>
      <c r="P86" s="221" t="str">
        <f t="shared" si="5"/>
        <v>개인-지각</v>
      </c>
      <c r="Q86" s="5" t="str">
        <f t="shared" si="6"/>
        <v>제03장 개인-지각</v>
      </c>
      <c r="R86" s="5" t="str">
        <f t="shared" si="7"/>
        <v>제03절 대인(代人)지각에 관한 이론</v>
      </c>
    </row>
    <row r="87" spans="2:18" ht="14.45" customHeight="1" x14ac:dyDescent="0.2">
      <c r="B87" s="33" t="s">
        <v>2334</v>
      </c>
      <c r="C87" s="100" t="s">
        <v>2396</v>
      </c>
      <c r="D87" s="35" t="s">
        <v>2331</v>
      </c>
      <c r="E87" s="46" t="s">
        <v>435</v>
      </c>
      <c r="F87" s="47" t="s">
        <v>2532</v>
      </c>
      <c r="G87" s="38" t="s">
        <v>436</v>
      </c>
      <c r="H87" s="39" t="s">
        <v>2668</v>
      </c>
      <c r="I87" s="40">
        <v>1101</v>
      </c>
      <c r="J87" s="41" t="s">
        <v>2513</v>
      </c>
      <c r="K87" s="42"/>
      <c r="L87" s="44"/>
      <c r="M87" s="45"/>
      <c r="N87" s="43" t="str">
        <f t="shared" si="4"/>
        <v>제03장 개인-지각-제03절 대인(代人)지각에 관한 이론-02</v>
      </c>
      <c r="P87" s="221" t="str">
        <f t="shared" si="5"/>
        <v>2021-3-1</v>
      </c>
      <c r="Q87" s="5" t="str">
        <f t="shared" si="6"/>
        <v>제03장 개인-지각</v>
      </c>
      <c r="R87" s="5" t="str">
        <f t="shared" si="7"/>
        <v>제03절 대인(代人)지각에 관한 이론</v>
      </c>
    </row>
    <row r="88" spans="2:18" ht="14.45" customHeight="1" x14ac:dyDescent="0.2">
      <c r="B88" s="33" t="s">
        <v>2334</v>
      </c>
      <c r="C88" s="100" t="s">
        <v>2396</v>
      </c>
      <c r="D88" s="35" t="s">
        <v>2331</v>
      </c>
      <c r="E88" s="46" t="s">
        <v>433</v>
      </c>
      <c r="F88" s="47" t="s">
        <v>2533</v>
      </c>
      <c r="G88" s="38" t="s">
        <v>434</v>
      </c>
      <c r="H88" s="39" t="s">
        <v>2669</v>
      </c>
      <c r="I88" s="40">
        <v>1758</v>
      </c>
      <c r="J88" s="41" t="s">
        <v>2513</v>
      </c>
      <c r="K88" s="42"/>
      <c r="L88" s="44"/>
      <c r="M88" s="45"/>
      <c r="N88" s="43" t="str">
        <f t="shared" si="4"/>
        <v>제03장 개인-지각-제03절 대인(代人)지각에 관한 이론-03</v>
      </c>
      <c r="P88" s="221" t="str">
        <f t="shared" si="5"/>
        <v>2021-3-2</v>
      </c>
      <c r="Q88" s="5" t="str">
        <f t="shared" si="6"/>
        <v>제03장 개인-지각</v>
      </c>
      <c r="R88" s="5" t="str">
        <f t="shared" si="7"/>
        <v>제03절 대인(代人)지각에 관한 이론</v>
      </c>
    </row>
    <row r="89" spans="2:18" ht="14.45" customHeight="1" x14ac:dyDescent="0.2">
      <c r="B89" s="33" t="s">
        <v>2334</v>
      </c>
      <c r="C89" s="100" t="s">
        <v>2396</v>
      </c>
      <c r="D89" s="35" t="s">
        <v>657</v>
      </c>
      <c r="E89" s="46" t="s">
        <v>194</v>
      </c>
      <c r="F89" s="47" t="s">
        <v>2534</v>
      </c>
      <c r="G89" s="38" t="s">
        <v>604</v>
      </c>
      <c r="H89" s="39" t="s">
        <v>1883</v>
      </c>
      <c r="I89" s="40">
        <v>1896</v>
      </c>
      <c r="J89" s="41" t="s">
        <v>2513</v>
      </c>
      <c r="K89" s="42"/>
      <c r="L89" s="44"/>
      <c r="M89" s="45"/>
      <c r="N89" s="43" t="str">
        <f t="shared" si="4"/>
        <v>제03장 개인-지각-제03절 대인(代人)지각에 관한 이론-04</v>
      </c>
      <c r="P89" s="221" t="str">
        <f t="shared" si="5"/>
        <v>프리츠 하이더</v>
      </c>
      <c r="Q89" s="5" t="str">
        <f t="shared" si="6"/>
        <v>제03장 개인-지각</v>
      </c>
      <c r="R89" s="5" t="str">
        <f t="shared" si="7"/>
        <v>제03절 대인(代人)지각에 관한 이론</v>
      </c>
    </row>
    <row r="90" spans="2:18" ht="14.45" customHeight="1" x14ac:dyDescent="0.2">
      <c r="B90" s="33" t="s">
        <v>2334</v>
      </c>
      <c r="C90" s="100" t="s">
        <v>2396</v>
      </c>
      <c r="D90" s="35" t="s">
        <v>657</v>
      </c>
      <c r="E90" s="46" t="s">
        <v>196</v>
      </c>
      <c r="F90" s="47" t="s">
        <v>2535</v>
      </c>
      <c r="G90" s="38" t="s">
        <v>195</v>
      </c>
      <c r="H90" s="39" t="s">
        <v>1884</v>
      </c>
      <c r="I90" s="40">
        <v>1961</v>
      </c>
      <c r="J90" s="41" t="s">
        <v>2513</v>
      </c>
      <c r="K90" s="42"/>
      <c r="L90" s="44"/>
      <c r="M90" s="45"/>
      <c r="N90" s="43" t="str">
        <f t="shared" si="4"/>
        <v>제03장 개인-지각-제03절 대인(代人)지각에 관한 이론-05</v>
      </c>
      <c r="P90" s="221" t="str">
        <f t="shared" si="5"/>
        <v>리처드 M. 로젠바움</v>
      </c>
      <c r="Q90" s="5" t="str">
        <f t="shared" si="6"/>
        <v>제03장 개인-지각</v>
      </c>
      <c r="R90" s="5" t="str">
        <f t="shared" si="7"/>
        <v>제03절 대인(代人)지각에 관한 이론</v>
      </c>
    </row>
    <row r="91" spans="2:18" ht="14.45" customHeight="1" x14ac:dyDescent="0.2">
      <c r="B91" s="33" t="s">
        <v>2334</v>
      </c>
      <c r="C91" s="100" t="s">
        <v>2396</v>
      </c>
      <c r="D91" s="35" t="s">
        <v>657</v>
      </c>
      <c r="E91" s="46" t="s">
        <v>198</v>
      </c>
      <c r="F91" s="47" t="s">
        <v>2536</v>
      </c>
      <c r="G91" s="38" t="s">
        <v>197</v>
      </c>
      <c r="H91" s="39" t="s">
        <v>1885</v>
      </c>
      <c r="I91" s="40">
        <v>1867</v>
      </c>
      <c r="J91" s="41" t="s">
        <v>2513</v>
      </c>
      <c r="K91" s="42"/>
      <c r="L91" s="44"/>
      <c r="M91" s="45"/>
      <c r="N91" s="43" t="str">
        <f t="shared" si="4"/>
        <v>제03장 개인-지각-제03절 대인(代人)지각에 관한 이론-06</v>
      </c>
      <c r="P91" s="221" t="str">
        <f t="shared" si="5"/>
        <v>버나드 와이너</v>
      </c>
      <c r="Q91" s="5" t="str">
        <f t="shared" si="6"/>
        <v>제03장 개인-지각</v>
      </c>
      <c r="R91" s="5" t="str">
        <f t="shared" si="7"/>
        <v>제03절 대인(代人)지각에 관한 이론</v>
      </c>
    </row>
    <row r="92" spans="2:18" ht="14.45" customHeight="1" x14ac:dyDescent="0.2">
      <c r="B92" s="33" t="s">
        <v>2334</v>
      </c>
      <c r="C92" s="101" t="s">
        <v>2396</v>
      </c>
      <c r="D92" s="49" t="s">
        <v>657</v>
      </c>
      <c r="E92" s="50" t="s">
        <v>199</v>
      </c>
      <c r="F92" s="51" t="s">
        <v>2537</v>
      </c>
      <c r="G92" s="52" t="s">
        <v>1289</v>
      </c>
      <c r="H92" s="53" t="s">
        <v>1886</v>
      </c>
      <c r="I92" s="54">
        <v>1957</v>
      </c>
      <c r="J92" s="55" t="s">
        <v>2513</v>
      </c>
      <c r="K92" s="56"/>
      <c r="L92" s="58"/>
      <c r="M92" s="59"/>
      <c r="N92" s="57" t="str">
        <f t="shared" si="4"/>
        <v>제03장 개인-지각-제03절 대인(代人)지각에 관한 이론-07</v>
      </c>
      <c r="P92" s="221" t="str">
        <f t="shared" si="5"/>
        <v>해럴드 켈리</v>
      </c>
      <c r="Q92" s="5" t="str">
        <f t="shared" si="6"/>
        <v>제03장 개인-지각</v>
      </c>
      <c r="R92" s="5" t="str">
        <f t="shared" si="7"/>
        <v>제03절 대인(代人)지각에 관한 이론</v>
      </c>
    </row>
    <row r="93" spans="2:18" ht="14.45" customHeight="1" x14ac:dyDescent="0.2">
      <c r="B93" s="33" t="s">
        <v>2334</v>
      </c>
      <c r="C93" s="72" t="s">
        <v>2405</v>
      </c>
      <c r="D93" s="73" t="s">
        <v>656</v>
      </c>
      <c r="E93" s="74" t="s">
        <v>726</v>
      </c>
      <c r="F93" s="75" t="s">
        <v>2531</v>
      </c>
      <c r="G93" s="76" t="s">
        <v>665</v>
      </c>
      <c r="H93" s="77" t="s">
        <v>2248</v>
      </c>
      <c r="I93" s="78">
        <v>2150</v>
      </c>
      <c r="J93" s="79" t="s">
        <v>2513</v>
      </c>
      <c r="K93" s="80"/>
      <c r="L93" s="82"/>
      <c r="M93" s="83"/>
      <c r="N93" s="81" t="str">
        <f t="shared" si="4"/>
        <v>제03장 개인-지각-제04절 지각과 판단의 오류-01</v>
      </c>
      <c r="P93" s="221" t="str">
        <f t="shared" si="5"/>
        <v>개인-지각</v>
      </c>
      <c r="Q93" s="5" t="str">
        <f t="shared" si="6"/>
        <v>제03장 개인-지각</v>
      </c>
      <c r="R93" s="5" t="str">
        <f t="shared" si="7"/>
        <v>제04절 지각과 판단의 오류</v>
      </c>
    </row>
    <row r="94" spans="2:18" ht="14.45" customHeight="1" x14ac:dyDescent="0.2">
      <c r="B94" s="33" t="s">
        <v>2334</v>
      </c>
      <c r="C94" s="34" t="s">
        <v>2405</v>
      </c>
      <c r="D94" s="35" t="s">
        <v>2569</v>
      </c>
      <c r="E94" s="46" t="s">
        <v>2471</v>
      </c>
      <c r="F94" s="47" t="s">
        <v>2532</v>
      </c>
      <c r="G94" s="38" t="s">
        <v>638</v>
      </c>
      <c r="H94" s="39" t="s">
        <v>2670</v>
      </c>
      <c r="I94" s="40">
        <v>2486</v>
      </c>
      <c r="J94" s="41" t="s">
        <v>2513</v>
      </c>
      <c r="K94" s="42"/>
      <c r="L94" s="44"/>
      <c r="M94" s="45"/>
      <c r="N94" s="43" t="str">
        <f t="shared" si="4"/>
        <v>제03장 개인-지각-제04절 지각과 판단의 오류-02</v>
      </c>
      <c r="P94" s="221" t="str">
        <f t="shared" si="5"/>
        <v>3.04-1</v>
      </c>
      <c r="Q94" s="5" t="str">
        <f t="shared" si="6"/>
        <v>제03장 개인-지각</v>
      </c>
      <c r="R94" s="5" t="str">
        <f t="shared" si="7"/>
        <v>제04절 지각과 판단의 오류</v>
      </c>
    </row>
    <row r="95" spans="2:18" ht="14.45" customHeight="1" x14ac:dyDescent="0.2">
      <c r="B95" s="33" t="s">
        <v>2334</v>
      </c>
      <c r="C95" s="34" t="s">
        <v>2405</v>
      </c>
      <c r="D95" s="35" t="s">
        <v>2569</v>
      </c>
      <c r="E95" s="46" t="s">
        <v>2472</v>
      </c>
      <c r="F95" s="47" t="s">
        <v>2533</v>
      </c>
      <c r="G95" s="38" t="s">
        <v>639</v>
      </c>
      <c r="H95" s="39" t="s">
        <v>2671</v>
      </c>
      <c r="I95" s="40">
        <v>2460</v>
      </c>
      <c r="J95" s="41" t="s">
        <v>2513</v>
      </c>
      <c r="K95" s="42"/>
      <c r="L95" s="44"/>
      <c r="M95" s="45"/>
      <c r="N95" s="43" t="str">
        <f t="shared" si="4"/>
        <v>제03장 개인-지각-제04절 지각과 판단의 오류-03</v>
      </c>
      <c r="P95" s="221" t="str">
        <f t="shared" si="5"/>
        <v>3.04-2</v>
      </c>
      <c r="Q95" s="5" t="str">
        <f t="shared" si="6"/>
        <v>제03장 개인-지각</v>
      </c>
      <c r="R95" s="5" t="str">
        <f t="shared" si="7"/>
        <v>제04절 지각과 판단의 오류</v>
      </c>
    </row>
    <row r="96" spans="2:18" ht="14.45" customHeight="1" x14ac:dyDescent="0.2">
      <c r="B96" s="33" t="s">
        <v>2334</v>
      </c>
      <c r="C96" s="48" t="s">
        <v>2405</v>
      </c>
      <c r="D96" s="49" t="s">
        <v>657</v>
      </c>
      <c r="E96" s="50" t="s">
        <v>244</v>
      </c>
      <c r="F96" s="51" t="s">
        <v>2534</v>
      </c>
      <c r="G96" s="52" t="s">
        <v>396</v>
      </c>
      <c r="H96" s="53" t="s">
        <v>2043</v>
      </c>
      <c r="I96" s="54">
        <v>1969</v>
      </c>
      <c r="J96" s="55" t="s">
        <v>2513</v>
      </c>
      <c r="K96" s="56" t="s">
        <v>2344</v>
      </c>
      <c r="L96" s="58"/>
      <c r="M96" s="59"/>
      <c r="N96" s="57" t="str">
        <f t="shared" si="4"/>
        <v>제03장 개인-지각-제04절 지각과 판단의 오류-04</v>
      </c>
      <c r="P96" s="221" t="str">
        <f t="shared" si="5"/>
        <v>솔로몬 애쉬</v>
      </c>
      <c r="Q96" s="5" t="str">
        <f t="shared" si="6"/>
        <v>제03장 개인-지각</v>
      </c>
      <c r="R96" s="5" t="str">
        <f t="shared" si="7"/>
        <v>제04절 지각과 판단의 오류</v>
      </c>
    </row>
    <row r="97" spans="2:18" ht="14.45" customHeight="1" x14ac:dyDescent="0.2">
      <c r="B97" s="33" t="s">
        <v>2334</v>
      </c>
      <c r="C97" s="118" t="s">
        <v>2410</v>
      </c>
      <c r="D97" s="73" t="s">
        <v>656</v>
      </c>
      <c r="E97" s="74" t="s">
        <v>726</v>
      </c>
      <c r="F97" s="75" t="s">
        <v>2531</v>
      </c>
      <c r="G97" s="76" t="s">
        <v>666</v>
      </c>
      <c r="H97" s="77" t="s">
        <v>2249</v>
      </c>
      <c r="I97" s="78">
        <v>1806</v>
      </c>
      <c r="J97" s="79" t="s">
        <v>2513</v>
      </c>
      <c r="K97" s="80"/>
      <c r="L97" s="82"/>
      <c r="M97" s="83"/>
      <c r="N97" s="81" t="str">
        <f t="shared" si="4"/>
        <v>제03장 개인-지각-제05절 지각오류의 감소방안-01</v>
      </c>
      <c r="P97" s="221" t="str">
        <f t="shared" si="5"/>
        <v>개인-지각</v>
      </c>
      <c r="Q97" s="5" t="str">
        <f t="shared" si="6"/>
        <v>제03장 개인-지각</v>
      </c>
      <c r="R97" s="5" t="str">
        <f t="shared" si="7"/>
        <v>제05절 지각오류의 감소방안</v>
      </c>
    </row>
    <row r="98" spans="2:18" ht="14.45" customHeight="1" x14ac:dyDescent="0.2">
      <c r="B98" s="33" t="s">
        <v>2334</v>
      </c>
      <c r="C98" s="100" t="s">
        <v>2410</v>
      </c>
      <c r="D98" s="35" t="s">
        <v>2569</v>
      </c>
      <c r="E98" s="46" t="s">
        <v>2473</v>
      </c>
      <c r="F98" s="47" t="s">
        <v>2532</v>
      </c>
      <c r="G98" s="38" t="s">
        <v>640</v>
      </c>
      <c r="H98" s="39" t="s">
        <v>2672</v>
      </c>
      <c r="I98" s="40">
        <v>2491</v>
      </c>
      <c r="J98" s="41" t="s">
        <v>2513</v>
      </c>
      <c r="K98" s="42"/>
      <c r="L98" s="44"/>
      <c r="M98" s="45"/>
      <c r="N98" s="43" t="str">
        <f t="shared" si="4"/>
        <v>제03장 개인-지각-제05절 지각오류의 감소방안-02</v>
      </c>
      <c r="P98" s="221" t="str">
        <f t="shared" si="5"/>
        <v>3.05-1</v>
      </c>
      <c r="Q98" s="5" t="str">
        <f t="shared" si="6"/>
        <v>제03장 개인-지각</v>
      </c>
      <c r="R98" s="5" t="str">
        <f t="shared" si="7"/>
        <v>제05절 지각오류의 감소방안</v>
      </c>
    </row>
    <row r="99" spans="2:18" ht="14.45" customHeight="1" x14ac:dyDescent="0.2">
      <c r="B99" s="33" t="s">
        <v>2334</v>
      </c>
      <c r="C99" s="100" t="s">
        <v>2410</v>
      </c>
      <c r="D99" s="35" t="s">
        <v>2569</v>
      </c>
      <c r="E99" s="46" t="s">
        <v>2474</v>
      </c>
      <c r="F99" s="47" t="s">
        <v>2533</v>
      </c>
      <c r="G99" s="38" t="s">
        <v>641</v>
      </c>
      <c r="H99" s="39" t="s">
        <v>2673</v>
      </c>
      <c r="I99" s="40">
        <v>2857</v>
      </c>
      <c r="J99" s="41" t="s">
        <v>2513</v>
      </c>
      <c r="K99" s="42"/>
      <c r="L99" s="44"/>
      <c r="M99" s="45"/>
      <c r="N99" s="43" t="str">
        <f t="shared" si="4"/>
        <v>제03장 개인-지각-제05절 지각오류의 감소방안-03</v>
      </c>
      <c r="P99" s="221" t="str">
        <f t="shared" si="5"/>
        <v>3.05-2</v>
      </c>
      <c r="Q99" s="5" t="str">
        <f t="shared" si="6"/>
        <v>제03장 개인-지각</v>
      </c>
      <c r="R99" s="5" t="str">
        <f t="shared" si="7"/>
        <v>제05절 지각오류의 감소방안</v>
      </c>
    </row>
    <row r="100" spans="2:18" ht="14.45" customHeight="1" x14ac:dyDescent="0.2">
      <c r="B100" s="33" t="s">
        <v>2334</v>
      </c>
      <c r="C100" s="100" t="s">
        <v>2410</v>
      </c>
      <c r="D100" s="35" t="s">
        <v>657</v>
      </c>
      <c r="E100" s="46" t="s">
        <v>1480</v>
      </c>
      <c r="F100" s="47" t="s">
        <v>2534</v>
      </c>
      <c r="G100" s="38" t="s">
        <v>1481</v>
      </c>
      <c r="H100" s="39" t="s">
        <v>1887</v>
      </c>
      <c r="I100" s="40">
        <v>1755</v>
      </c>
      <c r="J100" s="41" t="s">
        <v>2513</v>
      </c>
      <c r="K100" s="42"/>
      <c r="L100" s="44"/>
      <c r="M100" s="45"/>
      <c r="N100" s="43" t="str">
        <f t="shared" si="4"/>
        <v>제03장 개인-지각-제05절 지각오류의 감소방안-04</v>
      </c>
      <c r="P100" s="221" t="str">
        <f t="shared" si="5"/>
        <v>랜달 더넘</v>
      </c>
      <c r="Q100" s="5" t="str">
        <f t="shared" si="6"/>
        <v>제03장 개인-지각</v>
      </c>
      <c r="R100" s="5" t="str">
        <f t="shared" si="7"/>
        <v>제05절 지각오류의 감소방안</v>
      </c>
    </row>
    <row r="101" spans="2:18" ht="14.45" customHeight="1" thickBot="1" x14ac:dyDescent="0.25">
      <c r="B101" s="86" t="s">
        <v>2334</v>
      </c>
      <c r="C101" s="103" t="s">
        <v>2410</v>
      </c>
      <c r="D101" s="88" t="s">
        <v>657</v>
      </c>
      <c r="E101" s="89" t="s">
        <v>1482</v>
      </c>
      <c r="F101" s="90" t="s">
        <v>2535</v>
      </c>
      <c r="G101" s="91" t="s">
        <v>1481</v>
      </c>
      <c r="H101" s="92" t="s">
        <v>1888</v>
      </c>
      <c r="I101" s="93">
        <v>1900</v>
      </c>
      <c r="J101" s="94" t="s">
        <v>2513</v>
      </c>
      <c r="K101" s="95"/>
      <c r="L101" s="97"/>
      <c r="M101" s="98"/>
      <c r="N101" s="96" t="str">
        <f t="shared" si="4"/>
        <v>제03장 개인-지각-제05절 지각오류의 감소방안-05</v>
      </c>
      <c r="P101" s="221" t="str">
        <f t="shared" si="5"/>
        <v>앨런 랜돌프</v>
      </c>
      <c r="Q101" s="5" t="str">
        <f t="shared" si="6"/>
        <v>제03장 개인-지각</v>
      </c>
      <c r="R101" s="5" t="str">
        <f t="shared" si="7"/>
        <v>제05절 지각오류의 감소방안</v>
      </c>
    </row>
    <row r="102" spans="2:18" ht="14.45" customHeight="1" x14ac:dyDescent="0.2">
      <c r="B102" s="20" t="s">
        <v>2085</v>
      </c>
      <c r="C102" s="119" t="s">
        <v>2086</v>
      </c>
      <c r="D102" s="22" t="s">
        <v>656</v>
      </c>
      <c r="E102" s="23" t="s">
        <v>729</v>
      </c>
      <c r="F102" s="24" t="s">
        <v>2531</v>
      </c>
      <c r="G102" s="25" t="s">
        <v>667</v>
      </c>
      <c r="H102" s="26" t="s">
        <v>2250</v>
      </c>
      <c r="I102" s="27">
        <v>3346</v>
      </c>
      <c r="J102" s="28" t="s">
        <v>2513</v>
      </c>
      <c r="K102" s="29"/>
      <c r="L102" s="31"/>
      <c r="M102" s="32"/>
      <c r="N102" s="30" t="str">
        <f t="shared" si="4"/>
        <v>제04장 개인-태도 및 신뢰-제01절 태도에 대한 개관-01</v>
      </c>
      <c r="P102" s="221" t="str">
        <f t="shared" si="5"/>
        <v>개인-태도 및 신뢰</v>
      </c>
      <c r="Q102" s="5" t="str">
        <f t="shared" si="6"/>
        <v>제04장 개인-태도 및 신뢰</v>
      </c>
      <c r="R102" s="5" t="str">
        <f t="shared" si="7"/>
        <v>제01절 태도에 대한 개관</v>
      </c>
    </row>
    <row r="103" spans="2:18" ht="14.45" customHeight="1" x14ac:dyDescent="0.2">
      <c r="B103" s="33" t="s">
        <v>2087</v>
      </c>
      <c r="C103" s="100" t="s">
        <v>2086</v>
      </c>
      <c r="D103" s="35" t="s">
        <v>2331</v>
      </c>
      <c r="E103" s="46" t="s">
        <v>437</v>
      </c>
      <c r="F103" s="47" t="s">
        <v>2532</v>
      </c>
      <c r="G103" s="38" t="s">
        <v>107</v>
      </c>
      <c r="H103" s="39" t="s">
        <v>2674</v>
      </c>
      <c r="I103" s="40">
        <v>1075</v>
      </c>
      <c r="J103" s="41" t="s">
        <v>2513</v>
      </c>
      <c r="K103" s="42"/>
      <c r="L103" s="44"/>
      <c r="M103" s="45"/>
      <c r="N103" s="43" t="str">
        <f t="shared" si="4"/>
        <v>제04장 개인-태도 및 신뢰-제01절 태도에 대한 개관-02</v>
      </c>
      <c r="P103" s="221" t="str">
        <f t="shared" si="5"/>
        <v>2023-3-1</v>
      </c>
      <c r="Q103" s="5" t="str">
        <f t="shared" si="6"/>
        <v>제04장 개인-태도 및 신뢰</v>
      </c>
      <c r="R103" s="5" t="str">
        <f t="shared" si="7"/>
        <v>제01절 태도에 대한 개관</v>
      </c>
    </row>
    <row r="104" spans="2:18" ht="14.45" customHeight="1" x14ac:dyDescent="0.2">
      <c r="B104" s="33" t="s">
        <v>2087</v>
      </c>
      <c r="C104" s="101" t="s">
        <v>2086</v>
      </c>
      <c r="D104" s="49" t="s">
        <v>657</v>
      </c>
      <c r="E104" s="50" t="s">
        <v>397</v>
      </c>
      <c r="F104" s="51" t="s">
        <v>2533</v>
      </c>
      <c r="G104" s="52" t="s">
        <v>633</v>
      </c>
      <c r="H104" s="53" t="s">
        <v>2044</v>
      </c>
      <c r="I104" s="54">
        <v>2014</v>
      </c>
      <c r="J104" s="55" t="s">
        <v>2513</v>
      </c>
      <c r="K104" s="56" t="s">
        <v>2344</v>
      </c>
      <c r="L104" s="58"/>
      <c r="M104" s="59"/>
      <c r="N104" s="57" t="str">
        <f t="shared" si="4"/>
        <v>제04장 개인-태도 및 신뢰-제01절 태도에 대한 개관-03</v>
      </c>
      <c r="P104" s="221" t="str">
        <f t="shared" si="5"/>
        <v>다니엘 카츠</v>
      </c>
      <c r="Q104" s="5" t="str">
        <f t="shared" si="6"/>
        <v>제04장 개인-태도 및 신뢰</v>
      </c>
      <c r="R104" s="5" t="str">
        <f t="shared" si="7"/>
        <v>제01절 태도에 대한 개관</v>
      </c>
    </row>
    <row r="105" spans="2:18" ht="14.45" customHeight="1" x14ac:dyDescent="0.2">
      <c r="B105" s="33" t="s">
        <v>2087</v>
      </c>
      <c r="C105" s="72" t="s">
        <v>2385</v>
      </c>
      <c r="D105" s="73" t="s">
        <v>656</v>
      </c>
      <c r="E105" s="74" t="s">
        <v>729</v>
      </c>
      <c r="F105" s="75" t="s">
        <v>2531</v>
      </c>
      <c r="G105" s="76" t="s">
        <v>668</v>
      </c>
      <c r="H105" s="77" t="s">
        <v>2251</v>
      </c>
      <c r="I105" s="78">
        <v>2544</v>
      </c>
      <c r="J105" s="79" t="s">
        <v>2513</v>
      </c>
      <c r="K105" s="80"/>
      <c r="L105" s="82"/>
      <c r="M105" s="83"/>
      <c r="N105" s="81" t="str">
        <f t="shared" si="4"/>
        <v>제04장 개인-태도 및 신뢰-제02절 태도와 행동과의 관계-01</v>
      </c>
      <c r="P105" s="221" t="str">
        <f t="shared" si="5"/>
        <v>개인-태도 및 신뢰</v>
      </c>
      <c r="Q105" s="5" t="str">
        <f t="shared" si="6"/>
        <v>제04장 개인-태도 및 신뢰</v>
      </c>
      <c r="R105" s="5" t="str">
        <f t="shared" si="7"/>
        <v>제02절 태도와 행동과의 관계</v>
      </c>
    </row>
    <row r="106" spans="2:18" ht="14.45" customHeight="1" x14ac:dyDescent="0.2">
      <c r="B106" s="33" t="s">
        <v>2087</v>
      </c>
      <c r="C106" s="34" t="s">
        <v>2385</v>
      </c>
      <c r="D106" s="35" t="s">
        <v>2569</v>
      </c>
      <c r="E106" s="46" t="s">
        <v>2475</v>
      </c>
      <c r="F106" s="47" t="s">
        <v>2532</v>
      </c>
      <c r="G106" s="38" t="s">
        <v>642</v>
      </c>
      <c r="H106" s="39" t="s">
        <v>2675</v>
      </c>
      <c r="I106" s="40">
        <v>2707</v>
      </c>
      <c r="J106" s="41" t="s">
        <v>2513</v>
      </c>
      <c r="K106" s="42"/>
      <c r="L106" s="44"/>
      <c r="M106" s="45"/>
      <c r="N106" s="43" t="str">
        <f t="shared" si="4"/>
        <v>제04장 개인-태도 및 신뢰-제02절 태도와 행동과의 관계-02</v>
      </c>
      <c r="P106" s="221" t="str">
        <f t="shared" si="5"/>
        <v>4.02-1</v>
      </c>
      <c r="Q106" s="5" t="str">
        <f t="shared" si="6"/>
        <v>제04장 개인-태도 및 신뢰</v>
      </c>
      <c r="R106" s="5" t="str">
        <f t="shared" si="7"/>
        <v>제02절 태도와 행동과의 관계</v>
      </c>
    </row>
    <row r="107" spans="2:18" ht="14.45" customHeight="1" x14ac:dyDescent="0.2">
      <c r="B107" s="33" t="s">
        <v>2087</v>
      </c>
      <c r="C107" s="34" t="s">
        <v>2385</v>
      </c>
      <c r="D107" s="35" t="s">
        <v>2569</v>
      </c>
      <c r="E107" s="46" t="s">
        <v>2476</v>
      </c>
      <c r="F107" s="47" t="s">
        <v>2533</v>
      </c>
      <c r="G107" s="38" t="s">
        <v>643</v>
      </c>
      <c r="H107" s="39" t="s">
        <v>2676</v>
      </c>
      <c r="I107" s="40">
        <v>2459</v>
      </c>
      <c r="J107" s="41" t="s">
        <v>2513</v>
      </c>
      <c r="K107" s="42"/>
      <c r="L107" s="44"/>
      <c r="M107" s="45"/>
      <c r="N107" s="43" t="str">
        <f t="shared" si="4"/>
        <v>제04장 개인-태도 및 신뢰-제02절 태도와 행동과의 관계-03</v>
      </c>
      <c r="P107" s="221" t="str">
        <f t="shared" si="5"/>
        <v>4.02-2</v>
      </c>
      <c r="Q107" s="5" t="str">
        <f t="shared" si="6"/>
        <v>제04장 개인-태도 및 신뢰</v>
      </c>
      <c r="R107" s="5" t="str">
        <f t="shared" si="7"/>
        <v>제02절 태도와 행동과의 관계</v>
      </c>
    </row>
    <row r="108" spans="2:18" ht="14.45" customHeight="1" x14ac:dyDescent="0.2">
      <c r="B108" s="33" t="s">
        <v>2087</v>
      </c>
      <c r="C108" s="34" t="s">
        <v>2385</v>
      </c>
      <c r="D108" s="35" t="s">
        <v>2569</v>
      </c>
      <c r="E108" s="46" t="s">
        <v>2477</v>
      </c>
      <c r="F108" s="47" t="s">
        <v>2534</v>
      </c>
      <c r="G108" s="38" t="s">
        <v>644</v>
      </c>
      <c r="H108" s="39" t="s">
        <v>2677</v>
      </c>
      <c r="I108" s="40">
        <v>2684</v>
      </c>
      <c r="J108" s="41" t="s">
        <v>2513</v>
      </c>
      <c r="K108" s="42"/>
      <c r="L108" s="44"/>
      <c r="M108" s="45"/>
      <c r="N108" s="43" t="str">
        <f t="shared" si="4"/>
        <v>제04장 개인-태도 및 신뢰-제02절 태도와 행동과의 관계-04</v>
      </c>
      <c r="P108" s="221" t="str">
        <f t="shared" si="5"/>
        <v>4.02-3</v>
      </c>
      <c r="Q108" s="5" t="str">
        <f t="shared" si="6"/>
        <v>제04장 개인-태도 및 신뢰</v>
      </c>
      <c r="R108" s="5" t="str">
        <f t="shared" si="7"/>
        <v>제02절 태도와 행동과의 관계</v>
      </c>
    </row>
    <row r="109" spans="2:18" ht="14.45" customHeight="1" x14ac:dyDescent="0.2">
      <c r="B109" s="33" t="s">
        <v>2087</v>
      </c>
      <c r="C109" s="34" t="s">
        <v>2385</v>
      </c>
      <c r="D109" s="35" t="s">
        <v>657</v>
      </c>
      <c r="E109" s="46" t="s">
        <v>128</v>
      </c>
      <c r="F109" s="47" t="s">
        <v>2535</v>
      </c>
      <c r="G109" s="38" t="s">
        <v>1559</v>
      </c>
      <c r="H109" s="39" t="s">
        <v>1891</v>
      </c>
      <c r="I109" s="40">
        <v>2030</v>
      </c>
      <c r="J109" s="41" t="s">
        <v>2513</v>
      </c>
      <c r="K109" s="42"/>
      <c r="L109" s="44"/>
      <c r="M109" s="45"/>
      <c r="N109" s="43" t="str">
        <f t="shared" si="4"/>
        <v>제04장 개인-태도 및 신뢰-제02절 태도와 행동과의 관계-05</v>
      </c>
      <c r="P109" s="221" t="str">
        <f t="shared" si="5"/>
        <v>레온 페스팅거</v>
      </c>
      <c r="Q109" s="5" t="str">
        <f t="shared" si="6"/>
        <v>제04장 개인-태도 및 신뢰</v>
      </c>
      <c r="R109" s="5" t="str">
        <f t="shared" si="7"/>
        <v>제02절 태도와 행동과의 관계</v>
      </c>
    </row>
    <row r="110" spans="2:18" ht="14.45" customHeight="1" x14ac:dyDescent="0.2">
      <c r="B110" s="33" t="s">
        <v>2087</v>
      </c>
      <c r="C110" s="34" t="s">
        <v>2385</v>
      </c>
      <c r="D110" s="35" t="s">
        <v>657</v>
      </c>
      <c r="E110" s="46" t="s">
        <v>1564</v>
      </c>
      <c r="F110" s="47" t="s">
        <v>2536</v>
      </c>
      <c r="G110" s="38" t="s">
        <v>1560</v>
      </c>
      <c r="H110" s="39" t="s">
        <v>1892</v>
      </c>
      <c r="I110" s="40">
        <v>1727</v>
      </c>
      <c r="J110" s="41" t="s">
        <v>2513</v>
      </c>
      <c r="K110" s="42"/>
      <c r="L110" s="44"/>
      <c r="M110" s="45"/>
      <c r="N110" s="43" t="str">
        <f t="shared" si="4"/>
        <v>제04장 개인-태도 및 신뢰-제02절 태도와 행동과의 관계-06</v>
      </c>
      <c r="P110" s="221" t="str">
        <f t="shared" si="5"/>
        <v>대릴 벰</v>
      </c>
      <c r="Q110" s="5" t="str">
        <f t="shared" si="6"/>
        <v>제04장 개인-태도 및 신뢰</v>
      </c>
      <c r="R110" s="5" t="str">
        <f t="shared" si="7"/>
        <v>제02절 태도와 행동과의 관계</v>
      </c>
    </row>
    <row r="111" spans="2:18" ht="14.45" customHeight="1" x14ac:dyDescent="0.2">
      <c r="B111" s="33" t="s">
        <v>2087</v>
      </c>
      <c r="C111" s="34" t="s">
        <v>2385</v>
      </c>
      <c r="D111" s="35" t="s">
        <v>657</v>
      </c>
      <c r="E111" s="46" t="s">
        <v>415</v>
      </c>
      <c r="F111" s="47" t="s">
        <v>2537</v>
      </c>
      <c r="G111" s="38" t="s">
        <v>422</v>
      </c>
      <c r="H111" s="39" t="s">
        <v>1889</v>
      </c>
      <c r="I111" s="40">
        <v>2242</v>
      </c>
      <c r="J111" s="41" t="s">
        <v>2513</v>
      </c>
      <c r="K111" s="42"/>
      <c r="L111" s="44"/>
      <c r="M111" s="45"/>
      <c r="N111" s="43" t="str">
        <f t="shared" si="4"/>
        <v>제04장 개인-태도 및 신뢰-제02절 태도와 행동과의 관계-07</v>
      </c>
      <c r="P111" s="221" t="str">
        <f t="shared" si="5"/>
        <v>마틴 피시바인</v>
      </c>
      <c r="Q111" s="5" t="str">
        <f t="shared" si="6"/>
        <v>제04장 개인-태도 및 신뢰</v>
      </c>
      <c r="R111" s="5" t="str">
        <f t="shared" si="7"/>
        <v>제02절 태도와 행동과의 관계</v>
      </c>
    </row>
    <row r="112" spans="2:18" ht="14.45" customHeight="1" x14ac:dyDescent="0.2">
      <c r="B112" s="33" t="s">
        <v>2087</v>
      </c>
      <c r="C112" s="48" t="s">
        <v>2385</v>
      </c>
      <c r="D112" s="49" t="s">
        <v>657</v>
      </c>
      <c r="E112" s="50" t="s">
        <v>1547</v>
      </c>
      <c r="F112" s="51" t="s">
        <v>2538</v>
      </c>
      <c r="G112" s="52" t="s">
        <v>1548</v>
      </c>
      <c r="H112" s="53" t="s">
        <v>1890</v>
      </c>
      <c r="I112" s="54">
        <v>1737</v>
      </c>
      <c r="J112" s="55" t="s">
        <v>2513</v>
      </c>
      <c r="K112" s="56"/>
      <c r="L112" s="58"/>
      <c r="M112" s="59"/>
      <c r="N112" s="57" t="str">
        <f t="shared" si="4"/>
        <v>제04장 개인-태도 및 신뢰-제02절 태도와 행동과의 관계-08</v>
      </c>
      <c r="P112" s="221" t="str">
        <f t="shared" si="5"/>
        <v>아이젝 아이젠</v>
      </c>
      <c r="Q112" s="5" t="str">
        <f t="shared" si="6"/>
        <v>제04장 개인-태도 및 신뢰</v>
      </c>
      <c r="R112" s="5" t="str">
        <f t="shared" si="7"/>
        <v>제02절 태도와 행동과의 관계</v>
      </c>
    </row>
    <row r="113" spans="2:18" ht="14.45" customHeight="1" x14ac:dyDescent="0.2">
      <c r="B113" s="33" t="s">
        <v>2087</v>
      </c>
      <c r="C113" s="72" t="s">
        <v>2088</v>
      </c>
      <c r="D113" s="73" t="s">
        <v>656</v>
      </c>
      <c r="E113" s="74" t="s">
        <v>729</v>
      </c>
      <c r="F113" s="75" t="s">
        <v>2531</v>
      </c>
      <c r="G113" s="76" t="s">
        <v>669</v>
      </c>
      <c r="H113" s="77" t="s">
        <v>2252</v>
      </c>
      <c r="I113" s="78">
        <v>3197</v>
      </c>
      <c r="J113" s="79" t="s">
        <v>2513</v>
      </c>
      <c r="K113" s="80"/>
      <c r="L113" s="82"/>
      <c r="M113" s="83"/>
      <c r="N113" s="81" t="str">
        <f t="shared" si="4"/>
        <v>제04장 개인-태도 및 신뢰-제03절 태도의 변화-01</v>
      </c>
      <c r="P113" s="221" t="str">
        <f t="shared" si="5"/>
        <v>개인-태도 및 신뢰</v>
      </c>
      <c r="Q113" s="5" t="str">
        <f t="shared" si="6"/>
        <v>제04장 개인-태도 및 신뢰</v>
      </c>
      <c r="R113" s="5" t="str">
        <f t="shared" si="7"/>
        <v>제03절 태도의 변화</v>
      </c>
    </row>
    <row r="114" spans="2:18" ht="14.45" customHeight="1" x14ac:dyDescent="0.2">
      <c r="B114" s="33" t="s">
        <v>2087</v>
      </c>
      <c r="C114" s="100" t="s">
        <v>2088</v>
      </c>
      <c r="D114" s="35" t="s">
        <v>2331</v>
      </c>
      <c r="E114" s="46" t="s">
        <v>438</v>
      </c>
      <c r="F114" s="47" t="s">
        <v>2532</v>
      </c>
      <c r="G114" s="38" t="s">
        <v>439</v>
      </c>
      <c r="H114" s="39" t="s">
        <v>2678</v>
      </c>
      <c r="I114" s="40">
        <v>1474</v>
      </c>
      <c r="J114" s="41" t="s">
        <v>2513</v>
      </c>
      <c r="K114" s="42"/>
      <c r="L114" s="44"/>
      <c r="M114" s="45"/>
      <c r="N114" s="43" t="str">
        <f t="shared" si="4"/>
        <v>제04장 개인-태도 및 신뢰-제03절 태도의 변화-02</v>
      </c>
      <c r="P114" s="221" t="str">
        <f t="shared" si="5"/>
        <v>2023-3-2</v>
      </c>
      <c r="Q114" s="5" t="str">
        <f t="shared" si="6"/>
        <v>제04장 개인-태도 및 신뢰</v>
      </c>
      <c r="R114" s="5" t="str">
        <f t="shared" si="7"/>
        <v>제03절 태도의 변화</v>
      </c>
    </row>
    <row r="115" spans="2:18" ht="14.45" customHeight="1" x14ac:dyDescent="0.2">
      <c r="B115" s="33" t="s">
        <v>2087</v>
      </c>
      <c r="C115" s="100" t="s">
        <v>2088</v>
      </c>
      <c r="D115" s="35" t="s">
        <v>657</v>
      </c>
      <c r="E115" s="46" t="s">
        <v>194</v>
      </c>
      <c r="F115" s="47" t="s">
        <v>2533</v>
      </c>
      <c r="G115" s="38" t="s">
        <v>605</v>
      </c>
      <c r="H115" s="39" t="s">
        <v>1893</v>
      </c>
      <c r="I115" s="40">
        <v>1751</v>
      </c>
      <c r="J115" s="41" t="s">
        <v>2513</v>
      </c>
      <c r="K115" s="42"/>
      <c r="L115" s="44"/>
      <c r="M115" s="45"/>
      <c r="N115" s="43" t="str">
        <f t="shared" si="4"/>
        <v>제04장 개인-태도 및 신뢰-제03절 태도의 변화-03</v>
      </c>
      <c r="P115" s="221" t="str">
        <f t="shared" si="5"/>
        <v>프리츠 하이더</v>
      </c>
      <c r="Q115" s="5" t="str">
        <f t="shared" si="6"/>
        <v>제04장 개인-태도 및 신뢰</v>
      </c>
      <c r="R115" s="5" t="str">
        <f t="shared" si="7"/>
        <v>제03절 태도의 변화</v>
      </c>
    </row>
    <row r="116" spans="2:18" ht="14.45" customHeight="1" x14ac:dyDescent="0.2">
      <c r="B116" s="33" t="s">
        <v>2087</v>
      </c>
      <c r="C116" s="100" t="s">
        <v>2088</v>
      </c>
      <c r="D116" s="35" t="s">
        <v>657</v>
      </c>
      <c r="E116" s="46" t="s">
        <v>201</v>
      </c>
      <c r="F116" s="47" t="s">
        <v>2534</v>
      </c>
      <c r="G116" s="38" t="s">
        <v>200</v>
      </c>
      <c r="H116" s="39" t="s">
        <v>1894</v>
      </c>
      <c r="I116" s="40">
        <v>1923</v>
      </c>
      <c r="J116" s="41" t="s">
        <v>2513</v>
      </c>
      <c r="K116" s="42"/>
      <c r="L116" s="44"/>
      <c r="M116" s="45"/>
      <c r="N116" s="43" t="str">
        <f t="shared" si="4"/>
        <v>제04장 개인-태도 및 신뢰-제03절 태도의 변화-04</v>
      </c>
      <c r="P116" s="221" t="str">
        <f t="shared" si="5"/>
        <v>쿠르트 레빈</v>
      </c>
      <c r="Q116" s="5" t="str">
        <f t="shared" si="6"/>
        <v>제04장 개인-태도 및 신뢰</v>
      </c>
      <c r="R116" s="5" t="str">
        <f t="shared" si="7"/>
        <v>제03절 태도의 변화</v>
      </c>
    </row>
    <row r="117" spans="2:18" ht="14.45" customHeight="1" x14ac:dyDescent="0.2">
      <c r="B117" s="33" t="s">
        <v>2087</v>
      </c>
      <c r="C117" s="100" t="s">
        <v>2088</v>
      </c>
      <c r="D117" s="35" t="s">
        <v>657</v>
      </c>
      <c r="E117" s="46" t="s">
        <v>203</v>
      </c>
      <c r="F117" s="47" t="s">
        <v>2535</v>
      </c>
      <c r="G117" s="38" t="s">
        <v>202</v>
      </c>
      <c r="H117" s="39" t="s">
        <v>1895</v>
      </c>
      <c r="I117" s="40">
        <v>1947</v>
      </c>
      <c r="J117" s="41" t="s">
        <v>2513</v>
      </c>
      <c r="K117" s="42"/>
      <c r="L117" s="44"/>
      <c r="M117" s="45"/>
      <c r="N117" s="43" t="str">
        <f t="shared" si="4"/>
        <v>제04장 개인-태도 및 신뢰-제03절 태도의 변화-05</v>
      </c>
      <c r="P117" s="221" t="str">
        <f t="shared" si="5"/>
        <v>허버트 켈만</v>
      </c>
      <c r="Q117" s="5" t="str">
        <f t="shared" si="6"/>
        <v>제04장 개인-태도 및 신뢰</v>
      </c>
      <c r="R117" s="5" t="str">
        <f t="shared" si="7"/>
        <v>제03절 태도의 변화</v>
      </c>
    </row>
    <row r="118" spans="2:18" ht="14.45" customHeight="1" x14ac:dyDescent="0.2">
      <c r="B118" s="33" t="s">
        <v>2087</v>
      </c>
      <c r="C118" s="100" t="s">
        <v>2088</v>
      </c>
      <c r="D118" s="35" t="s">
        <v>657</v>
      </c>
      <c r="E118" s="46" t="s">
        <v>205</v>
      </c>
      <c r="F118" s="47" t="s">
        <v>2536</v>
      </c>
      <c r="G118" s="38" t="s">
        <v>204</v>
      </c>
      <c r="H118" s="39" t="s">
        <v>1896</v>
      </c>
      <c r="I118" s="40">
        <v>2217</v>
      </c>
      <c r="J118" s="41" t="s">
        <v>2513</v>
      </c>
      <c r="K118" s="42"/>
      <c r="L118" s="44"/>
      <c r="M118" s="45"/>
      <c r="N118" s="43" t="str">
        <f t="shared" si="4"/>
        <v>제04장 개인-태도 및 신뢰-제03절 태도의 변화-06</v>
      </c>
      <c r="P118" s="221" t="str">
        <f t="shared" si="5"/>
        <v>에드가 샤인</v>
      </c>
      <c r="Q118" s="5" t="str">
        <f t="shared" si="6"/>
        <v>제04장 개인-태도 및 신뢰</v>
      </c>
      <c r="R118" s="5" t="str">
        <f t="shared" si="7"/>
        <v>제03절 태도의 변화</v>
      </c>
    </row>
    <row r="119" spans="2:18" ht="14.45" customHeight="1" x14ac:dyDescent="0.2">
      <c r="B119" s="33" t="s">
        <v>2087</v>
      </c>
      <c r="C119" s="101" t="s">
        <v>2088</v>
      </c>
      <c r="D119" s="49" t="s">
        <v>657</v>
      </c>
      <c r="E119" s="50" t="s">
        <v>128</v>
      </c>
      <c r="F119" s="51" t="s">
        <v>2537</v>
      </c>
      <c r="G119" s="52" t="s">
        <v>1559</v>
      </c>
      <c r="H119" s="53" t="s">
        <v>1891</v>
      </c>
      <c r="I119" s="54">
        <v>2030</v>
      </c>
      <c r="J119" s="55" t="s">
        <v>2513</v>
      </c>
      <c r="K119" s="56"/>
      <c r="L119" s="58"/>
      <c r="M119" s="59"/>
      <c r="N119" s="57" t="str">
        <f t="shared" si="4"/>
        <v>제04장 개인-태도 및 신뢰-제03절 태도의 변화-07</v>
      </c>
      <c r="P119" s="221" t="str">
        <f t="shared" si="5"/>
        <v>레온 페스팅거</v>
      </c>
      <c r="Q119" s="5" t="str">
        <f t="shared" si="6"/>
        <v>제04장 개인-태도 및 신뢰</v>
      </c>
      <c r="R119" s="5" t="str">
        <f t="shared" si="7"/>
        <v>제03절 태도의 변화</v>
      </c>
    </row>
    <row r="120" spans="2:18" ht="14.45" customHeight="1" x14ac:dyDescent="0.2">
      <c r="B120" s="33" t="s">
        <v>2087</v>
      </c>
      <c r="C120" s="72" t="s">
        <v>2089</v>
      </c>
      <c r="D120" s="73" t="s">
        <v>656</v>
      </c>
      <c r="E120" s="74" t="s">
        <v>728</v>
      </c>
      <c r="F120" s="75" t="s">
        <v>2531</v>
      </c>
      <c r="G120" s="76" t="s">
        <v>670</v>
      </c>
      <c r="H120" s="77" t="s">
        <v>2253</v>
      </c>
      <c r="I120" s="78">
        <v>4013</v>
      </c>
      <c r="J120" s="79" t="s">
        <v>2513</v>
      </c>
      <c r="K120" s="80"/>
      <c r="L120" s="82"/>
      <c r="M120" s="83"/>
      <c r="N120" s="81" t="str">
        <f t="shared" si="4"/>
        <v>제04장 개인-태도 및 신뢰-제04절 직무와 관련된 태도-01</v>
      </c>
      <c r="P120" s="221" t="str">
        <f t="shared" si="5"/>
        <v>개인-태도 및 신뢰</v>
      </c>
      <c r="Q120" s="5" t="str">
        <f t="shared" si="6"/>
        <v>제04장 개인-태도 및 신뢰</v>
      </c>
      <c r="R120" s="5" t="str">
        <f t="shared" si="7"/>
        <v>제04절 직무와 관련된 태도</v>
      </c>
    </row>
    <row r="121" spans="2:18" ht="14.45" customHeight="1" x14ac:dyDescent="0.2">
      <c r="B121" s="33" t="s">
        <v>2087</v>
      </c>
      <c r="C121" s="34" t="s">
        <v>2089</v>
      </c>
      <c r="D121" s="35" t="s">
        <v>2331</v>
      </c>
      <c r="E121" s="46" t="s">
        <v>440</v>
      </c>
      <c r="F121" s="47" t="s">
        <v>2532</v>
      </c>
      <c r="G121" s="38" t="s">
        <v>441</v>
      </c>
      <c r="H121" s="39" t="s">
        <v>2679</v>
      </c>
      <c r="I121" s="40">
        <v>1923</v>
      </c>
      <c r="J121" s="41" t="s">
        <v>2513</v>
      </c>
      <c r="K121" s="42"/>
      <c r="L121" s="44"/>
      <c r="M121" s="45"/>
      <c r="N121" s="43" t="str">
        <f t="shared" si="4"/>
        <v>제04장 개인-태도 및 신뢰-제04절 직무와 관련된 태도-02</v>
      </c>
      <c r="P121" s="221" t="str">
        <f t="shared" si="5"/>
        <v>2019-2</v>
      </c>
      <c r="Q121" s="5" t="str">
        <f t="shared" si="6"/>
        <v>제04장 개인-태도 및 신뢰</v>
      </c>
      <c r="R121" s="5" t="str">
        <f t="shared" si="7"/>
        <v>제04절 직무와 관련된 태도</v>
      </c>
    </row>
    <row r="122" spans="2:18" ht="14.45" customHeight="1" x14ac:dyDescent="0.2">
      <c r="B122" s="33" t="s">
        <v>2087</v>
      </c>
      <c r="C122" s="34" t="s">
        <v>2089</v>
      </c>
      <c r="D122" s="35" t="s">
        <v>657</v>
      </c>
      <c r="E122" s="46" t="s">
        <v>756</v>
      </c>
      <c r="F122" s="47" t="s">
        <v>2533</v>
      </c>
      <c r="G122" s="38" t="s">
        <v>129</v>
      </c>
      <c r="H122" s="39" t="s">
        <v>1897</v>
      </c>
      <c r="I122" s="40">
        <v>1939</v>
      </c>
      <c r="J122" s="41" t="s">
        <v>2513</v>
      </c>
      <c r="K122" s="42"/>
      <c r="L122" s="44"/>
      <c r="M122" s="45"/>
      <c r="N122" s="43" t="str">
        <f t="shared" si="4"/>
        <v>제04장 개인-태도 및 신뢰-제04절 직무와 관련된 태도-03</v>
      </c>
      <c r="P122" s="221" t="str">
        <f t="shared" si="5"/>
        <v>프레데릭 허즈버그</v>
      </c>
      <c r="Q122" s="5" t="str">
        <f t="shared" si="6"/>
        <v>제04장 개인-태도 및 신뢰</v>
      </c>
      <c r="R122" s="5" t="str">
        <f t="shared" si="7"/>
        <v>제04절 직무와 관련된 태도</v>
      </c>
    </row>
    <row r="123" spans="2:18" ht="14.45" customHeight="1" x14ac:dyDescent="0.2">
      <c r="B123" s="33" t="s">
        <v>2087</v>
      </c>
      <c r="C123" s="34" t="s">
        <v>2089</v>
      </c>
      <c r="D123" s="35" t="s">
        <v>657</v>
      </c>
      <c r="E123" s="46" t="s">
        <v>207</v>
      </c>
      <c r="F123" s="47" t="s">
        <v>2534</v>
      </c>
      <c r="G123" s="38" t="s">
        <v>206</v>
      </c>
      <c r="H123" s="39" t="s">
        <v>1898</v>
      </c>
      <c r="I123" s="40">
        <v>2188</v>
      </c>
      <c r="J123" s="41" t="s">
        <v>2513</v>
      </c>
      <c r="K123" s="42"/>
      <c r="L123" s="44"/>
      <c r="M123" s="45"/>
      <c r="N123" s="43" t="str">
        <f t="shared" si="4"/>
        <v>제04장 개인-태도 및 신뢰-제04절 직무와 관련된 태도-04</v>
      </c>
      <c r="P123" s="221" t="str">
        <f t="shared" si="5"/>
        <v>존 P. 마이어, 나탈리 앨런</v>
      </c>
      <c r="Q123" s="5" t="str">
        <f t="shared" si="6"/>
        <v>제04장 개인-태도 및 신뢰</v>
      </c>
      <c r="R123" s="5" t="str">
        <f t="shared" si="7"/>
        <v>제04절 직무와 관련된 태도</v>
      </c>
    </row>
    <row r="124" spans="2:18" ht="14.45" customHeight="1" x14ac:dyDescent="0.2">
      <c r="B124" s="33" t="s">
        <v>2087</v>
      </c>
      <c r="C124" s="48" t="s">
        <v>2089</v>
      </c>
      <c r="D124" s="49" t="s">
        <v>657</v>
      </c>
      <c r="E124" s="50" t="s">
        <v>209</v>
      </c>
      <c r="F124" s="51" t="s">
        <v>2535</v>
      </c>
      <c r="G124" s="52" t="s">
        <v>208</v>
      </c>
      <c r="H124" s="53" t="s">
        <v>1899</v>
      </c>
      <c r="I124" s="54">
        <v>2077</v>
      </c>
      <c r="J124" s="55" t="s">
        <v>2513</v>
      </c>
      <c r="K124" s="56"/>
      <c r="L124" s="58"/>
      <c r="M124" s="59"/>
      <c r="N124" s="57" t="str">
        <f t="shared" si="4"/>
        <v>제04장 개인-태도 및 신뢰-제04절 직무와 관련된 태도-05</v>
      </c>
      <c r="P124" s="221" t="str">
        <f t="shared" si="5"/>
        <v>데니스 오르간</v>
      </c>
      <c r="Q124" s="5" t="str">
        <f t="shared" si="6"/>
        <v>제04장 개인-태도 및 신뢰</v>
      </c>
      <c r="R124" s="5" t="str">
        <f t="shared" si="7"/>
        <v>제04절 직무와 관련된 태도</v>
      </c>
    </row>
    <row r="125" spans="2:18" ht="14.45" customHeight="1" x14ac:dyDescent="0.2">
      <c r="B125" s="33" t="s">
        <v>2087</v>
      </c>
      <c r="C125" s="72" t="s">
        <v>2411</v>
      </c>
      <c r="D125" s="73" t="s">
        <v>656</v>
      </c>
      <c r="E125" s="74" t="s">
        <v>728</v>
      </c>
      <c r="F125" s="75" t="s">
        <v>2531</v>
      </c>
      <c r="G125" s="76" t="s">
        <v>671</v>
      </c>
      <c r="H125" s="77" t="s">
        <v>2254</v>
      </c>
      <c r="I125" s="78">
        <v>2946</v>
      </c>
      <c r="J125" s="79" t="s">
        <v>2513</v>
      </c>
      <c r="K125" s="80"/>
      <c r="L125" s="82"/>
      <c r="M125" s="83"/>
      <c r="N125" s="81" t="str">
        <f t="shared" si="4"/>
        <v>제04장 개인-태도 및 신뢰-제05절 신뢰-01</v>
      </c>
      <c r="P125" s="221" t="str">
        <f t="shared" si="5"/>
        <v>개인-태도 및 신뢰</v>
      </c>
      <c r="Q125" s="5" t="str">
        <f t="shared" si="6"/>
        <v>제04장 개인-태도 및 신뢰</v>
      </c>
      <c r="R125" s="5" t="str">
        <f t="shared" si="7"/>
        <v>제05절 신뢰</v>
      </c>
    </row>
    <row r="126" spans="2:18" ht="14.45" customHeight="1" x14ac:dyDescent="0.2">
      <c r="B126" s="33" t="s">
        <v>2087</v>
      </c>
      <c r="C126" s="34" t="s">
        <v>2411</v>
      </c>
      <c r="D126" s="35" t="s">
        <v>2569</v>
      </c>
      <c r="E126" s="46" t="s">
        <v>2478</v>
      </c>
      <c r="F126" s="47" t="s">
        <v>2532</v>
      </c>
      <c r="G126" s="38" t="s">
        <v>645</v>
      </c>
      <c r="H126" s="39" t="s">
        <v>2680</v>
      </c>
      <c r="I126" s="40">
        <v>2675</v>
      </c>
      <c r="J126" s="41" t="s">
        <v>2513</v>
      </c>
      <c r="K126" s="42"/>
      <c r="L126" s="44"/>
      <c r="M126" s="45"/>
      <c r="N126" s="43" t="str">
        <f t="shared" si="4"/>
        <v>제04장 개인-태도 및 신뢰-제05절 신뢰-02</v>
      </c>
      <c r="P126" s="221" t="str">
        <f t="shared" si="5"/>
        <v>4.05-1</v>
      </c>
      <c r="Q126" s="5" t="str">
        <f t="shared" si="6"/>
        <v>제04장 개인-태도 및 신뢰</v>
      </c>
      <c r="R126" s="5" t="str">
        <f t="shared" si="7"/>
        <v>제05절 신뢰</v>
      </c>
    </row>
    <row r="127" spans="2:18" ht="14.45" customHeight="1" x14ac:dyDescent="0.2">
      <c r="B127" s="33" t="s">
        <v>2087</v>
      </c>
      <c r="C127" s="34" t="s">
        <v>2411</v>
      </c>
      <c r="D127" s="35" t="s">
        <v>2569</v>
      </c>
      <c r="E127" s="46" t="s">
        <v>2479</v>
      </c>
      <c r="F127" s="47" t="s">
        <v>2533</v>
      </c>
      <c r="G127" s="38" t="s">
        <v>646</v>
      </c>
      <c r="H127" s="39" t="s">
        <v>2681</v>
      </c>
      <c r="I127" s="40">
        <v>2686</v>
      </c>
      <c r="J127" s="41" t="s">
        <v>2513</v>
      </c>
      <c r="K127" s="42"/>
      <c r="L127" s="44"/>
      <c r="M127" s="45"/>
      <c r="N127" s="43" t="str">
        <f t="shared" si="4"/>
        <v>제04장 개인-태도 및 신뢰-제05절 신뢰-03</v>
      </c>
      <c r="P127" s="221" t="str">
        <f t="shared" si="5"/>
        <v>4.05-2</v>
      </c>
      <c r="Q127" s="5" t="str">
        <f t="shared" si="6"/>
        <v>제04장 개인-태도 및 신뢰</v>
      </c>
      <c r="R127" s="5" t="str">
        <f t="shared" si="7"/>
        <v>제05절 신뢰</v>
      </c>
    </row>
    <row r="128" spans="2:18" ht="14.45" customHeight="1" x14ac:dyDescent="0.2">
      <c r="B128" s="33" t="s">
        <v>2087</v>
      </c>
      <c r="C128" s="34" t="s">
        <v>2411</v>
      </c>
      <c r="D128" s="35" t="s">
        <v>2569</v>
      </c>
      <c r="E128" s="46" t="s">
        <v>2480</v>
      </c>
      <c r="F128" s="47" t="s">
        <v>2534</v>
      </c>
      <c r="G128" s="38" t="s">
        <v>647</v>
      </c>
      <c r="H128" s="39" t="s">
        <v>2682</v>
      </c>
      <c r="I128" s="40">
        <v>2955</v>
      </c>
      <c r="J128" s="41" t="s">
        <v>2513</v>
      </c>
      <c r="K128" s="42"/>
      <c r="L128" s="44"/>
      <c r="M128" s="45"/>
      <c r="N128" s="43" t="str">
        <f t="shared" si="4"/>
        <v>제04장 개인-태도 및 신뢰-제05절 신뢰-04</v>
      </c>
      <c r="P128" s="221" t="str">
        <f t="shared" si="5"/>
        <v>4.05-3</v>
      </c>
      <c r="Q128" s="5" t="str">
        <f t="shared" si="6"/>
        <v>제04장 개인-태도 및 신뢰</v>
      </c>
      <c r="R128" s="5" t="str">
        <f t="shared" si="7"/>
        <v>제05절 신뢰</v>
      </c>
    </row>
    <row r="129" spans="2:18" ht="14.45" customHeight="1" x14ac:dyDescent="0.2">
      <c r="B129" s="33" t="s">
        <v>2087</v>
      </c>
      <c r="C129" s="100" t="s">
        <v>2411</v>
      </c>
      <c r="D129" s="35" t="s">
        <v>657</v>
      </c>
      <c r="E129" s="46" t="s">
        <v>210</v>
      </c>
      <c r="F129" s="47" t="s">
        <v>2535</v>
      </c>
      <c r="G129" s="38" t="s">
        <v>596</v>
      </c>
      <c r="H129" s="39" t="s">
        <v>1902</v>
      </c>
      <c r="I129" s="40">
        <v>3635</v>
      </c>
      <c r="J129" s="41" t="s">
        <v>2513</v>
      </c>
      <c r="K129" s="42"/>
      <c r="L129" s="44"/>
      <c r="M129" s="45"/>
      <c r="N129" s="43" t="str">
        <f t="shared" si="4"/>
        <v>제04장 개인-태도 및 신뢰-제05절 신뢰-05</v>
      </c>
      <c r="P129" s="221" t="str">
        <f t="shared" si="5"/>
        <v>피터 블라우</v>
      </c>
      <c r="Q129" s="5" t="str">
        <f t="shared" si="6"/>
        <v>제04장 개인-태도 및 신뢰</v>
      </c>
      <c r="R129" s="5" t="str">
        <f t="shared" si="7"/>
        <v>제05절 신뢰</v>
      </c>
    </row>
    <row r="130" spans="2:18" ht="14.45" customHeight="1" x14ac:dyDescent="0.2">
      <c r="B130" s="33" t="s">
        <v>2087</v>
      </c>
      <c r="C130" s="34" t="s">
        <v>2411</v>
      </c>
      <c r="D130" s="35" t="s">
        <v>657</v>
      </c>
      <c r="E130" s="46" t="s">
        <v>413</v>
      </c>
      <c r="F130" s="47" t="s">
        <v>2536</v>
      </c>
      <c r="G130" s="38" t="s">
        <v>412</v>
      </c>
      <c r="H130" s="39" t="s">
        <v>1900</v>
      </c>
      <c r="I130" s="40">
        <v>1834</v>
      </c>
      <c r="J130" s="41" t="s">
        <v>2513</v>
      </c>
      <c r="K130" s="42"/>
      <c r="L130" s="44"/>
      <c r="M130" s="45"/>
      <c r="N130" s="43" t="str">
        <f t="shared" si="4"/>
        <v>제04장 개인-태도 및 신뢰-제05절 신뢰-06</v>
      </c>
      <c r="P130" s="221" t="str">
        <f t="shared" si="5"/>
        <v>데브라 샤피로, 로이 루위키</v>
      </c>
      <c r="Q130" s="5" t="str">
        <f t="shared" si="6"/>
        <v>제04장 개인-태도 및 신뢰</v>
      </c>
      <c r="R130" s="5" t="str">
        <f t="shared" si="7"/>
        <v>제05절 신뢰</v>
      </c>
    </row>
    <row r="131" spans="2:18" ht="14.45" customHeight="1" thickBot="1" x14ac:dyDescent="0.25">
      <c r="B131" s="86" t="s">
        <v>2087</v>
      </c>
      <c r="C131" s="87" t="s">
        <v>2411</v>
      </c>
      <c r="D131" s="88" t="s">
        <v>657</v>
      </c>
      <c r="E131" s="89" t="s">
        <v>416</v>
      </c>
      <c r="F131" s="90" t="s">
        <v>2537</v>
      </c>
      <c r="G131" s="91" t="s">
        <v>794</v>
      </c>
      <c r="H131" s="92" t="s">
        <v>1901</v>
      </c>
      <c r="I131" s="93">
        <v>2005</v>
      </c>
      <c r="J131" s="94" t="s">
        <v>2513</v>
      </c>
      <c r="K131" s="95"/>
      <c r="L131" s="97"/>
      <c r="M131" s="98"/>
      <c r="N131" s="96" t="str">
        <f t="shared" si="4"/>
        <v>제04장 개인-태도 및 신뢰-제05절 신뢰-07</v>
      </c>
      <c r="P131" s="221" t="str">
        <f t="shared" si="5"/>
        <v>로저 마이어, 제임스 데이비스, 데이비드 스쿠먼</v>
      </c>
      <c r="Q131" s="5" t="str">
        <f t="shared" si="6"/>
        <v>제04장 개인-태도 및 신뢰</v>
      </c>
      <c r="R131" s="5" t="str">
        <f t="shared" si="7"/>
        <v>제05절 신뢰</v>
      </c>
    </row>
    <row r="132" spans="2:18" ht="14.45" customHeight="1" x14ac:dyDescent="0.2">
      <c r="B132" s="20" t="s">
        <v>2336</v>
      </c>
      <c r="C132" s="119" t="s">
        <v>2436</v>
      </c>
      <c r="D132" s="22" t="s">
        <v>656</v>
      </c>
      <c r="E132" s="23" t="s">
        <v>731</v>
      </c>
      <c r="F132" s="24" t="s">
        <v>2531</v>
      </c>
      <c r="G132" s="25" t="s">
        <v>672</v>
      </c>
      <c r="H132" s="26" t="s">
        <v>2255</v>
      </c>
      <c r="I132" s="27">
        <v>2204</v>
      </c>
      <c r="J132" s="28" t="s">
        <v>2513</v>
      </c>
      <c r="K132" s="29"/>
      <c r="L132" s="31"/>
      <c r="M132" s="32"/>
      <c r="N132" s="30" t="str">
        <f t="shared" ref="N132:N195" si="8">B132&amp;"-"&amp;C132&amp;"-"&amp;F132</f>
        <v>제05장 개인-감정 및 직무스트레스-제01절 감정에 대한 개관-01</v>
      </c>
      <c r="P132" s="221" t="str">
        <f t="shared" ref="P132:P195" si="9">E132</f>
        <v>개인-감정 및 직무스트레스</v>
      </c>
      <c r="Q132" s="5" t="str">
        <f t="shared" ref="Q132:Q195" si="10">B132</f>
        <v>제05장 개인-감정 및 직무스트레스</v>
      </c>
      <c r="R132" s="5" t="str">
        <f t="shared" ref="R132:R195" si="11">C132</f>
        <v>제01절 감정에 대한 개관</v>
      </c>
    </row>
    <row r="133" spans="2:18" ht="14.45" customHeight="1" x14ac:dyDescent="0.2">
      <c r="B133" s="33" t="s">
        <v>2335</v>
      </c>
      <c r="C133" s="101" t="s">
        <v>2375</v>
      </c>
      <c r="D133" s="49" t="s">
        <v>147</v>
      </c>
      <c r="E133" s="50" t="s">
        <v>757</v>
      </c>
      <c r="F133" s="51" t="s">
        <v>2532</v>
      </c>
      <c r="G133" s="52" t="s">
        <v>211</v>
      </c>
      <c r="H133" s="53" t="s">
        <v>1903</v>
      </c>
      <c r="I133" s="54">
        <v>2021</v>
      </c>
      <c r="J133" s="55" t="s">
        <v>2513</v>
      </c>
      <c r="K133" s="56"/>
      <c r="L133" s="58"/>
      <c r="M133" s="59"/>
      <c r="N133" s="57" t="str">
        <f t="shared" si="8"/>
        <v>제05장 개인-감정 및 직무스트레스-제01절 감정에 대한 개관-02</v>
      </c>
      <c r="P133" s="221" t="str">
        <f t="shared" si="9"/>
        <v>스탠리 샥터</v>
      </c>
      <c r="Q133" s="5" t="str">
        <f t="shared" si="10"/>
        <v>제05장 개인-감정 및 직무스트레스</v>
      </c>
      <c r="R133" s="5" t="str">
        <f t="shared" si="11"/>
        <v>제01절 감정에 대한 개관</v>
      </c>
    </row>
    <row r="134" spans="2:18" ht="14.45" customHeight="1" x14ac:dyDescent="0.2">
      <c r="B134" s="33" t="s">
        <v>2335</v>
      </c>
      <c r="C134" s="118" t="s">
        <v>2386</v>
      </c>
      <c r="D134" s="73" t="s">
        <v>656</v>
      </c>
      <c r="E134" s="74" t="s">
        <v>731</v>
      </c>
      <c r="F134" s="75" t="s">
        <v>2531</v>
      </c>
      <c r="G134" s="76" t="s">
        <v>673</v>
      </c>
      <c r="H134" s="77" t="s">
        <v>2256</v>
      </c>
      <c r="I134" s="78">
        <v>2845</v>
      </c>
      <c r="J134" s="79" t="s">
        <v>2513</v>
      </c>
      <c r="K134" s="80"/>
      <c r="L134" s="82"/>
      <c r="M134" s="83"/>
      <c r="N134" s="81" t="str">
        <f t="shared" si="8"/>
        <v>제05장 개인-감정 및 직무스트레스-제02절 감정과 조직행동-01</v>
      </c>
      <c r="P134" s="221" t="str">
        <f t="shared" si="9"/>
        <v>개인-감정 및 직무스트레스</v>
      </c>
      <c r="Q134" s="5" t="str">
        <f t="shared" si="10"/>
        <v>제05장 개인-감정 및 직무스트레스</v>
      </c>
      <c r="R134" s="5" t="str">
        <f t="shared" si="11"/>
        <v>제02절 감정과 조직행동</v>
      </c>
    </row>
    <row r="135" spans="2:18" ht="14.45" customHeight="1" x14ac:dyDescent="0.2">
      <c r="B135" s="33" t="s">
        <v>2335</v>
      </c>
      <c r="C135" s="100" t="s">
        <v>2386</v>
      </c>
      <c r="D135" s="35" t="s">
        <v>2569</v>
      </c>
      <c r="E135" s="46" t="s">
        <v>2481</v>
      </c>
      <c r="F135" s="47" t="s">
        <v>2532</v>
      </c>
      <c r="G135" s="38" t="s">
        <v>648</v>
      </c>
      <c r="H135" s="39" t="s">
        <v>2683</v>
      </c>
      <c r="I135" s="40">
        <v>3002</v>
      </c>
      <c r="J135" s="41" t="s">
        <v>2513</v>
      </c>
      <c r="K135" s="42"/>
      <c r="L135" s="44"/>
      <c r="M135" s="45"/>
      <c r="N135" s="43" t="str">
        <f t="shared" si="8"/>
        <v>제05장 개인-감정 및 직무스트레스-제02절 감정과 조직행동-02</v>
      </c>
      <c r="P135" s="221" t="str">
        <f t="shared" si="9"/>
        <v>5.02-1</v>
      </c>
      <c r="Q135" s="5" t="str">
        <f t="shared" si="10"/>
        <v>제05장 개인-감정 및 직무스트레스</v>
      </c>
      <c r="R135" s="5" t="str">
        <f t="shared" si="11"/>
        <v>제02절 감정과 조직행동</v>
      </c>
    </row>
    <row r="136" spans="2:18" ht="14.45" customHeight="1" x14ac:dyDescent="0.2">
      <c r="B136" s="33" t="s">
        <v>2335</v>
      </c>
      <c r="C136" s="100" t="s">
        <v>2386</v>
      </c>
      <c r="D136" s="35" t="s">
        <v>2569</v>
      </c>
      <c r="E136" s="46" t="s">
        <v>2482</v>
      </c>
      <c r="F136" s="47" t="s">
        <v>2533</v>
      </c>
      <c r="G136" s="38" t="s">
        <v>649</v>
      </c>
      <c r="H136" s="39" t="s">
        <v>2684</v>
      </c>
      <c r="I136" s="40">
        <v>3268</v>
      </c>
      <c r="J136" s="41" t="s">
        <v>2513</v>
      </c>
      <c r="K136" s="42"/>
      <c r="L136" s="44"/>
      <c r="M136" s="45"/>
      <c r="N136" s="43" t="str">
        <f t="shared" si="8"/>
        <v>제05장 개인-감정 및 직무스트레스-제02절 감정과 조직행동-03</v>
      </c>
      <c r="P136" s="221" t="str">
        <f t="shared" si="9"/>
        <v>5.02-2</v>
      </c>
      <c r="Q136" s="5" t="str">
        <f t="shared" si="10"/>
        <v>제05장 개인-감정 및 직무스트레스</v>
      </c>
      <c r="R136" s="5" t="str">
        <f t="shared" si="11"/>
        <v>제02절 감정과 조직행동</v>
      </c>
    </row>
    <row r="137" spans="2:18" ht="14.45" customHeight="1" x14ac:dyDescent="0.2">
      <c r="B137" s="33" t="s">
        <v>2335</v>
      </c>
      <c r="C137" s="100" t="s">
        <v>2386</v>
      </c>
      <c r="D137" s="35" t="s">
        <v>2569</v>
      </c>
      <c r="E137" s="46" t="s">
        <v>2483</v>
      </c>
      <c r="F137" s="47" t="s">
        <v>2534</v>
      </c>
      <c r="G137" s="38" t="s">
        <v>650</v>
      </c>
      <c r="H137" s="39" t="s">
        <v>2685</v>
      </c>
      <c r="I137" s="40">
        <v>3235</v>
      </c>
      <c r="J137" s="41" t="s">
        <v>2513</v>
      </c>
      <c r="K137" s="42"/>
      <c r="L137" s="44"/>
      <c r="M137" s="45"/>
      <c r="N137" s="43" t="str">
        <f t="shared" si="8"/>
        <v>제05장 개인-감정 및 직무스트레스-제02절 감정과 조직행동-04</v>
      </c>
      <c r="P137" s="221" t="str">
        <f t="shared" si="9"/>
        <v>5.02-3</v>
      </c>
      <c r="Q137" s="5" t="str">
        <f t="shared" si="10"/>
        <v>제05장 개인-감정 및 직무스트레스</v>
      </c>
      <c r="R137" s="5" t="str">
        <f t="shared" si="11"/>
        <v>제02절 감정과 조직행동</v>
      </c>
    </row>
    <row r="138" spans="2:18" ht="14.45" customHeight="1" x14ac:dyDescent="0.2">
      <c r="B138" s="33" t="s">
        <v>2335</v>
      </c>
      <c r="C138" s="100" t="s">
        <v>2386</v>
      </c>
      <c r="D138" s="35" t="s">
        <v>657</v>
      </c>
      <c r="E138" s="46" t="s">
        <v>419</v>
      </c>
      <c r="F138" s="47" t="s">
        <v>2535</v>
      </c>
      <c r="G138" s="38" t="s">
        <v>418</v>
      </c>
      <c r="H138" s="39" t="s">
        <v>1904</v>
      </c>
      <c r="I138" s="40">
        <v>1843</v>
      </c>
      <c r="J138" s="41" t="s">
        <v>2513</v>
      </c>
      <c r="K138" s="42"/>
      <c r="L138" s="44"/>
      <c r="M138" s="45"/>
      <c r="N138" s="43" t="str">
        <f t="shared" si="8"/>
        <v>제05장 개인-감정 및 직무스트레스-제02절 감정과 조직행동-05</v>
      </c>
      <c r="P138" s="221" t="str">
        <f t="shared" si="9"/>
        <v>다니엘 골먼</v>
      </c>
      <c r="Q138" s="5" t="str">
        <f t="shared" si="10"/>
        <v>제05장 개인-감정 및 직무스트레스</v>
      </c>
      <c r="R138" s="5" t="str">
        <f t="shared" si="11"/>
        <v>제02절 감정과 조직행동</v>
      </c>
    </row>
    <row r="139" spans="2:18" ht="14.45" customHeight="1" x14ac:dyDescent="0.2">
      <c r="B139" s="33" t="s">
        <v>2335</v>
      </c>
      <c r="C139" s="101" t="s">
        <v>2386</v>
      </c>
      <c r="D139" s="49" t="s">
        <v>657</v>
      </c>
      <c r="E139" s="50" t="s">
        <v>414</v>
      </c>
      <c r="F139" s="51" t="s">
        <v>2536</v>
      </c>
      <c r="G139" s="52" t="s">
        <v>420</v>
      </c>
      <c r="H139" s="53" t="s">
        <v>1905</v>
      </c>
      <c r="I139" s="54">
        <v>1926</v>
      </c>
      <c r="J139" s="55" t="s">
        <v>2513</v>
      </c>
      <c r="K139" s="56"/>
      <c r="L139" s="58"/>
      <c r="M139" s="59"/>
      <c r="N139" s="57" t="str">
        <f t="shared" si="8"/>
        <v>제05장 개인-감정 및 직무스트레스-제02절 감정과 조직행동-06</v>
      </c>
      <c r="P139" s="221" t="str">
        <f t="shared" si="9"/>
        <v>하워드 바이스, 러셀 크로판자노</v>
      </c>
      <c r="Q139" s="5" t="str">
        <f t="shared" si="10"/>
        <v>제05장 개인-감정 및 직무스트레스</v>
      </c>
      <c r="R139" s="5" t="str">
        <f t="shared" si="11"/>
        <v>제02절 감정과 조직행동</v>
      </c>
    </row>
    <row r="140" spans="2:18" ht="14.45" customHeight="1" x14ac:dyDescent="0.2">
      <c r="B140" s="33" t="s">
        <v>2335</v>
      </c>
      <c r="C140" s="118" t="s">
        <v>2438</v>
      </c>
      <c r="D140" s="73" t="s">
        <v>656</v>
      </c>
      <c r="E140" s="74" t="s">
        <v>730</v>
      </c>
      <c r="F140" s="75" t="s">
        <v>2531</v>
      </c>
      <c r="G140" s="76" t="s">
        <v>990</v>
      </c>
      <c r="H140" s="77" t="s">
        <v>2257</v>
      </c>
      <c r="I140" s="78">
        <v>2544</v>
      </c>
      <c r="J140" s="79" t="s">
        <v>2513</v>
      </c>
      <c r="K140" s="80"/>
      <c r="L140" s="82"/>
      <c r="M140" s="83"/>
      <c r="N140" s="81" t="str">
        <f t="shared" si="8"/>
        <v>제05장 개인-감정 및 직무스트레스-제03절 감정과 조직생활(감정노동)-01</v>
      </c>
      <c r="P140" s="221" t="str">
        <f t="shared" si="9"/>
        <v>개인-감정 및 직무스트레스</v>
      </c>
      <c r="Q140" s="5" t="str">
        <f t="shared" si="10"/>
        <v>제05장 개인-감정 및 직무스트레스</v>
      </c>
      <c r="R140" s="5" t="str">
        <f t="shared" si="11"/>
        <v>제03절 감정과 조직생활(감정노동)</v>
      </c>
    </row>
    <row r="141" spans="2:18" ht="14.45" customHeight="1" x14ac:dyDescent="0.2">
      <c r="B141" s="33" t="s">
        <v>2335</v>
      </c>
      <c r="C141" s="100" t="s">
        <v>2397</v>
      </c>
      <c r="D141" s="35" t="s">
        <v>2331</v>
      </c>
      <c r="E141" s="46" t="s">
        <v>442</v>
      </c>
      <c r="F141" s="47" t="s">
        <v>2532</v>
      </c>
      <c r="G141" s="38" t="s">
        <v>443</v>
      </c>
      <c r="H141" s="39" t="s">
        <v>2686</v>
      </c>
      <c r="I141" s="40">
        <v>1525</v>
      </c>
      <c r="J141" s="41" t="s">
        <v>2513</v>
      </c>
      <c r="K141" s="42"/>
      <c r="L141" s="44"/>
      <c r="M141" s="45"/>
      <c r="N141" s="43" t="str">
        <f t="shared" si="8"/>
        <v>제05장 개인-감정 및 직무스트레스-제03절 감정과 조직생활(감정노동)-02</v>
      </c>
      <c r="P141" s="221" t="str">
        <f t="shared" si="9"/>
        <v>2010-3</v>
      </c>
      <c r="Q141" s="5" t="str">
        <f t="shared" si="10"/>
        <v>제05장 개인-감정 및 직무스트레스</v>
      </c>
      <c r="R141" s="5" t="str">
        <f t="shared" si="11"/>
        <v>제03절 감정과 조직생활(감정노동)</v>
      </c>
    </row>
    <row r="142" spans="2:18" ht="14.45" customHeight="1" x14ac:dyDescent="0.2">
      <c r="B142" s="33" t="s">
        <v>2335</v>
      </c>
      <c r="C142" s="101" t="s">
        <v>2397</v>
      </c>
      <c r="D142" s="49" t="s">
        <v>657</v>
      </c>
      <c r="E142" s="50" t="s">
        <v>792</v>
      </c>
      <c r="F142" s="51" t="s">
        <v>2533</v>
      </c>
      <c r="G142" s="52" t="s">
        <v>421</v>
      </c>
      <c r="H142" s="53" t="s">
        <v>1906</v>
      </c>
      <c r="I142" s="54">
        <v>1935</v>
      </c>
      <c r="J142" s="55" t="s">
        <v>2513</v>
      </c>
      <c r="K142" s="56"/>
      <c r="L142" s="58"/>
      <c r="M142" s="59"/>
      <c r="N142" s="57" t="str">
        <f t="shared" si="8"/>
        <v>제05장 개인-감정 및 직무스트레스-제03절 감정과 조직생활(감정노동)-03</v>
      </c>
      <c r="P142" s="221" t="str">
        <f t="shared" si="9"/>
        <v>아를리 호크실드</v>
      </c>
      <c r="Q142" s="5" t="str">
        <f t="shared" si="10"/>
        <v>제05장 개인-감정 및 직무스트레스</v>
      </c>
      <c r="R142" s="5" t="str">
        <f t="shared" si="11"/>
        <v>제03절 감정과 조직생활(감정노동)</v>
      </c>
    </row>
    <row r="143" spans="2:18" ht="14.45" customHeight="1" x14ac:dyDescent="0.2">
      <c r="B143" s="33" t="s">
        <v>2335</v>
      </c>
      <c r="C143" s="60" t="s">
        <v>2440</v>
      </c>
      <c r="D143" s="61" t="s">
        <v>656</v>
      </c>
      <c r="E143" s="62" t="s">
        <v>730</v>
      </c>
      <c r="F143" s="63" t="s">
        <v>2531</v>
      </c>
      <c r="G143" s="64" t="s">
        <v>674</v>
      </c>
      <c r="H143" s="65" t="s">
        <v>2258</v>
      </c>
      <c r="I143" s="66">
        <v>1581</v>
      </c>
      <c r="J143" s="67" t="s">
        <v>2513</v>
      </c>
      <c r="K143" s="68"/>
      <c r="L143" s="70"/>
      <c r="M143" s="71"/>
      <c r="N143" s="69" t="str">
        <f t="shared" si="8"/>
        <v>제05장 개인-감정 및 직무스트레스-제04절 스트레스에 대한 개관-01</v>
      </c>
      <c r="P143" s="221" t="str">
        <f t="shared" si="9"/>
        <v>개인-감정 및 직무스트레스</v>
      </c>
      <c r="Q143" s="5" t="str">
        <f t="shared" si="10"/>
        <v>제05장 개인-감정 및 직무스트레스</v>
      </c>
      <c r="R143" s="5" t="str">
        <f t="shared" si="11"/>
        <v>제04절 스트레스에 대한 개관</v>
      </c>
    </row>
    <row r="144" spans="2:18" ht="14.45" customHeight="1" x14ac:dyDescent="0.2">
      <c r="B144" s="33" t="s">
        <v>2335</v>
      </c>
      <c r="C144" s="72" t="s">
        <v>2442</v>
      </c>
      <c r="D144" s="73" t="s">
        <v>656</v>
      </c>
      <c r="E144" s="74" t="s">
        <v>730</v>
      </c>
      <c r="F144" s="75" t="s">
        <v>2531</v>
      </c>
      <c r="G144" s="76" t="s">
        <v>675</v>
      </c>
      <c r="H144" s="77" t="s">
        <v>2259</v>
      </c>
      <c r="I144" s="78">
        <v>3667</v>
      </c>
      <c r="J144" s="79" t="s">
        <v>2513</v>
      </c>
      <c r="K144" s="80"/>
      <c r="L144" s="82"/>
      <c r="M144" s="83"/>
      <c r="N144" s="81" t="str">
        <f t="shared" si="8"/>
        <v>제05장 개인-감정 및 직무스트레스-제05절 스트레스에 대한 이론적 배경-01</v>
      </c>
      <c r="P144" s="221" t="str">
        <f t="shared" si="9"/>
        <v>개인-감정 및 직무스트레스</v>
      </c>
      <c r="Q144" s="5" t="str">
        <f t="shared" si="10"/>
        <v>제05장 개인-감정 및 직무스트레스</v>
      </c>
      <c r="R144" s="5" t="str">
        <f t="shared" si="11"/>
        <v>제05절 스트레스에 대한 이론적 배경</v>
      </c>
    </row>
    <row r="145" spans="2:18" ht="14.45" customHeight="1" x14ac:dyDescent="0.2">
      <c r="B145" s="33" t="s">
        <v>2335</v>
      </c>
      <c r="C145" s="100" t="s">
        <v>2412</v>
      </c>
      <c r="D145" s="35" t="s">
        <v>657</v>
      </c>
      <c r="E145" s="46" t="s">
        <v>212</v>
      </c>
      <c r="F145" s="47" t="s">
        <v>2532</v>
      </c>
      <c r="G145" s="38" t="s">
        <v>1016</v>
      </c>
      <c r="H145" s="39" t="s">
        <v>1907</v>
      </c>
      <c r="I145" s="40">
        <v>1940</v>
      </c>
      <c r="J145" s="41" t="s">
        <v>2513</v>
      </c>
      <c r="K145" s="42"/>
      <c r="L145" s="44"/>
      <c r="M145" s="45"/>
      <c r="N145" s="43" t="str">
        <f t="shared" si="8"/>
        <v>제05장 개인-감정 및 직무스트레스-제05절 스트레스에 대한 이론적 배경-02</v>
      </c>
      <c r="P145" s="221" t="str">
        <f t="shared" si="9"/>
        <v>한스 셀리에</v>
      </c>
      <c r="Q145" s="5" t="str">
        <f t="shared" si="10"/>
        <v>제05장 개인-감정 및 직무스트레스</v>
      </c>
      <c r="R145" s="5" t="str">
        <f t="shared" si="11"/>
        <v>제05절 스트레스에 대한 이론적 배경</v>
      </c>
    </row>
    <row r="146" spans="2:18" ht="14.45" customHeight="1" x14ac:dyDescent="0.2">
      <c r="B146" s="33" t="s">
        <v>2335</v>
      </c>
      <c r="C146" s="100" t="s">
        <v>2412</v>
      </c>
      <c r="D146" s="35" t="s">
        <v>657</v>
      </c>
      <c r="E146" s="46" t="s">
        <v>213</v>
      </c>
      <c r="F146" s="47" t="s">
        <v>2533</v>
      </c>
      <c r="G146" s="38" t="s">
        <v>1015</v>
      </c>
      <c r="H146" s="39" t="s">
        <v>1908</v>
      </c>
      <c r="I146" s="40">
        <v>1844</v>
      </c>
      <c r="J146" s="41" t="s">
        <v>2513</v>
      </c>
      <c r="K146" s="42"/>
      <c r="L146" s="44"/>
      <c r="M146" s="45"/>
      <c r="N146" s="43" t="str">
        <f t="shared" si="8"/>
        <v>제05장 개인-감정 및 직무스트레스-제05절 스트레스에 대한 이론적 배경-03</v>
      </c>
      <c r="P146" s="221" t="str">
        <f t="shared" si="9"/>
        <v>토마스 홈스, 리처드 라헤</v>
      </c>
      <c r="Q146" s="5" t="str">
        <f t="shared" si="10"/>
        <v>제05장 개인-감정 및 직무스트레스</v>
      </c>
      <c r="R146" s="5" t="str">
        <f t="shared" si="11"/>
        <v>제05절 스트레스에 대한 이론적 배경</v>
      </c>
    </row>
    <row r="147" spans="2:18" ht="14.45" customHeight="1" x14ac:dyDescent="0.2">
      <c r="B147" s="33" t="s">
        <v>2335</v>
      </c>
      <c r="C147" s="101" t="s">
        <v>2412</v>
      </c>
      <c r="D147" s="49" t="s">
        <v>657</v>
      </c>
      <c r="E147" s="50" t="s">
        <v>214</v>
      </c>
      <c r="F147" s="51" t="s">
        <v>2534</v>
      </c>
      <c r="G147" s="52" t="s">
        <v>1017</v>
      </c>
      <c r="H147" s="53" t="s">
        <v>1909</v>
      </c>
      <c r="I147" s="54">
        <v>1953</v>
      </c>
      <c r="J147" s="55" t="s">
        <v>2513</v>
      </c>
      <c r="K147" s="56"/>
      <c r="L147" s="58"/>
      <c r="M147" s="59"/>
      <c r="N147" s="57" t="str">
        <f t="shared" si="8"/>
        <v>제05장 개인-감정 및 직무스트레스-제05절 스트레스에 대한 이론적 배경-04</v>
      </c>
      <c r="P147" s="221" t="str">
        <f t="shared" si="9"/>
        <v>리처드 라자루스, 수잔 포크먼</v>
      </c>
      <c r="Q147" s="5" t="str">
        <f t="shared" si="10"/>
        <v>제05장 개인-감정 및 직무스트레스</v>
      </c>
      <c r="R147" s="5" t="str">
        <f t="shared" si="11"/>
        <v>제05절 스트레스에 대한 이론적 배경</v>
      </c>
    </row>
    <row r="148" spans="2:18" ht="14.45" customHeight="1" x14ac:dyDescent="0.2">
      <c r="B148" s="33" t="s">
        <v>2335</v>
      </c>
      <c r="C148" s="118" t="s">
        <v>2444</v>
      </c>
      <c r="D148" s="73" t="s">
        <v>656</v>
      </c>
      <c r="E148" s="74" t="s">
        <v>730</v>
      </c>
      <c r="F148" s="75" t="s">
        <v>2531</v>
      </c>
      <c r="G148" s="76" t="s">
        <v>676</v>
      </c>
      <c r="H148" s="77" t="s">
        <v>2260</v>
      </c>
      <c r="I148" s="78">
        <v>1942</v>
      </c>
      <c r="J148" s="79" t="s">
        <v>2513</v>
      </c>
      <c r="K148" s="80"/>
      <c r="L148" s="82"/>
      <c r="M148" s="83"/>
      <c r="N148" s="81" t="str">
        <f t="shared" si="8"/>
        <v>제05장 개인-감정 및 직무스트레스-제06절 스트레스의 결과 및 조절변수-01</v>
      </c>
      <c r="P148" s="221" t="str">
        <f t="shared" si="9"/>
        <v>개인-감정 및 직무스트레스</v>
      </c>
      <c r="Q148" s="5" t="str">
        <f t="shared" si="10"/>
        <v>제05장 개인-감정 및 직무스트레스</v>
      </c>
      <c r="R148" s="5" t="str">
        <f t="shared" si="11"/>
        <v>제06절 스트레스의 결과 및 조절변수</v>
      </c>
    </row>
    <row r="149" spans="2:18" ht="14.45" customHeight="1" x14ac:dyDescent="0.2">
      <c r="B149" s="33" t="s">
        <v>2335</v>
      </c>
      <c r="C149" s="101" t="s">
        <v>2416</v>
      </c>
      <c r="D149" s="49" t="s">
        <v>657</v>
      </c>
      <c r="E149" s="50" t="s">
        <v>215</v>
      </c>
      <c r="F149" s="51" t="s">
        <v>2532</v>
      </c>
      <c r="G149" s="52" t="s">
        <v>1010</v>
      </c>
      <c r="H149" s="53" t="s">
        <v>1910</v>
      </c>
      <c r="I149" s="54">
        <v>1781</v>
      </c>
      <c r="J149" s="55" t="s">
        <v>2513</v>
      </c>
      <c r="K149" s="56"/>
      <c r="L149" s="58"/>
      <c r="M149" s="59"/>
      <c r="N149" s="57" t="str">
        <f t="shared" si="8"/>
        <v>제05장 개인-감정 및 직무스트레스-제06절 스트레스의 결과 및 조절변수-02</v>
      </c>
      <c r="P149" s="221" t="str">
        <f t="shared" si="9"/>
        <v>로버트 여키스, 존 도슨</v>
      </c>
      <c r="Q149" s="5" t="str">
        <f t="shared" si="10"/>
        <v>제05장 개인-감정 및 직무스트레스</v>
      </c>
      <c r="R149" s="5" t="str">
        <f t="shared" si="11"/>
        <v>제06절 스트레스의 결과 및 조절변수</v>
      </c>
    </row>
    <row r="150" spans="2:18" ht="14.45" customHeight="1" x14ac:dyDescent="0.2">
      <c r="B150" s="33" t="s">
        <v>2335</v>
      </c>
      <c r="C150" s="60" t="s">
        <v>2446</v>
      </c>
      <c r="D150" s="61" t="s">
        <v>656</v>
      </c>
      <c r="E150" s="62" t="s">
        <v>730</v>
      </c>
      <c r="F150" s="63" t="s">
        <v>2531</v>
      </c>
      <c r="G150" s="64" t="s">
        <v>677</v>
      </c>
      <c r="H150" s="65" t="s">
        <v>2261</v>
      </c>
      <c r="I150" s="66">
        <v>2530</v>
      </c>
      <c r="J150" s="67" t="s">
        <v>2513</v>
      </c>
      <c r="K150" s="68"/>
      <c r="L150" s="70"/>
      <c r="M150" s="71"/>
      <c r="N150" s="69" t="str">
        <f t="shared" si="8"/>
        <v>제05장 개인-감정 및 직무스트레스-제07절 스트레스의 원인-01</v>
      </c>
      <c r="P150" s="221" t="str">
        <f t="shared" si="9"/>
        <v>개인-감정 및 직무스트레스</v>
      </c>
      <c r="Q150" s="5" t="str">
        <f t="shared" si="10"/>
        <v>제05장 개인-감정 및 직무스트레스</v>
      </c>
      <c r="R150" s="5" t="str">
        <f t="shared" si="11"/>
        <v>제07절 스트레스의 원인</v>
      </c>
    </row>
    <row r="151" spans="2:18" ht="14.45" customHeight="1" x14ac:dyDescent="0.2">
      <c r="B151" s="33" t="s">
        <v>2335</v>
      </c>
      <c r="C151" s="72" t="s">
        <v>2419</v>
      </c>
      <c r="D151" s="73" t="s">
        <v>100</v>
      </c>
      <c r="E151" s="74" t="s">
        <v>730</v>
      </c>
      <c r="F151" s="75" t="s">
        <v>2531</v>
      </c>
      <c r="G151" s="76" t="s">
        <v>678</v>
      </c>
      <c r="H151" s="77" t="s">
        <v>2262</v>
      </c>
      <c r="I151" s="78">
        <v>1923</v>
      </c>
      <c r="J151" s="79" t="s">
        <v>2513</v>
      </c>
      <c r="K151" s="80"/>
      <c r="L151" s="82"/>
      <c r="M151" s="83"/>
      <c r="N151" s="81" t="str">
        <f t="shared" si="8"/>
        <v>제05장 개인-감정 및 직무스트레스-제08절 스트레스에 대한 반응결과와 그 관리-01</v>
      </c>
      <c r="P151" s="221" t="str">
        <f t="shared" si="9"/>
        <v>개인-감정 및 직무스트레스</v>
      </c>
      <c r="Q151" s="5" t="str">
        <f t="shared" si="10"/>
        <v>제05장 개인-감정 및 직무스트레스</v>
      </c>
      <c r="R151" s="5" t="str">
        <f t="shared" si="11"/>
        <v>제08절 스트레스에 대한 반응결과와 그 관리</v>
      </c>
    </row>
    <row r="152" spans="2:18" ht="14.45" customHeight="1" x14ac:dyDescent="0.2">
      <c r="B152" s="33" t="s">
        <v>2335</v>
      </c>
      <c r="C152" s="100" t="s">
        <v>2419</v>
      </c>
      <c r="D152" s="35" t="s">
        <v>2569</v>
      </c>
      <c r="E152" s="46" t="s">
        <v>2484</v>
      </c>
      <c r="F152" s="47" t="s">
        <v>2532</v>
      </c>
      <c r="G152" s="38" t="s">
        <v>651</v>
      </c>
      <c r="H152" s="39" t="s">
        <v>2687</v>
      </c>
      <c r="I152" s="40">
        <v>3013</v>
      </c>
      <c r="J152" s="41" t="s">
        <v>2513</v>
      </c>
      <c r="K152" s="42"/>
      <c r="L152" s="44"/>
      <c r="M152" s="45"/>
      <c r="N152" s="43" t="str">
        <f t="shared" si="8"/>
        <v>제05장 개인-감정 및 직무스트레스-제08절 스트레스에 대한 반응결과와 그 관리-02</v>
      </c>
      <c r="P152" s="221" t="str">
        <f t="shared" si="9"/>
        <v>5.08-1</v>
      </c>
      <c r="Q152" s="5" t="str">
        <f t="shared" si="10"/>
        <v>제05장 개인-감정 및 직무스트레스</v>
      </c>
      <c r="R152" s="5" t="str">
        <f t="shared" si="11"/>
        <v>제08절 스트레스에 대한 반응결과와 그 관리</v>
      </c>
    </row>
    <row r="153" spans="2:18" ht="14.45" customHeight="1" x14ac:dyDescent="0.2">
      <c r="B153" s="33" t="s">
        <v>2335</v>
      </c>
      <c r="C153" s="100" t="s">
        <v>2419</v>
      </c>
      <c r="D153" s="35" t="s">
        <v>2569</v>
      </c>
      <c r="E153" s="46" t="s">
        <v>2485</v>
      </c>
      <c r="F153" s="47" t="s">
        <v>2533</v>
      </c>
      <c r="G153" s="38" t="s">
        <v>652</v>
      </c>
      <c r="H153" s="39" t="s">
        <v>2688</v>
      </c>
      <c r="I153" s="40">
        <v>2907</v>
      </c>
      <c r="J153" s="41" t="s">
        <v>2513</v>
      </c>
      <c r="K153" s="42"/>
      <c r="L153" s="44"/>
      <c r="M153" s="45"/>
      <c r="N153" s="43" t="str">
        <f t="shared" si="8"/>
        <v>제05장 개인-감정 및 직무스트레스-제08절 스트레스에 대한 반응결과와 그 관리-03</v>
      </c>
      <c r="P153" s="221" t="str">
        <f t="shared" si="9"/>
        <v>5.08-2</v>
      </c>
      <c r="Q153" s="5" t="str">
        <f t="shared" si="10"/>
        <v>제05장 개인-감정 및 직무스트레스</v>
      </c>
      <c r="R153" s="5" t="str">
        <f t="shared" si="11"/>
        <v>제08절 스트레스에 대한 반응결과와 그 관리</v>
      </c>
    </row>
    <row r="154" spans="2:18" ht="14.45" customHeight="1" x14ac:dyDescent="0.2">
      <c r="B154" s="33" t="s">
        <v>2335</v>
      </c>
      <c r="C154" s="101" t="s">
        <v>2419</v>
      </c>
      <c r="D154" s="49" t="s">
        <v>2569</v>
      </c>
      <c r="E154" s="50" t="s">
        <v>2486</v>
      </c>
      <c r="F154" s="51" t="s">
        <v>2534</v>
      </c>
      <c r="G154" s="52" t="s">
        <v>1001</v>
      </c>
      <c r="H154" s="53" t="s">
        <v>2689</v>
      </c>
      <c r="I154" s="54">
        <v>2607</v>
      </c>
      <c r="J154" s="55" t="s">
        <v>2513</v>
      </c>
      <c r="K154" s="56"/>
      <c r="L154" s="58"/>
      <c r="M154" s="59"/>
      <c r="N154" s="57" t="str">
        <f t="shared" si="8"/>
        <v>제05장 개인-감정 및 직무스트레스-제08절 스트레스에 대한 반응결과와 그 관리-04</v>
      </c>
      <c r="P154" s="221" t="str">
        <f t="shared" si="9"/>
        <v>5.08-3</v>
      </c>
      <c r="Q154" s="5" t="str">
        <f t="shared" si="10"/>
        <v>제05장 개인-감정 및 직무스트레스</v>
      </c>
      <c r="R154" s="5" t="str">
        <f t="shared" si="11"/>
        <v>제08절 스트레스에 대한 반응결과와 그 관리</v>
      </c>
    </row>
    <row r="155" spans="2:18" ht="14.45" customHeight="1" x14ac:dyDescent="0.2">
      <c r="B155" s="33" t="s">
        <v>2335</v>
      </c>
      <c r="C155" s="72" t="s">
        <v>2448</v>
      </c>
      <c r="D155" s="73" t="s">
        <v>100</v>
      </c>
      <c r="E155" s="74" t="s">
        <v>730</v>
      </c>
      <c r="F155" s="75" t="s">
        <v>2531</v>
      </c>
      <c r="G155" s="76" t="s">
        <v>679</v>
      </c>
      <c r="H155" s="77" t="s">
        <v>2263</v>
      </c>
      <c r="I155" s="78">
        <v>1361</v>
      </c>
      <c r="J155" s="79" t="s">
        <v>2513</v>
      </c>
      <c r="K155" s="80"/>
      <c r="L155" s="82"/>
      <c r="M155" s="83"/>
      <c r="N155" s="81" t="str">
        <f t="shared" si="8"/>
        <v>제05장 개인-감정 및 직무스트레스-제09절 긍정적 조직행동-01</v>
      </c>
      <c r="P155" s="221" t="str">
        <f t="shared" si="9"/>
        <v>개인-감정 및 직무스트레스</v>
      </c>
      <c r="Q155" s="5" t="str">
        <f t="shared" si="10"/>
        <v>제05장 개인-감정 및 직무스트레스</v>
      </c>
      <c r="R155" s="5" t="str">
        <f t="shared" si="11"/>
        <v>제09절 긍정적 조직행동</v>
      </c>
    </row>
    <row r="156" spans="2:18" ht="14.45" customHeight="1" x14ac:dyDescent="0.2">
      <c r="B156" s="33" t="s">
        <v>2335</v>
      </c>
      <c r="C156" s="34" t="s">
        <v>2420</v>
      </c>
      <c r="D156" s="35" t="s">
        <v>657</v>
      </c>
      <c r="E156" s="46" t="s">
        <v>217</v>
      </c>
      <c r="F156" s="47" t="s">
        <v>2532</v>
      </c>
      <c r="G156" s="38" t="s">
        <v>216</v>
      </c>
      <c r="H156" s="39" t="s">
        <v>1911</v>
      </c>
      <c r="I156" s="40">
        <v>1784</v>
      </c>
      <c r="J156" s="41" t="s">
        <v>2513</v>
      </c>
      <c r="K156" s="42"/>
      <c r="L156" s="44"/>
      <c r="M156" s="45"/>
      <c r="N156" s="43" t="str">
        <f t="shared" si="8"/>
        <v>제05장 개인-감정 및 직무스트레스-제09절 긍정적 조직행동-02</v>
      </c>
      <c r="P156" s="221" t="str">
        <f t="shared" si="9"/>
        <v>마틴 셀리그만, 미하이 칙센트미하이</v>
      </c>
      <c r="Q156" s="5" t="str">
        <f t="shared" si="10"/>
        <v>제05장 개인-감정 및 직무스트레스</v>
      </c>
      <c r="R156" s="5" t="str">
        <f t="shared" si="11"/>
        <v>제09절 긍정적 조직행동</v>
      </c>
    </row>
    <row r="157" spans="2:18" ht="14.45" customHeight="1" thickBot="1" x14ac:dyDescent="0.25">
      <c r="B157" s="86" t="s">
        <v>2335</v>
      </c>
      <c r="C157" s="103" t="s">
        <v>2420</v>
      </c>
      <c r="D157" s="88" t="s">
        <v>657</v>
      </c>
      <c r="E157" s="89" t="s">
        <v>219</v>
      </c>
      <c r="F157" s="90" t="s">
        <v>2533</v>
      </c>
      <c r="G157" s="91" t="s">
        <v>218</v>
      </c>
      <c r="H157" s="92" t="s">
        <v>1912</v>
      </c>
      <c r="I157" s="93">
        <v>2001</v>
      </c>
      <c r="J157" s="94" t="s">
        <v>2513</v>
      </c>
      <c r="K157" s="95"/>
      <c r="L157" s="97"/>
      <c r="M157" s="98"/>
      <c r="N157" s="96" t="str">
        <f t="shared" si="8"/>
        <v>제05장 개인-감정 및 직무스트레스-제09절 긍정적 조직행동-03</v>
      </c>
      <c r="P157" s="221" t="str">
        <f t="shared" si="9"/>
        <v>프레드 루선스</v>
      </c>
      <c r="Q157" s="5" t="str">
        <f t="shared" si="10"/>
        <v>제05장 개인-감정 및 직무스트레스</v>
      </c>
      <c r="R157" s="5" t="str">
        <f t="shared" si="11"/>
        <v>제09절 긍정적 조직행동</v>
      </c>
    </row>
    <row r="158" spans="2:18" ht="14.45" customHeight="1" x14ac:dyDescent="0.2">
      <c r="B158" s="20" t="s">
        <v>2421</v>
      </c>
      <c r="C158" s="104" t="s">
        <v>2450</v>
      </c>
      <c r="D158" s="105" t="s">
        <v>100</v>
      </c>
      <c r="E158" s="106" t="s">
        <v>733</v>
      </c>
      <c r="F158" s="107" t="s">
        <v>2531</v>
      </c>
      <c r="G158" s="108" t="s">
        <v>1020</v>
      </c>
      <c r="H158" s="109" t="s">
        <v>2264</v>
      </c>
      <c r="I158" s="110">
        <v>1729</v>
      </c>
      <c r="J158" s="111" t="s">
        <v>2513</v>
      </c>
      <c r="K158" s="112"/>
      <c r="L158" s="114"/>
      <c r="M158" s="115"/>
      <c r="N158" s="113" t="str">
        <f t="shared" si="8"/>
        <v>제06장 개인-동기부여-제01절 동기부여에 대한 개관-01</v>
      </c>
      <c r="P158" s="221" t="str">
        <f t="shared" si="9"/>
        <v>개인-동기부여</v>
      </c>
      <c r="Q158" s="5" t="str">
        <f t="shared" si="10"/>
        <v>제06장 개인-동기부여</v>
      </c>
      <c r="R158" s="5" t="str">
        <f t="shared" si="11"/>
        <v>제01절 동기부여에 대한 개관</v>
      </c>
    </row>
    <row r="159" spans="2:18" ht="14.45" customHeight="1" x14ac:dyDescent="0.2">
      <c r="B159" s="33" t="s">
        <v>2337</v>
      </c>
      <c r="C159" s="118" t="s">
        <v>2387</v>
      </c>
      <c r="D159" s="73" t="s">
        <v>656</v>
      </c>
      <c r="E159" s="74" t="s">
        <v>732</v>
      </c>
      <c r="F159" s="75" t="s">
        <v>2531</v>
      </c>
      <c r="G159" s="76" t="s">
        <v>985</v>
      </c>
      <c r="H159" s="77" t="s">
        <v>2265</v>
      </c>
      <c r="I159" s="78">
        <v>4623</v>
      </c>
      <c r="J159" s="79" t="s">
        <v>2513</v>
      </c>
      <c r="K159" s="80"/>
      <c r="L159" s="82"/>
      <c r="M159" s="83"/>
      <c r="N159" s="81" t="str">
        <f t="shared" si="8"/>
        <v>제06장 개인-동기부여-제02절 욕구이론(내용이론)-01</v>
      </c>
      <c r="P159" s="221" t="str">
        <f t="shared" si="9"/>
        <v>개인-동기부여</v>
      </c>
      <c r="Q159" s="5" t="str">
        <f t="shared" si="10"/>
        <v>제06장 개인-동기부여</v>
      </c>
      <c r="R159" s="5" t="str">
        <f t="shared" si="11"/>
        <v>제02절 욕구이론(내용이론)</v>
      </c>
    </row>
    <row r="160" spans="2:18" ht="14.45" customHeight="1" x14ac:dyDescent="0.2">
      <c r="B160" s="33" t="s">
        <v>2337</v>
      </c>
      <c r="C160" s="100" t="s">
        <v>2387</v>
      </c>
      <c r="D160" s="35" t="s">
        <v>2331</v>
      </c>
      <c r="E160" s="46" t="s">
        <v>774</v>
      </c>
      <c r="F160" s="47" t="s">
        <v>2532</v>
      </c>
      <c r="G160" s="38" t="s">
        <v>773</v>
      </c>
      <c r="H160" s="39" t="s">
        <v>2690</v>
      </c>
      <c r="I160" s="40">
        <v>1762</v>
      </c>
      <c r="J160" s="41" t="s">
        <v>2513</v>
      </c>
      <c r="K160" s="42"/>
      <c r="L160" s="44"/>
      <c r="M160" s="45"/>
      <c r="N160" s="43" t="str">
        <f t="shared" si="8"/>
        <v>제06장 개인-동기부여-제02절 욕구이론(내용이론)-02</v>
      </c>
      <c r="P160" s="221" t="str">
        <f t="shared" si="9"/>
        <v>2014-2</v>
      </c>
      <c r="Q160" s="5" t="str">
        <f t="shared" si="10"/>
        <v>제06장 개인-동기부여</v>
      </c>
      <c r="R160" s="5" t="str">
        <f t="shared" si="11"/>
        <v>제02절 욕구이론(내용이론)</v>
      </c>
    </row>
    <row r="161" spans="2:18" ht="14.45" customHeight="1" x14ac:dyDescent="0.2">
      <c r="B161" s="33" t="s">
        <v>2337</v>
      </c>
      <c r="C161" s="100" t="s">
        <v>2387</v>
      </c>
      <c r="D161" s="35" t="s">
        <v>657</v>
      </c>
      <c r="E161" s="46" t="s">
        <v>601</v>
      </c>
      <c r="F161" s="47" t="s">
        <v>2533</v>
      </c>
      <c r="G161" s="38" t="s">
        <v>606</v>
      </c>
      <c r="H161" s="39" t="s">
        <v>1913</v>
      </c>
      <c r="I161" s="40">
        <v>2053</v>
      </c>
      <c r="J161" s="41" t="s">
        <v>2513</v>
      </c>
      <c r="K161" s="42"/>
      <c r="L161" s="44"/>
      <c r="M161" s="45"/>
      <c r="N161" s="43" t="str">
        <f t="shared" si="8"/>
        <v>제06장 개인-동기부여-제02절 욕구이론(내용이론)-03</v>
      </c>
      <c r="P161" s="221" t="str">
        <f t="shared" si="9"/>
        <v>에이브러햄 매슬로</v>
      </c>
      <c r="Q161" s="5" t="str">
        <f t="shared" si="10"/>
        <v>제06장 개인-동기부여</v>
      </c>
      <c r="R161" s="5" t="str">
        <f t="shared" si="11"/>
        <v>제02절 욕구이론(내용이론)</v>
      </c>
    </row>
    <row r="162" spans="2:18" ht="14.45" customHeight="1" x14ac:dyDescent="0.2">
      <c r="B162" s="33" t="s">
        <v>2337</v>
      </c>
      <c r="C162" s="100" t="s">
        <v>2387</v>
      </c>
      <c r="D162" s="35" t="s">
        <v>657</v>
      </c>
      <c r="E162" s="46" t="s">
        <v>130</v>
      </c>
      <c r="F162" s="47" t="s">
        <v>2534</v>
      </c>
      <c r="G162" s="38" t="s">
        <v>607</v>
      </c>
      <c r="H162" s="39" t="s">
        <v>1914</v>
      </c>
      <c r="I162" s="40">
        <v>1987</v>
      </c>
      <c r="J162" s="41" t="s">
        <v>2513</v>
      </c>
      <c r="K162" s="42"/>
      <c r="L162" s="44"/>
      <c r="M162" s="45"/>
      <c r="N162" s="43" t="str">
        <f t="shared" si="8"/>
        <v>제06장 개인-동기부여-제02절 욕구이론(내용이론)-04</v>
      </c>
      <c r="P162" s="221" t="str">
        <f t="shared" si="9"/>
        <v>클레이튼 알더퍼</v>
      </c>
      <c r="Q162" s="5" t="str">
        <f t="shared" si="10"/>
        <v>제06장 개인-동기부여</v>
      </c>
      <c r="R162" s="5" t="str">
        <f t="shared" si="11"/>
        <v>제02절 욕구이론(내용이론)</v>
      </c>
    </row>
    <row r="163" spans="2:18" ht="14.45" customHeight="1" x14ac:dyDescent="0.2">
      <c r="B163" s="33" t="s">
        <v>2337</v>
      </c>
      <c r="C163" s="100" t="s">
        <v>2387</v>
      </c>
      <c r="D163" s="35" t="s">
        <v>657</v>
      </c>
      <c r="E163" s="46" t="s">
        <v>756</v>
      </c>
      <c r="F163" s="47" t="s">
        <v>2535</v>
      </c>
      <c r="G163" s="38" t="s">
        <v>129</v>
      </c>
      <c r="H163" s="39" t="s">
        <v>1897</v>
      </c>
      <c r="I163" s="40">
        <v>1939</v>
      </c>
      <c r="J163" s="41" t="s">
        <v>2513</v>
      </c>
      <c r="K163" s="42"/>
      <c r="L163" s="44"/>
      <c r="M163" s="45"/>
      <c r="N163" s="43" t="str">
        <f t="shared" si="8"/>
        <v>제06장 개인-동기부여-제02절 욕구이론(내용이론)-05</v>
      </c>
      <c r="P163" s="221" t="str">
        <f t="shared" si="9"/>
        <v>프레데릭 허즈버그</v>
      </c>
      <c r="Q163" s="5" t="str">
        <f t="shared" si="10"/>
        <v>제06장 개인-동기부여</v>
      </c>
      <c r="R163" s="5" t="str">
        <f t="shared" si="11"/>
        <v>제02절 욕구이론(내용이론)</v>
      </c>
    </row>
    <row r="164" spans="2:18" ht="14.45" customHeight="1" x14ac:dyDescent="0.2">
      <c r="B164" s="33" t="s">
        <v>2337</v>
      </c>
      <c r="C164" s="100" t="s">
        <v>2387</v>
      </c>
      <c r="D164" s="35" t="s">
        <v>657</v>
      </c>
      <c r="E164" s="46" t="s">
        <v>121</v>
      </c>
      <c r="F164" s="47" t="s">
        <v>2536</v>
      </c>
      <c r="G164" s="38" t="s">
        <v>608</v>
      </c>
      <c r="H164" s="39" t="s">
        <v>1844</v>
      </c>
      <c r="I164" s="40">
        <v>1813</v>
      </c>
      <c r="J164" s="41" t="s">
        <v>2513</v>
      </c>
      <c r="K164" s="42"/>
      <c r="L164" s="44"/>
      <c r="M164" s="45"/>
      <c r="N164" s="43" t="str">
        <f t="shared" si="8"/>
        <v>제06장 개인-동기부여-제02절 욕구이론(내용이론)-06</v>
      </c>
      <c r="P164" s="221" t="str">
        <f t="shared" si="9"/>
        <v>더글라스 맥그리거</v>
      </c>
      <c r="Q164" s="5" t="str">
        <f t="shared" si="10"/>
        <v>제06장 개인-동기부여</v>
      </c>
      <c r="R164" s="5" t="str">
        <f t="shared" si="11"/>
        <v>제02절 욕구이론(내용이론)</v>
      </c>
    </row>
    <row r="165" spans="2:18" ht="14.45" customHeight="1" x14ac:dyDescent="0.2">
      <c r="B165" s="33" t="s">
        <v>2337</v>
      </c>
      <c r="C165" s="101" t="s">
        <v>2387</v>
      </c>
      <c r="D165" s="49" t="s">
        <v>657</v>
      </c>
      <c r="E165" s="50" t="s">
        <v>131</v>
      </c>
      <c r="F165" s="51" t="s">
        <v>2537</v>
      </c>
      <c r="G165" s="52" t="s">
        <v>609</v>
      </c>
      <c r="H165" s="53" t="s">
        <v>1915</v>
      </c>
      <c r="I165" s="54">
        <v>2026</v>
      </c>
      <c r="J165" s="55" t="s">
        <v>2513</v>
      </c>
      <c r="K165" s="56"/>
      <c r="L165" s="58"/>
      <c r="M165" s="59"/>
      <c r="N165" s="57" t="str">
        <f t="shared" si="8"/>
        <v>제06장 개인-동기부여-제02절 욕구이론(내용이론)-07</v>
      </c>
      <c r="P165" s="221" t="str">
        <f t="shared" si="9"/>
        <v>데이비드 맥클리랜드</v>
      </c>
      <c r="Q165" s="5" t="str">
        <f t="shared" si="10"/>
        <v>제06장 개인-동기부여</v>
      </c>
      <c r="R165" s="5" t="str">
        <f t="shared" si="11"/>
        <v>제02절 욕구이론(내용이론)</v>
      </c>
    </row>
    <row r="166" spans="2:18" ht="14.45" customHeight="1" x14ac:dyDescent="0.2">
      <c r="B166" s="33" t="s">
        <v>2337</v>
      </c>
      <c r="C166" s="118" t="s">
        <v>2398</v>
      </c>
      <c r="D166" s="73" t="s">
        <v>656</v>
      </c>
      <c r="E166" s="74" t="s">
        <v>732</v>
      </c>
      <c r="F166" s="75" t="s">
        <v>2531</v>
      </c>
      <c r="G166" s="76" t="s">
        <v>986</v>
      </c>
      <c r="H166" s="77" t="s">
        <v>2266</v>
      </c>
      <c r="I166" s="78">
        <v>4831</v>
      </c>
      <c r="J166" s="79" t="s">
        <v>2513</v>
      </c>
      <c r="K166" s="80"/>
      <c r="L166" s="82"/>
      <c r="M166" s="83"/>
      <c r="N166" s="81" t="str">
        <f t="shared" si="8"/>
        <v>제06장 개인-동기부여-제03절 인지적 동기이론(과정이론)-01</v>
      </c>
      <c r="P166" s="221" t="str">
        <f t="shared" si="9"/>
        <v>개인-동기부여</v>
      </c>
      <c r="Q166" s="5" t="str">
        <f t="shared" si="10"/>
        <v>제06장 개인-동기부여</v>
      </c>
      <c r="R166" s="5" t="str">
        <f t="shared" si="11"/>
        <v>제03절 인지적 동기이론(과정이론)</v>
      </c>
    </row>
    <row r="167" spans="2:18" ht="14.45" customHeight="1" x14ac:dyDescent="0.2">
      <c r="B167" s="33" t="s">
        <v>2337</v>
      </c>
      <c r="C167" s="100" t="s">
        <v>2398</v>
      </c>
      <c r="D167" s="35" t="s">
        <v>2331</v>
      </c>
      <c r="E167" s="46" t="s">
        <v>451</v>
      </c>
      <c r="F167" s="47" t="s">
        <v>2532</v>
      </c>
      <c r="G167" s="38" t="s">
        <v>452</v>
      </c>
      <c r="H167" s="39" t="s">
        <v>2691</v>
      </c>
      <c r="I167" s="40">
        <v>3268</v>
      </c>
      <c r="J167" s="41" t="s">
        <v>2513</v>
      </c>
      <c r="K167" s="42"/>
      <c r="L167" s="44"/>
      <c r="M167" s="45"/>
      <c r="N167" s="43" t="str">
        <f t="shared" si="8"/>
        <v>제06장 개인-동기부여-제03절 인지적 동기이론(과정이론)-02</v>
      </c>
      <c r="P167" s="221" t="str">
        <f t="shared" si="9"/>
        <v>2009-1</v>
      </c>
      <c r="Q167" s="5" t="str">
        <f t="shared" si="10"/>
        <v>제06장 개인-동기부여</v>
      </c>
      <c r="R167" s="5" t="str">
        <f t="shared" si="11"/>
        <v>제03절 인지적 동기이론(과정이론)</v>
      </c>
    </row>
    <row r="168" spans="2:18" ht="14.45" customHeight="1" x14ac:dyDescent="0.2">
      <c r="B168" s="33" t="s">
        <v>2337</v>
      </c>
      <c r="C168" s="100" t="s">
        <v>2398</v>
      </c>
      <c r="D168" s="35" t="s">
        <v>2331</v>
      </c>
      <c r="E168" s="46" t="s">
        <v>775</v>
      </c>
      <c r="F168" s="47" t="s">
        <v>2533</v>
      </c>
      <c r="G168" s="38" t="s">
        <v>773</v>
      </c>
      <c r="H168" s="39" t="s">
        <v>2690</v>
      </c>
      <c r="I168" s="40">
        <v>1762</v>
      </c>
      <c r="J168" s="41" t="s">
        <v>2513</v>
      </c>
      <c r="K168" s="42"/>
      <c r="L168" s="44"/>
      <c r="M168" s="45"/>
      <c r="N168" s="43" t="str">
        <f t="shared" si="8"/>
        <v>제06장 개인-동기부여-제03절 인지적 동기이론(과정이론)-03</v>
      </c>
      <c r="P168" s="221" t="str">
        <f t="shared" si="9"/>
        <v>2014-2</v>
      </c>
      <c r="Q168" s="5" t="str">
        <f t="shared" si="10"/>
        <v>제06장 개인-동기부여</v>
      </c>
      <c r="R168" s="5" t="str">
        <f t="shared" si="11"/>
        <v>제03절 인지적 동기이론(과정이론)</v>
      </c>
    </row>
    <row r="169" spans="2:18" ht="14.45" customHeight="1" x14ac:dyDescent="0.2">
      <c r="B169" s="33" t="s">
        <v>2337</v>
      </c>
      <c r="C169" s="100" t="s">
        <v>2398</v>
      </c>
      <c r="D169" s="35" t="s">
        <v>2331</v>
      </c>
      <c r="E169" s="46" t="s">
        <v>449</v>
      </c>
      <c r="F169" s="47" t="s">
        <v>2534</v>
      </c>
      <c r="G169" s="38" t="s">
        <v>450</v>
      </c>
      <c r="H169" s="39" t="s">
        <v>2692</v>
      </c>
      <c r="I169" s="40">
        <v>1728</v>
      </c>
      <c r="J169" s="41" t="s">
        <v>2513</v>
      </c>
      <c r="K169" s="42"/>
      <c r="L169" s="44"/>
      <c r="M169" s="45"/>
      <c r="N169" s="43" t="str">
        <f t="shared" si="8"/>
        <v>제06장 개인-동기부여-제03절 인지적 동기이론(과정이론)-04</v>
      </c>
      <c r="P169" s="221" t="str">
        <f t="shared" si="9"/>
        <v>2015-2</v>
      </c>
      <c r="Q169" s="5" t="str">
        <f t="shared" si="10"/>
        <v>제06장 개인-동기부여</v>
      </c>
      <c r="R169" s="5" t="str">
        <f t="shared" si="11"/>
        <v>제03절 인지적 동기이론(과정이론)</v>
      </c>
    </row>
    <row r="170" spans="2:18" ht="14.45" customHeight="1" x14ac:dyDescent="0.2">
      <c r="B170" s="33" t="s">
        <v>2337</v>
      </c>
      <c r="C170" s="100" t="s">
        <v>2398</v>
      </c>
      <c r="D170" s="35" t="s">
        <v>2331</v>
      </c>
      <c r="E170" s="46" t="s">
        <v>445</v>
      </c>
      <c r="F170" s="47" t="s">
        <v>2535</v>
      </c>
      <c r="G170" s="38" t="s">
        <v>446</v>
      </c>
      <c r="H170" s="39" t="s">
        <v>2693</v>
      </c>
      <c r="I170" s="40">
        <v>1185</v>
      </c>
      <c r="J170" s="41" t="s">
        <v>2513</v>
      </c>
      <c r="K170" s="42"/>
      <c r="L170" s="44"/>
      <c r="M170" s="45"/>
      <c r="N170" s="43" t="str">
        <f t="shared" si="8"/>
        <v>제06장 개인-동기부여-제03절 인지적 동기이론(과정이론)-05</v>
      </c>
      <c r="P170" s="221" t="str">
        <f t="shared" si="9"/>
        <v>2025-3-1</v>
      </c>
      <c r="Q170" s="5" t="str">
        <f t="shared" si="10"/>
        <v>제06장 개인-동기부여</v>
      </c>
      <c r="R170" s="5" t="str">
        <f t="shared" si="11"/>
        <v>제03절 인지적 동기이론(과정이론)</v>
      </c>
    </row>
    <row r="171" spans="2:18" ht="14.45" customHeight="1" x14ac:dyDescent="0.2">
      <c r="B171" s="33" t="s">
        <v>2337</v>
      </c>
      <c r="C171" s="100" t="s">
        <v>2398</v>
      </c>
      <c r="D171" s="35" t="s">
        <v>2331</v>
      </c>
      <c r="E171" s="46" t="s">
        <v>447</v>
      </c>
      <c r="F171" s="47" t="s">
        <v>2536</v>
      </c>
      <c r="G171" s="38" t="s">
        <v>448</v>
      </c>
      <c r="H171" s="39" t="s">
        <v>2694</v>
      </c>
      <c r="I171" s="40">
        <v>862</v>
      </c>
      <c r="J171" s="41" t="s">
        <v>2513</v>
      </c>
      <c r="K171" s="42"/>
      <c r="L171" s="44"/>
      <c r="M171" s="45"/>
      <c r="N171" s="43" t="str">
        <f t="shared" si="8"/>
        <v>제06장 개인-동기부여-제03절 인지적 동기이론(과정이론)-06</v>
      </c>
      <c r="P171" s="221" t="str">
        <f t="shared" si="9"/>
        <v>2025-3-2</v>
      </c>
      <c r="Q171" s="5" t="str">
        <f t="shared" si="10"/>
        <v>제06장 개인-동기부여</v>
      </c>
      <c r="R171" s="5" t="str">
        <f t="shared" si="11"/>
        <v>제03절 인지적 동기이론(과정이론)</v>
      </c>
    </row>
    <row r="172" spans="2:18" ht="14.45" customHeight="1" x14ac:dyDescent="0.2">
      <c r="B172" s="33" t="s">
        <v>2337</v>
      </c>
      <c r="C172" s="100" t="s">
        <v>2398</v>
      </c>
      <c r="D172" s="35" t="s">
        <v>657</v>
      </c>
      <c r="E172" s="46" t="s">
        <v>132</v>
      </c>
      <c r="F172" s="47" t="s">
        <v>2537</v>
      </c>
      <c r="G172" s="38" t="s">
        <v>610</v>
      </c>
      <c r="H172" s="39" t="s">
        <v>1916</v>
      </c>
      <c r="I172" s="40">
        <v>1827</v>
      </c>
      <c r="J172" s="41" t="s">
        <v>2513</v>
      </c>
      <c r="K172" s="42"/>
      <c r="L172" s="44"/>
      <c r="M172" s="45"/>
      <c r="N172" s="43" t="str">
        <f t="shared" si="8"/>
        <v>제06장 개인-동기부여-제03절 인지적 동기이론(과정이론)-07</v>
      </c>
      <c r="P172" s="221" t="str">
        <f t="shared" si="9"/>
        <v>빅터 브룸</v>
      </c>
      <c r="Q172" s="5" t="str">
        <f t="shared" si="10"/>
        <v>제06장 개인-동기부여</v>
      </c>
      <c r="R172" s="5" t="str">
        <f t="shared" si="11"/>
        <v>제03절 인지적 동기이론(과정이론)</v>
      </c>
    </row>
    <row r="173" spans="2:18" ht="14.45" customHeight="1" x14ac:dyDescent="0.2">
      <c r="B173" s="33" t="s">
        <v>2337</v>
      </c>
      <c r="C173" s="100" t="s">
        <v>2398</v>
      </c>
      <c r="D173" s="35" t="s">
        <v>657</v>
      </c>
      <c r="E173" s="46" t="s">
        <v>220</v>
      </c>
      <c r="F173" s="47" t="s">
        <v>2538</v>
      </c>
      <c r="G173" s="38" t="s">
        <v>611</v>
      </c>
      <c r="H173" s="39" t="s">
        <v>1917</v>
      </c>
      <c r="I173" s="40">
        <v>1976</v>
      </c>
      <c r="J173" s="41" t="s">
        <v>2513</v>
      </c>
      <c r="K173" s="42"/>
      <c r="L173" s="44"/>
      <c r="M173" s="45"/>
      <c r="N173" s="43" t="str">
        <f t="shared" si="8"/>
        <v>제06장 개인-동기부여-제03절 인지적 동기이론(과정이론)-08</v>
      </c>
      <c r="P173" s="221" t="str">
        <f t="shared" si="9"/>
        <v>라이먼 포터, 에드워드 롤러</v>
      </c>
      <c r="Q173" s="5" t="str">
        <f t="shared" si="10"/>
        <v>제06장 개인-동기부여</v>
      </c>
      <c r="R173" s="5" t="str">
        <f t="shared" si="11"/>
        <v>제03절 인지적 동기이론(과정이론)</v>
      </c>
    </row>
    <row r="174" spans="2:18" ht="14.45" customHeight="1" x14ac:dyDescent="0.2">
      <c r="B174" s="33" t="s">
        <v>2337</v>
      </c>
      <c r="C174" s="100" t="s">
        <v>2398</v>
      </c>
      <c r="D174" s="35" t="s">
        <v>657</v>
      </c>
      <c r="E174" s="46" t="s">
        <v>133</v>
      </c>
      <c r="F174" s="47" t="s">
        <v>2539</v>
      </c>
      <c r="G174" s="38" t="s">
        <v>221</v>
      </c>
      <c r="H174" s="39" t="s">
        <v>1918</v>
      </c>
      <c r="I174" s="40">
        <v>1749</v>
      </c>
      <c r="J174" s="41" t="s">
        <v>2513</v>
      </c>
      <c r="K174" s="42"/>
      <c r="L174" s="44"/>
      <c r="M174" s="45"/>
      <c r="N174" s="43" t="str">
        <f t="shared" si="8"/>
        <v>제06장 개인-동기부여-제03절 인지적 동기이론(과정이론)-09</v>
      </c>
      <c r="P174" s="221" t="str">
        <f t="shared" si="9"/>
        <v>존 아담스</v>
      </c>
      <c r="Q174" s="5" t="str">
        <f t="shared" si="10"/>
        <v>제06장 개인-동기부여</v>
      </c>
      <c r="R174" s="5" t="str">
        <f t="shared" si="11"/>
        <v>제03절 인지적 동기이론(과정이론)</v>
      </c>
    </row>
    <row r="175" spans="2:18" ht="14.45" customHeight="1" x14ac:dyDescent="0.2">
      <c r="B175" s="33" t="s">
        <v>2337</v>
      </c>
      <c r="C175" s="100" t="s">
        <v>2398</v>
      </c>
      <c r="D175" s="35" t="s">
        <v>657</v>
      </c>
      <c r="E175" s="46" t="s">
        <v>222</v>
      </c>
      <c r="F175" s="47" t="s">
        <v>2540</v>
      </c>
      <c r="G175" s="38" t="s">
        <v>612</v>
      </c>
      <c r="H175" s="39" t="s">
        <v>1919</v>
      </c>
      <c r="I175" s="40">
        <v>2121</v>
      </c>
      <c r="J175" s="41" t="s">
        <v>2513</v>
      </c>
      <c r="K175" s="42"/>
      <c r="L175" s="44"/>
      <c r="M175" s="45"/>
      <c r="N175" s="43" t="str">
        <f t="shared" si="8"/>
        <v>제06장 개인-동기부여-제03절 인지적 동기이론(과정이론)-10</v>
      </c>
      <c r="P175" s="221" t="str">
        <f t="shared" si="9"/>
        <v>조지 호만스</v>
      </c>
      <c r="Q175" s="5" t="str">
        <f t="shared" si="10"/>
        <v>제06장 개인-동기부여</v>
      </c>
      <c r="R175" s="5" t="str">
        <f t="shared" si="11"/>
        <v>제03절 인지적 동기이론(과정이론)</v>
      </c>
    </row>
    <row r="176" spans="2:18" ht="14.45" customHeight="1" x14ac:dyDescent="0.2">
      <c r="B176" s="33" t="s">
        <v>2337</v>
      </c>
      <c r="C176" s="100" t="s">
        <v>2398</v>
      </c>
      <c r="D176" s="35" t="s">
        <v>657</v>
      </c>
      <c r="E176" s="46" t="s">
        <v>134</v>
      </c>
      <c r="F176" s="47" t="s">
        <v>2541</v>
      </c>
      <c r="G176" s="38" t="s">
        <v>613</v>
      </c>
      <c r="H176" s="39" t="s">
        <v>1920</v>
      </c>
      <c r="I176" s="40">
        <v>1972</v>
      </c>
      <c r="J176" s="41" t="s">
        <v>2513</v>
      </c>
      <c r="K176" s="42"/>
      <c r="L176" s="44"/>
      <c r="M176" s="45"/>
      <c r="N176" s="43" t="str">
        <f t="shared" si="8"/>
        <v>제06장 개인-동기부여-제03절 인지적 동기이론(과정이론)-11</v>
      </c>
      <c r="P176" s="221" t="str">
        <f t="shared" si="9"/>
        <v>에드윈 로크, 게리 레이섬</v>
      </c>
      <c r="Q176" s="5" t="str">
        <f t="shared" si="10"/>
        <v>제06장 개인-동기부여</v>
      </c>
      <c r="R176" s="5" t="str">
        <f t="shared" si="11"/>
        <v>제03절 인지적 동기이론(과정이론)</v>
      </c>
    </row>
    <row r="177" spans="2:18" ht="14.45" customHeight="1" x14ac:dyDescent="0.2">
      <c r="B177" s="33" t="s">
        <v>2337</v>
      </c>
      <c r="C177" s="101" t="s">
        <v>2398</v>
      </c>
      <c r="D177" s="49" t="s">
        <v>657</v>
      </c>
      <c r="E177" s="50" t="s">
        <v>224</v>
      </c>
      <c r="F177" s="51" t="s">
        <v>2542</v>
      </c>
      <c r="G177" s="52" t="s">
        <v>223</v>
      </c>
      <c r="H177" s="53" t="s">
        <v>1921</v>
      </c>
      <c r="I177" s="54">
        <v>1805</v>
      </c>
      <c r="J177" s="55" t="s">
        <v>2513</v>
      </c>
      <c r="K177" s="56"/>
      <c r="L177" s="58"/>
      <c r="M177" s="59"/>
      <c r="N177" s="57" t="str">
        <f t="shared" si="8"/>
        <v>제06장 개인-동기부여-제03절 인지적 동기이론(과정이론)-12</v>
      </c>
      <c r="P177" s="221" t="str">
        <f t="shared" si="9"/>
        <v>피터 드러커</v>
      </c>
      <c r="Q177" s="5" t="str">
        <f t="shared" si="10"/>
        <v>제06장 개인-동기부여</v>
      </c>
      <c r="R177" s="5" t="str">
        <f t="shared" si="11"/>
        <v>제03절 인지적 동기이론(과정이론)</v>
      </c>
    </row>
    <row r="178" spans="2:18" ht="14.45" customHeight="1" x14ac:dyDescent="0.2">
      <c r="B178" s="33" t="s">
        <v>2337</v>
      </c>
      <c r="C178" s="118" t="s">
        <v>2095</v>
      </c>
      <c r="D178" s="73" t="s">
        <v>656</v>
      </c>
      <c r="E178" s="74" t="s">
        <v>732</v>
      </c>
      <c r="F178" s="75" t="s">
        <v>2531</v>
      </c>
      <c r="G178" s="76" t="s">
        <v>680</v>
      </c>
      <c r="H178" s="77" t="s">
        <v>2267</v>
      </c>
      <c r="I178" s="78">
        <v>4697</v>
      </c>
      <c r="J178" s="79" t="s">
        <v>2513</v>
      </c>
      <c r="K178" s="80"/>
      <c r="L178" s="82"/>
      <c r="M178" s="83"/>
      <c r="N178" s="81" t="str">
        <f t="shared" si="8"/>
        <v>제06장 개인-동기부여-제04절 내재적 동기이론-01</v>
      </c>
      <c r="P178" s="221" t="str">
        <f t="shared" si="9"/>
        <v>개인-동기부여</v>
      </c>
      <c r="Q178" s="5" t="str">
        <f t="shared" si="10"/>
        <v>제06장 개인-동기부여</v>
      </c>
      <c r="R178" s="5" t="str">
        <f t="shared" si="11"/>
        <v>제04절 내재적 동기이론</v>
      </c>
    </row>
    <row r="179" spans="2:18" ht="14.45" customHeight="1" x14ac:dyDescent="0.2">
      <c r="B179" s="33" t="s">
        <v>2337</v>
      </c>
      <c r="C179" s="100" t="s">
        <v>2095</v>
      </c>
      <c r="D179" s="35" t="s">
        <v>2331</v>
      </c>
      <c r="E179" s="46" t="s">
        <v>780</v>
      </c>
      <c r="F179" s="47" t="s">
        <v>2532</v>
      </c>
      <c r="G179" s="38" t="s">
        <v>779</v>
      </c>
      <c r="H179" s="39" t="s">
        <v>2665</v>
      </c>
      <c r="I179" s="40">
        <v>2258</v>
      </c>
      <c r="J179" s="41" t="s">
        <v>2513</v>
      </c>
      <c r="K179" s="42"/>
      <c r="L179" s="44"/>
      <c r="M179" s="45"/>
      <c r="N179" s="43" t="str">
        <f t="shared" si="8"/>
        <v>제06장 개인-동기부여-제04절 내재적 동기이론-02</v>
      </c>
      <c r="P179" s="221" t="str">
        <f t="shared" si="9"/>
        <v>2020-2</v>
      </c>
      <c r="Q179" s="5" t="str">
        <f t="shared" si="10"/>
        <v>제06장 개인-동기부여</v>
      </c>
      <c r="R179" s="5" t="str">
        <f t="shared" si="11"/>
        <v>제04절 내재적 동기이론</v>
      </c>
    </row>
    <row r="180" spans="2:18" ht="14.45" customHeight="1" x14ac:dyDescent="0.2">
      <c r="B180" s="33" t="s">
        <v>2337</v>
      </c>
      <c r="C180" s="100" t="s">
        <v>2095</v>
      </c>
      <c r="D180" s="35" t="s">
        <v>657</v>
      </c>
      <c r="E180" s="46" t="s">
        <v>770</v>
      </c>
      <c r="F180" s="47" t="s">
        <v>2533</v>
      </c>
      <c r="G180" s="38" t="s">
        <v>614</v>
      </c>
      <c r="H180" s="39" t="s">
        <v>1922</v>
      </c>
      <c r="I180" s="40">
        <v>2032</v>
      </c>
      <c r="J180" s="41" t="s">
        <v>2513</v>
      </c>
      <c r="K180" s="42"/>
      <c r="L180" s="44"/>
      <c r="M180" s="45"/>
      <c r="N180" s="43" t="str">
        <f t="shared" si="8"/>
        <v>제06장 개인-동기부여-제04절 내재적 동기이론-03</v>
      </c>
      <c r="P180" s="221" t="str">
        <f t="shared" si="9"/>
        <v>리처드 해크만, 그레그 올덤</v>
      </c>
      <c r="Q180" s="5" t="str">
        <f t="shared" si="10"/>
        <v>제06장 개인-동기부여</v>
      </c>
      <c r="R180" s="5" t="str">
        <f t="shared" si="11"/>
        <v>제04절 내재적 동기이론</v>
      </c>
    </row>
    <row r="181" spans="2:18" ht="14.45" customHeight="1" x14ac:dyDescent="0.2">
      <c r="B181" s="33" t="s">
        <v>2337</v>
      </c>
      <c r="C181" s="100" t="s">
        <v>2095</v>
      </c>
      <c r="D181" s="35" t="s">
        <v>657</v>
      </c>
      <c r="E181" s="46" t="s">
        <v>225</v>
      </c>
      <c r="F181" s="47" t="s">
        <v>2534</v>
      </c>
      <c r="G181" s="38" t="s">
        <v>615</v>
      </c>
      <c r="H181" s="39" t="s">
        <v>1923</v>
      </c>
      <c r="I181" s="40">
        <v>1889</v>
      </c>
      <c r="J181" s="41" t="s">
        <v>2513</v>
      </c>
      <c r="K181" s="42"/>
      <c r="L181" s="44"/>
      <c r="M181" s="45"/>
      <c r="N181" s="43" t="str">
        <f t="shared" si="8"/>
        <v>제06장 개인-동기부여-제04절 내재적 동기이론-04</v>
      </c>
      <c r="P181" s="221" t="str">
        <f t="shared" si="9"/>
        <v>케네스 토마스</v>
      </c>
      <c r="Q181" s="5" t="str">
        <f t="shared" si="10"/>
        <v>제06장 개인-동기부여</v>
      </c>
      <c r="R181" s="5" t="str">
        <f t="shared" si="11"/>
        <v>제04절 내재적 동기이론</v>
      </c>
    </row>
    <row r="182" spans="2:18" ht="14.45" customHeight="1" x14ac:dyDescent="0.2">
      <c r="B182" s="33" t="s">
        <v>2337</v>
      </c>
      <c r="C182" s="100" t="s">
        <v>2095</v>
      </c>
      <c r="D182" s="35" t="s">
        <v>657</v>
      </c>
      <c r="E182" s="46" t="s">
        <v>226</v>
      </c>
      <c r="F182" s="47" t="s">
        <v>2535</v>
      </c>
      <c r="G182" s="38" t="s">
        <v>616</v>
      </c>
      <c r="H182" s="39" t="s">
        <v>1924</v>
      </c>
      <c r="I182" s="40">
        <v>1825</v>
      </c>
      <c r="J182" s="41" t="s">
        <v>2513</v>
      </c>
      <c r="K182" s="42"/>
      <c r="L182" s="44"/>
      <c r="M182" s="45"/>
      <c r="N182" s="43" t="str">
        <f t="shared" si="8"/>
        <v>제06장 개인-동기부여-제04절 내재적 동기이론-05</v>
      </c>
      <c r="P182" s="221" t="str">
        <f t="shared" si="9"/>
        <v>에드워드 데시</v>
      </c>
      <c r="Q182" s="5" t="str">
        <f t="shared" si="10"/>
        <v>제06장 개인-동기부여</v>
      </c>
      <c r="R182" s="5" t="str">
        <f t="shared" si="11"/>
        <v>제04절 내재적 동기이론</v>
      </c>
    </row>
    <row r="183" spans="2:18" ht="14.45" customHeight="1" x14ac:dyDescent="0.2">
      <c r="B183" s="33" t="s">
        <v>2337</v>
      </c>
      <c r="C183" s="100" t="s">
        <v>2095</v>
      </c>
      <c r="D183" s="35" t="s">
        <v>657</v>
      </c>
      <c r="E183" s="46" t="s">
        <v>404</v>
      </c>
      <c r="F183" s="47" t="s">
        <v>2536</v>
      </c>
      <c r="G183" s="38" t="s">
        <v>617</v>
      </c>
      <c r="H183" s="39" t="s">
        <v>1925</v>
      </c>
      <c r="I183" s="40">
        <v>2119</v>
      </c>
      <c r="J183" s="41" t="s">
        <v>2513</v>
      </c>
      <c r="K183" s="42"/>
      <c r="L183" s="44"/>
      <c r="M183" s="45"/>
      <c r="N183" s="43" t="str">
        <f t="shared" si="8"/>
        <v>제06장 개인-동기부여-제04절 내재적 동기이론-06</v>
      </c>
      <c r="P183" s="221" t="str">
        <f t="shared" si="9"/>
        <v>에드워드 데시, 리처드 라이언</v>
      </c>
      <c r="Q183" s="5" t="str">
        <f t="shared" si="10"/>
        <v>제06장 개인-동기부여</v>
      </c>
      <c r="R183" s="5" t="str">
        <f t="shared" si="11"/>
        <v>제04절 내재적 동기이론</v>
      </c>
    </row>
    <row r="184" spans="2:18" ht="14.45" customHeight="1" x14ac:dyDescent="0.2">
      <c r="B184" s="33" t="s">
        <v>2337</v>
      </c>
      <c r="C184" s="100" t="s">
        <v>2095</v>
      </c>
      <c r="D184" s="35" t="s">
        <v>657</v>
      </c>
      <c r="E184" s="46" t="s">
        <v>136</v>
      </c>
      <c r="F184" s="47" t="s">
        <v>2537</v>
      </c>
      <c r="G184" s="38" t="s">
        <v>618</v>
      </c>
      <c r="H184" s="39" t="s">
        <v>1926</v>
      </c>
      <c r="I184" s="40">
        <v>1997</v>
      </c>
      <c r="J184" s="41" t="s">
        <v>2513</v>
      </c>
      <c r="K184" s="42"/>
      <c r="L184" s="44"/>
      <c r="M184" s="45"/>
      <c r="N184" s="43" t="str">
        <f t="shared" si="8"/>
        <v>제06장 개인-동기부여-제04절 내재적 동기이론-07</v>
      </c>
      <c r="P184" s="221" t="str">
        <f t="shared" si="9"/>
        <v>알버트 반두라</v>
      </c>
      <c r="Q184" s="5" t="str">
        <f t="shared" si="10"/>
        <v>제06장 개인-동기부여</v>
      </c>
      <c r="R184" s="5" t="str">
        <f t="shared" si="11"/>
        <v>제04절 내재적 동기이론</v>
      </c>
    </row>
    <row r="185" spans="2:18" ht="14.45" customHeight="1" x14ac:dyDescent="0.2">
      <c r="B185" s="33" t="s">
        <v>2337</v>
      </c>
      <c r="C185" s="101" t="s">
        <v>2095</v>
      </c>
      <c r="D185" s="49" t="s">
        <v>657</v>
      </c>
      <c r="E185" s="50" t="s">
        <v>1300</v>
      </c>
      <c r="F185" s="51" t="s">
        <v>2538</v>
      </c>
      <c r="G185" s="52" t="s">
        <v>1561</v>
      </c>
      <c r="H185" s="53" t="s">
        <v>1892</v>
      </c>
      <c r="I185" s="54">
        <v>1727</v>
      </c>
      <c r="J185" s="55" t="s">
        <v>2513</v>
      </c>
      <c r="K185" s="56"/>
      <c r="L185" s="58"/>
      <c r="M185" s="59"/>
      <c r="N185" s="57" t="str">
        <f t="shared" si="8"/>
        <v>제06장 개인-동기부여-제04절 내재적 동기이론-08</v>
      </c>
      <c r="P185" s="221" t="str">
        <f t="shared" si="9"/>
        <v>대릴 벰</v>
      </c>
      <c r="Q185" s="5" t="str">
        <f t="shared" si="10"/>
        <v>제06장 개인-동기부여</v>
      </c>
      <c r="R185" s="5" t="str">
        <f t="shared" si="11"/>
        <v>제04절 내재적 동기이론</v>
      </c>
    </row>
    <row r="186" spans="2:18" ht="14.45" customHeight="1" x14ac:dyDescent="0.2">
      <c r="B186" s="33" t="s">
        <v>2337</v>
      </c>
      <c r="C186" s="118" t="s">
        <v>2413</v>
      </c>
      <c r="D186" s="73" t="s">
        <v>656</v>
      </c>
      <c r="E186" s="74" t="s">
        <v>732</v>
      </c>
      <c r="F186" s="75" t="s">
        <v>2531</v>
      </c>
      <c r="G186" s="76" t="s">
        <v>1528</v>
      </c>
      <c r="H186" s="77" t="s">
        <v>2268</v>
      </c>
      <c r="I186" s="78">
        <v>1856</v>
      </c>
      <c r="J186" s="79" t="s">
        <v>2513</v>
      </c>
      <c r="K186" s="80"/>
      <c r="L186" s="82"/>
      <c r="M186" s="83"/>
      <c r="N186" s="81" t="str">
        <f t="shared" si="8"/>
        <v>제06장 개인-동기부여-제05절 동기부여와 조직행동-01</v>
      </c>
      <c r="P186" s="221" t="str">
        <f t="shared" si="9"/>
        <v>개인-동기부여</v>
      </c>
      <c r="Q186" s="5" t="str">
        <f t="shared" si="10"/>
        <v>제06장 개인-동기부여</v>
      </c>
      <c r="R186" s="5" t="str">
        <f t="shared" si="11"/>
        <v>제05절 동기부여와 조직행동</v>
      </c>
    </row>
    <row r="187" spans="2:18" ht="14.45" customHeight="1" x14ac:dyDescent="0.2">
      <c r="B187" s="33" t="s">
        <v>2337</v>
      </c>
      <c r="C187" s="100" t="s">
        <v>2413</v>
      </c>
      <c r="D187" s="35" t="s">
        <v>2569</v>
      </c>
      <c r="E187" s="46" t="s">
        <v>2487</v>
      </c>
      <c r="F187" s="47" t="s">
        <v>2532</v>
      </c>
      <c r="G187" s="38" t="s">
        <v>548</v>
      </c>
      <c r="H187" s="39" t="s">
        <v>2695</v>
      </c>
      <c r="I187" s="40">
        <v>2827</v>
      </c>
      <c r="J187" s="41" t="s">
        <v>2513</v>
      </c>
      <c r="K187" s="42"/>
      <c r="L187" s="44"/>
      <c r="M187" s="45"/>
      <c r="N187" s="43" t="str">
        <f t="shared" si="8"/>
        <v>제06장 개인-동기부여-제05절 동기부여와 조직행동-02</v>
      </c>
      <c r="P187" s="221" t="str">
        <f t="shared" si="9"/>
        <v>6.05-1</v>
      </c>
      <c r="Q187" s="5" t="str">
        <f t="shared" si="10"/>
        <v>제06장 개인-동기부여</v>
      </c>
      <c r="R187" s="5" t="str">
        <f t="shared" si="11"/>
        <v>제05절 동기부여와 조직행동</v>
      </c>
    </row>
    <row r="188" spans="2:18" ht="14.45" customHeight="1" x14ac:dyDescent="0.2">
      <c r="B188" s="33" t="s">
        <v>2337</v>
      </c>
      <c r="C188" s="100" t="s">
        <v>2413</v>
      </c>
      <c r="D188" s="35" t="s">
        <v>2569</v>
      </c>
      <c r="E188" s="46" t="s">
        <v>2488</v>
      </c>
      <c r="F188" s="47" t="s">
        <v>2533</v>
      </c>
      <c r="G188" s="38" t="s">
        <v>549</v>
      </c>
      <c r="H188" s="39" t="s">
        <v>2696</v>
      </c>
      <c r="I188" s="40">
        <v>2590</v>
      </c>
      <c r="J188" s="41" t="s">
        <v>2513</v>
      </c>
      <c r="K188" s="42"/>
      <c r="L188" s="44"/>
      <c r="M188" s="45"/>
      <c r="N188" s="43" t="str">
        <f t="shared" si="8"/>
        <v>제06장 개인-동기부여-제05절 동기부여와 조직행동-03</v>
      </c>
      <c r="P188" s="221" t="str">
        <f t="shared" si="9"/>
        <v>6.05-2</v>
      </c>
      <c r="Q188" s="5" t="str">
        <f t="shared" si="10"/>
        <v>제06장 개인-동기부여</v>
      </c>
      <c r="R188" s="5" t="str">
        <f t="shared" si="11"/>
        <v>제05절 동기부여와 조직행동</v>
      </c>
    </row>
    <row r="189" spans="2:18" ht="14.45" customHeight="1" x14ac:dyDescent="0.2">
      <c r="B189" s="33" t="s">
        <v>2337</v>
      </c>
      <c r="C189" s="101" t="s">
        <v>2413</v>
      </c>
      <c r="D189" s="49" t="s">
        <v>2569</v>
      </c>
      <c r="E189" s="50" t="s">
        <v>2489</v>
      </c>
      <c r="F189" s="51" t="s">
        <v>2534</v>
      </c>
      <c r="G189" s="52" t="s">
        <v>550</v>
      </c>
      <c r="H189" s="53" t="s">
        <v>2697</v>
      </c>
      <c r="I189" s="54">
        <v>2951</v>
      </c>
      <c r="J189" s="55" t="s">
        <v>2513</v>
      </c>
      <c r="K189" s="56"/>
      <c r="L189" s="58"/>
      <c r="M189" s="59"/>
      <c r="N189" s="57" t="str">
        <f t="shared" si="8"/>
        <v>제06장 개인-동기부여-제05절 동기부여와 조직행동-04</v>
      </c>
      <c r="P189" s="221" t="str">
        <f t="shared" si="9"/>
        <v>6.05-3</v>
      </c>
      <c r="Q189" s="5" t="str">
        <f t="shared" si="10"/>
        <v>제06장 개인-동기부여</v>
      </c>
      <c r="R189" s="5" t="str">
        <f t="shared" si="11"/>
        <v>제05절 동기부여와 조직행동</v>
      </c>
    </row>
    <row r="190" spans="2:18" ht="14.45" customHeight="1" x14ac:dyDescent="0.2">
      <c r="B190" s="33" t="s">
        <v>2337</v>
      </c>
      <c r="C190" s="118" t="s">
        <v>2417</v>
      </c>
      <c r="D190" s="73" t="s">
        <v>656</v>
      </c>
      <c r="E190" s="74" t="s">
        <v>732</v>
      </c>
      <c r="F190" s="75" t="s">
        <v>2531</v>
      </c>
      <c r="G190" s="76" t="s">
        <v>1529</v>
      </c>
      <c r="H190" s="77" t="s">
        <v>2269</v>
      </c>
      <c r="I190" s="78">
        <v>1483</v>
      </c>
      <c r="J190" s="79" t="s">
        <v>2513</v>
      </c>
      <c r="K190" s="80"/>
      <c r="L190" s="82"/>
      <c r="M190" s="83"/>
      <c r="N190" s="81" t="str">
        <f t="shared" si="8"/>
        <v>제06장 개인-동기부여-제06절 문화차이와 주요 동기부여 이론-01</v>
      </c>
      <c r="P190" s="221" t="str">
        <f t="shared" si="9"/>
        <v>개인-동기부여</v>
      </c>
      <c r="Q190" s="5" t="str">
        <f t="shared" si="10"/>
        <v>제06장 개인-동기부여</v>
      </c>
      <c r="R190" s="5" t="str">
        <f t="shared" si="11"/>
        <v>제06절 문화차이와 주요 동기부여 이론</v>
      </c>
    </row>
    <row r="191" spans="2:18" ht="14.45" customHeight="1" x14ac:dyDescent="0.2">
      <c r="B191" s="33" t="s">
        <v>2337</v>
      </c>
      <c r="C191" s="100" t="s">
        <v>2417</v>
      </c>
      <c r="D191" s="35" t="s">
        <v>2569</v>
      </c>
      <c r="E191" s="46" t="s">
        <v>2490</v>
      </c>
      <c r="F191" s="47" t="s">
        <v>2532</v>
      </c>
      <c r="G191" s="38" t="s">
        <v>551</v>
      </c>
      <c r="H191" s="39" t="s">
        <v>2698</v>
      </c>
      <c r="I191" s="40">
        <v>3085</v>
      </c>
      <c r="J191" s="41" t="s">
        <v>2513</v>
      </c>
      <c r="K191" s="42"/>
      <c r="L191" s="44"/>
      <c r="M191" s="45"/>
      <c r="N191" s="43" t="str">
        <f t="shared" si="8"/>
        <v>제06장 개인-동기부여-제06절 문화차이와 주요 동기부여 이론-02</v>
      </c>
      <c r="P191" s="221" t="str">
        <f t="shared" si="9"/>
        <v>6.06-1</v>
      </c>
      <c r="Q191" s="5" t="str">
        <f t="shared" si="10"/>
        <v>제06장 개인-동기부여</v>
      </c>
      <c r="R191" s="5" t="str">
        <f t="shared" si="11"/>
        <v>제06절 문화차이와 주요 동기부여 이론</v>
      </c>
    </row>
    <row r="192" spans="2:18" ht="14.45" customHeight="1" x14ac:dyDescent="0.2">
      <c r="B192" s="33" t="s">
        <v>2337</v>
      </c>
      <c r="C192" s="100" t="s">
        <v>2417</v>
      </c>
      <c r="D192" s="35" t="s">
        <v>2569</v>
      </c>
      <c r="E192" s="46" t="s">
        <v>2491</v>
      </c>
      <c r="F192" s="47" t="s">
        <v>2533</v>
      </c>
      <c r="G192" s="38" t="s">
        <v>552</v>
      </c>
      <c r="H192" s="39" t="s">
        <v>2699</v>
      </c>
      <c r="I192" s="40">
        <v>2995</v>
      </c>
      <c r="J192" s="41" t="s">
        <v>2513</v>
      </c>
      <c r="K192" s="42"/>
      <c r="L192" s="44"/>
      <c r="M192" s="45"/>
      <c r="N192" s="43" t="str">
        <f t="shared" si="8"/>
        <v>제06장 개인-동기부여-제06절 문화차이와 주요 동기부여 이론-03</v>
      </c>
      <c r="P192" s="221" t="str">
        <f t="shared" si="9"/>
        <v>6.06-2</v>
      </c>
      <c r="Q192" s="5" t="str">
        <f t="shared" si="10"/>
        <v>제06장 개인-동기부여</v>
      </c>
      <c r="R192" s="5" t="str">
        <f t="shared" si="11"/>
        <v>제06절 문화차이와 주요 동기부여 이론</v>
      </c>
    </row>
    <row r="193" spans="2:18" ht="14.45" customHeight="1" thickBot="1" x14ac:dyDescent="0.25">
      <c r="B193" s="86" t="s">
        <v>2337</v>
      </c>
      <c r="C193" s="103" t="s">
        <v>2417</v>
      </c>
      <c r="D193" s="88" t="s">
        <v>2569</v>
      </c>
      <c r="E193" s="89" t="s">
        <v>2492</v>
      </c>
      <c r="F193" s="90" t="s">
        <v>2534</v>
      </c>
      <c r="G193" s="91" t="s">
        <v>553</v>
      </c>
      <c r="H193" s="92" t="s">
        <v>2700</v>
      </c>
      <c r="I193" s="93">
        <v>3003</v>
      </c>
      <c r="J193" s="94" t="s">
        <v>2513</v>
      </c>
      <c r="K193" s="95"/>
      <c r="L193" s="97"/>
      <c r="M193" s="98"/>
      <c r="N193" s="96" t="str">
        <f t="shared" si="8"/>
        <v>제06장 개인-동기부여-제06절 문화차이와 주요 동기부여 이론-04</v>
      </c>
      <c r="P193" s="221" t="str">
        <f t="shared" si="9"/>
        <v>6.06-3</v>
      </c>
      <c r="Q193" s="5" t="str">
        <f t="shared" si="10"/>
        <v>제06장 개인-동기부여</v>
      </c>
      <c r="R193" s="5" t="str">
        <f t="shared" si="11"/>
        <v>제06절 문화차이와 주요 동기부여 이론</v>
      </c>
    </row>
    <row r="194" spans="2:18" ht="14.45" customHeight="1" x14ac:dyDescent="0.2">
      <c r="B194" s="20" t="s">
        <v>2101</v>
      </c>
      <c r="C194" s="104" t="s">
        <v>2376</v>
      </c>
      <c r="D194" s="105" t="s">
        <v>656</v>
      </c>
      <c r="E194" s="106" t="s">
        <v>735</v>
      </c>
      <c r="F194" s="107" t="s">
        <v>2531</v>
      </c>
      <c r="G194" s="108" t="s">
        <v>681</v>
      </c>
      <c r="H194" s="109" t="s">
        <v>2270</v>
      </c>
      <c r="I194" s="110">
        <v>1691</v>
      </c>
      <c r="J194" s="111" t="s">
        <v>2513</v>
      </c>
      <c r="K194" s="112"/>
      <c r="L194" s="114"/>
      <c r="M194" s="115"/>
      <c r="N194" s="113" t="str">
        <f t="shared" si="8"/>
        <v>제07장 개인-학습-제01절 학습에 대한 개관-01</v>
      </c>
      <c r="P194" s="221" t="str">
        <f t="shared" si="9"/>
        <v>개인-학습</v>
      </c>
      <c r="Q194" s="5" t="str">
        <f t="shared" si="10"/>
        <v>제07장 개인-학습</v>
      </c>
      <c r="R194" s="5" t="str">
        <f t="shared" si="11"/>
        <v>제01절 학습에 대한 개관</v>
      </c>
    </row>
    <row r="195" spans="2:18" ht="14.45" customHeight="1" x14ac:dyDescent="0.2">
      <c r="B195" s="33" t="s">
        <v>2338</v>
      </c>
      <c r="C195" s="118" t="s">
        <v>2388</v>
      </c>
      <c r="D195" s="73" t="s">
        <v>656</v>
      </c>
      <c r="E195" s="116" t="s">
        <v>734</v>
      </c>
      <c r="F195" s="75" t="s">
        <v>2531</v>
      </c>
      <c r="G195" s="117" t="s">
        <v>1530</v>
      </c>
      <c r="H195" s="77" t="s">
        <v>2271</v>
      </c>
      <c r="I195" s="78">
        <v>2639</v>
      </c>
      <c r="J195" s="79" t="s">
        <v>2513</v>
      </c>
      <c r="K195" s="80"/>
      <c r="L195" s="82"/>
      <c r="M195" s="83"/>
      <c r="N195" s="81" t="str">
        <f t="shared" si="8"/>
        <v>제07장 개인-학습-제02절 학습과정 관련 이론-01</v>
      </c>
      <c r="P195" s="221" t="str">
        <f t="shared" si="9"/>
        <v>개인-학습</v>
      </c>
      <c r="Q195" s="5" t="str">
        <f t="shared" si="10"/>
        <v>제07장 개인-학습</v>
      </c>
      <c r="R195" s="5" t="str">
        <f t="shared" si="11"/>
        <v>제02절 학습과정 관련 이론</v>
      </c>
    </row>
    <row r="196" spans="2:18" ht="14.45" customHeight="1" x14ac:dyDescent="0.2">
      <c r="B196" s="33" t="s">
        <v>2338</v>
      </c>
      <c r="C196" s="100" t="s">
        <v>2388</v>
      </c>
      <c r="D196" s="35" t="s">
        <v>657</v>
      </c>
      <c r="E196" s="46" t="s">
        <v>135</v>
      </c>
      <c r="F196" s="47" t="s">
        <v>2614</v>
      </c>
      <c r="G196" s="38" t="s">
        <v>227</v>
      </c>
      <c r="H196" s="39" t="s">
        <v>1928</v>
      </c>
      <c r="I196" s="40">
        <v>1926</v>
      </c>
      <c r="J196" s="41" t="s">
        <v>2513</v>
      </c>
      <c r="K196" s="42"/>
      <c r="L196" s="44"/>
      <c r="M196" s="45"/>
      <c r="N196" s="43" t="str">
        <f t="shared" ref="N196:N259" si="12">B196&amp;"-"&amp;C196&amp;"-"&amp;F196</f>
        <v>제07장 개인-학습-제02절 학습과정 관련 이론-02</v>
      </c>
      <c r="P196" s="221" t="str">
        <f t="shared" ref="P196:P259" si="13">E196</f>
        <v>이반 파블로프</v>
      </c>
      <c r="Q196" s="5" t="str">
        <f t="shared" ref="Q196:Q259" si="14">B196</f>
        <v>제07장 개인-학습</v>
      </c>
      <c r="R196" s="5" t="str">
        <f t="shared" ref="R196:R259" si="15">C196</f>
        <v>제02절 학습과정 관련 이론</v>
      </c>
    </row>
    <row r="197" spans="2:18" ht="14.45" customHeight="1" x14ac:dyDescent="0.2">
      <c r="B197" s="33" t="s">
        <v>2338</v>
      </c>
      <c r="C197" s="100" t="s">
        <v>2388</v>
      </c>
      <c r="D197" s="35" t="s">
        <v>657</v>
      </c>
      <c r="E197" s="46" t="s">
        <v>229</v>
      </c>
      <c r="F197" s="47" t="s">
        <v>2615</v>
      </c>
      <c r="G197" s="38" t="s">
        <v>228</v>
      </c>
      <c r="H197" s="39" t="s">
        <v>1929</v>
      </c>
      <c r="I197" s="40">
        <v>1967</v>
      </c>
      <c r="J197" s="41" t="s">
        <v>2513</v>
      </c>
      <c r="K197" s="42"/>
      <c r="L197" s="44"/>
      <c r="M197" s="45"/>
      <c r="N197" s="43" t="str">
        <f t="shared" si="12"/>
        <v>제07장 개인-학습-제02절 학습과정 관련 이론-03</v>
      </c>
      <c r="P197" s="221" t="str">
        <f t="shared" si="13"/>
        <v>버러스 스키너</v>
      </c>
      <c r="Q197" s="5" t="str">
        <f t="shared" si="14"/>
        <v>제07장 개인-학습</v>
      </c>
      <c r="R197" s="5" t="str">
        <f t="shared" si="15"/>
        <v>제02절 학습과정 관련 이론</v>
      </c>
    </row>
    <row r="198" spans="2:18" ht="14.45" customHeight="1" x14ac:dyDescent="0.2">
      <c r="B198" s="33" t="s">
        <v>2338</v>
      </c>
      <c r="C198" s="100" t="s">
        <v>2388</v>
      </c>
      <c r="D198" s="35" t="s">
        <v>657</v>
      </c>
      <c r="E198" s="46" t="s">
        <v>231</v>
      </c>
      <c r="F198" s="47" t="s">
        <v>2616</v>
      </c>
      <c r="G198" s="38" t="s">
        <v>230</v>
      </c>
      <c r="H198" s="39" t="s">
        <v>1927</v>
      </c>
      <c r="I198" s="40">
        <v>1821</v>
      </c>
      <c r="J198" s="41" t="s">
        <v>2513</v>
      </c>
      <c r="K198" s="42"/>
      <c r="L198" s="44"/>
      <c r="M198" s="45"/>
      <c r="N198" s="43" t="str">
        <f t="shared" si="12"/>
        <v>제07장 개인-학습-제02절 학습과정 관련 이론-04</v>
      </c>
      <c r="P198" s="221" t="str">
        <f t="shared" si="13"/>
        <v>에드워드 손다이크</v>
      </c>
      <c r="Q198" s="5" t="str">
        <f t="shared" si="14"/>
        <v>제07장 개인-학습</v>
      </c>
      <c r="R198" s="5" t="str">
        <f t="shared" si="15"/>
        <v>제02절 학습과정 관련 이론</v>
      </c>
    </row>
    <row r="199" spans="2:18" ht="14.45" customHeight="1" x14ac:dyDescent="0.2">
      <c r="B199" s="33" t="s">
        <v>2338</v>
      </c>
      <c r="C199" s="100" t="s">
        <v>2388</v>
      </c>
      <c r="D199" s="35" t="s">
        <v>657</v>
      </c>
      <c r="E199" s="46" t="s">
        <v>232</v>
      </c>
      <c r="F199" s="47" t="s">
        <v>2617</v>
      </c>
      <c r="G199" s="38" t="s">
        <v>405</v>
      </c>
      <c r="H199" s="39" t="s">
        <v>1930</v>
      </c>
      <c r="I199" s="40">
        <v>1938</v>
      </c>
      <c r="J199" s="41" t="s">
        <v>2513</v>
      </c>
      <c r="K199" s="42"/>
      <c r="L199" s="44"/>
      <c r="M199" s="45"/>
      <c r="N199" s="43" t="str">
        <f t="shared" si="12"/>
        <v>제07장 개인-학습-제02절 학습과정 관련 이론-05</v>
      </c>
      <c r="P199" s="221" t="str">
        <f t="shared" si="13"/>
        <v>에드워드 톨먼</v>
      </c>
      <c r="Q199" s="5" t="str">
        <f t="shared" si="14"/>
        <v>제07장 개인-학습</v>
      </c>
      <c r="R199" s="5" t="str">
        <f t="shared" si="15"/>
        <v>제02절 학습과정 관련 이론</v>
      </c>
    </row>
    <row r="200" spans="2:18" ht="14.45" customHeight="1" x14ac:dyDescent="0.2">
      <c r="B200" s="33" t="s">
        <v>2338</v>
      </c>
      <c r="C200" s="100" t="s">
        <v>2388</v>
      </c>
      <c r="D200" s="35" t="s">
        <v>657</v>
      </c>
      <c r="E200" s="46" t="s">
        <v>234</v>
      </c>
      <c r="F200" s="47" t="s">
        <v>2618</v>
      </c>
      <c r="G200" s="38" t="s">
        <v>233</v>
      </c>
      <c r="H200" s="39" t="s">
        <v>1931</v>
      </c>
      <c r="I200" s="40">
        <v>1778</v>
      </c>
      <c r="J200" s="41" t="s">
        <v>2513</v>
      </c>
      <c r="K200" s="42"/>
      <c r="L200" s="44"/>
      <c r="M200" s="45"/>
      <c r="N200" s="43" t="str">
        <f t="shared" si="12"/>
        <v>제07장 개인-학습-제02절 학습과정 관련 이론-06</v>
      </c>
      <c r="P200" s="221" t="str">
        <f t="shared" si="13"/>
        <v>볼프강 쾰러</v>
      </c>
      <c r="Q200" s="5" t="str">
        <f t="shared" si="14"/>
        <v>제07장 개인-학습</v>
      </c>
      <c r="R200" s="5" t="str">
        <f t="shared" si="15"/>
        <v>제02절 학습과정 관련 이론</v>
      </c>
    </row>
    <row r="201" spans="2:18" ht="14.45" customHeight="1" x14ac:dyDescent="0.2">
      <c r="B201" s="33" t="s">
        <v>2338</v>
      </c>
      <c r="C201" s="100" t="s">
        <v>2388</v>
      </c>
      <c r="D201" s="35" t="s">
        <v>657</v>
      </c>
      <c r="E201" s="46" t="s">
        <v>136</v>
      </c>
      <c r="F201" s="47" t="s">
        <v>2619</v>
      </c>
      <c r="G201" s="38" t="s">
        <v>619</v>
      </c>
      <c r="H201" s="39" t="s">
        <v>1932</v>
      </c>
      <c r="I201" s="40">
        <v>1880</v>
      </c>
      <c r="J201" s="41" t="s">
        <v>2513</v>
      </c>
      <c r="K201" s="42"/>
      <c r="L201" s="44"/>
      <c r="M201" s="45"/>
      <c r="N201" s="43" t="str">
        <f t="shared" si="12"/>
        <v>제07장 개인-학습-제02절 학습과정 관련 이론-07</v>
      </c>
      <c r="P201" s="221" t="str">
        <f t="shared" si="13"/>
        <v>알버트 반두라</v>
      </c>
      <c r="Q201" s="5" t="str">
        <f t="shared" si="14"/>
        <v>제07장 개인-학습</v>
      </c>
      <c r="R201" s="5" t="str">
        <f t="shared" si="15"/>
        <v>제02절 학습과정 관련 이론</v>
      </c>
    </row>
    <row r="202" spans="2:18" ht="14.45" customHeight="1" x14ac:dyDescent="0.2">
      <c r="B202" s="33" t="s">
        <v>2338</v>
      </c>
      <c r="C202" s="101" t="s">
        <v>2388</v>
      </c>
      <c r="D202" s="49" t="s">
        <v>657</v>
      </c>
      <c r="E202" s="50" t="s">
        <v>395</v>
      </c>
      <c r="F202" s="51" t="s">
        <v>2620</v>
      </c>
      <c r="G202" s="52" t="s">
        <v>394</v>
      </c>
      <c r="H202" s="53" t="s">
        <v>2042</v>
      </c>
      <c r="I202" s="54">
        <v>1720</v>
      </c>
      <c r="J202" s="55" t="s">
        <v>2513</v>
      </c>
      <c r="K202" s="56" t="s">
        <v>2344</v>
      </c>
      <c r="L202" s="58"/>
      <c r="M202" s="59"/>
      <c r="N202" s="57" t="str">
        <f t="shared" si="12"/>
        <v>제07장 개인-학습-제02절 학습과정 관련 이론-08</v>
      </c>
      <c r="P202" s="221" t="str">
        <f t="shared" si="13"/>
        <v>존 왓슨</v>
      </c>
      <c r="Q202" s="5" t="str">
        <f t="shared" si="14"/>
        <v>제07장 개인-학습</v>
      </c>
      <c r="R202" s="5" t="str">
        <f t="shared" si="15"/>
        <v>제02절 학습과정 관련 이론</v>
      </c>
    </row>
    <row r="203" spans="2:18" ht="14.45" customHeight="1" x14ac:dyDescent="0.2">
      <c r="B203" s="33" t="s">
        <v>2338</v>
      </c>
      <c r="C203" s="118" t="s">
        <v>2102</v>
      </c>
      <c r="D203" s="73" t="s">
        <v>656</v>
      </c>
      <c r="E203" s="116" t="s">
        <v>734</v>
      </c>
      <c r="F203" s="75" t="s">
        <v>2531</v>
      </c>
      <c r="G203" s="117" t="s">
        <v>682</v>
      </c>
      <c r="H203" s="77" t="s">
        <v>2272</v>
      </c>
      <c r="I203" s="78">
        <v>3333</v>
      </c>
      <c r="J203" s="79" t="s">
        <v>2513</v>
      </c>
      <c r="K203" s="80"/>
      <c r="L203" s="82"/>
      <c r="M203" s="83"/>
      <c r="N203" s="81" t="str">
        <f t="shared" si="12"/>
        <v>제07장 개인-학습-제03절 학습에 의한 행동수정-01</v>
      </c>
      <c r="P203" s="221" t="str">
        <f t="shared" si="13"/>
        <v>개인-학습</v>
      </c>
      <c r="Q203" s="5" t="str">
        <f t="shared" si="14"/>
        <v>제07장 개인-학습</v>
      </c>
      <c r="R203" s="5" t="str">
        <f t="shared" si="15"/>
        <v>제03절 학습에 의한 행동수정</v>
      </c>
    </row>
    <row r="204" spans="2:18" ht="14.45" customHeight="1" x14ac:dyDescent="0.2">
      <c r="B204" s="33" t="s">
        <v>2338</v>
      </c>
      <c r="C204" s="100" t="s">
        <v>2102</v>
      </c>
      <c r="D204" s="35" t="s">
        <v>2331</v>
      </c>
      <c r="E204" s="46" t="s">
        <v>778</v>
      </c>
      <c r="F204" s="47" t="s">
        <v>2532</v>
      </c>
      <c r="G204" s="38" t="s">
        <v>777</v>
      </c>
      <c r="H204" s="39" t="s">
        <v>2701</v>
      </c>
      <c r="I204" s="40">
        <v>1801</v>
      </c>
      <c r="J204" s="41" t="s">
        <v>2513</v>
      </c>
      <c r="K204" s="42"/>
      <c r="L204" s="44"/>
      <c r="M204" s="45"/>
      <c r="N204" s="43" t="str">
        <f t="shared" si="12"/>
        <v>제07장 개인-학습-제03절 학습에 의한 행동수정-02</v>
      </c>
      <c r="P204" s="221" t="str">
        <f t="shared" si="13"/>
        <v>2016-2</v>
      </c>
      <c r="Q204" s="5" t="str">
        <f t="shared" si="14"/>
        <v>제07장 개인-학습</v>
      </c>
      <c r="R204" s="5" t="str">
        <f t="shared" si="15"/>
        <v>제03절 학습에 의한 행동수정</v>
      </c>
    </row>
    <row r="205" spans="2:18" ht="14.45" customHeight="1" x14ac:dyDescent="0.2">
      <c r="B205" s="33" t="s">
        <v>2338</v>
      </c>
      <c r="C205" s="100" t="s">
        <v>2102</v>
      </c>
      <c r="D205" s="35" t="s">
        <v>2331</v>
      </c>
      <c r="E205" s="46" t="s">
        <v>457</v>
      </c>
      <c r="F205" s="47" t="s">
        <v>2533</v>
      </c>
      <c r="G205" s="38" t="s">
        <v>458</v>
      </c>
      <c r="H205" s="39" t="s">
        <v>2702</v>
      </c>
      <c r="I205" s="40">
        <v>1710</v>
      </c>
      <c r="J205" s="41" t="s">
        <v>2513</v>
      </c>
      <c r="K205" s="42"/>
      <c r="L205" s="44"/>
      <c r="M205" s="45"/>
      <c r="N205" s="43" t="str">
        <f t="shared" si="12"/>
        <v>제07장 개인-학습-제03절 학습에 의한 행동수정-03</v>
      </c>
      <c r="P205" s="221" t="str">
        <f t="shared" si="13"/>
        <v>2018-3</v>
      </c>
      <c r="Q205" s="5" t="str">
        <f t="shared" si="14"/>
        <v>제07장 개인-학습</v>
      </c>
      <c r="R205" s="5" t="str">
        <f t="shared" si="15"/>
        <v>제03절 학습에 의한 행동수정</v>
      </c>
    </row>
    <row r="206" spans="2:18" ht="14.45" customHeight="1" x14ac:dyDescent="0.2">
      <c r="B206" s="33" t="s">
        <v>2338</v>
      </c>
      <c r="C206" s="100" t="s">
        <v>2102</v>
      </c>
      <c r="D206" s="35" t="s">
        <v>2331</v>
      </c>
      <c r="E206" s="46" t="s">
        <v>453</v>
      </c>
      <c r="F206" s="47" t="s">
        <v>2534</v>
      </c>
      <c r="G206" s="38" t="s">
        <v>454</v>
      </c>
      <c r="H206" s="39" t="s">
        <v>2703</v>
      </c>
      <c r="I206" s="40">
        <v>882</v>
      </c>
      <c r="J206" s="41" t="s">
        <v>2513</v>
      </c>
      <c r="K206" s="42"/>
      <c r="L206" s="44"/>
      <c r="M206" s="45"/>
      <c r="N206" s="43" t="str">
        <f t="shared" si="12"/>
        <v>제07장 개인-학습-제03절 학습에 의한 행동수정-04</v>
      </c>
      <c r="P206" s="221" t="str">
        <f t="shared" si="13"/>
        <v>2023-2-1</v>
      </c>
      <c r="Q206" s="5" t="str">
        <f t="shared" si="14"/>
        <v>제07장 개인-학습</v>
      </c>
      <c r="R206" s="5" t="str">
        <f t="shared" si="15"/>
        <v>제03절 학습에 의한 행동수정</v>
      </c>
    </row>
    <row r="207" spans="2:18" ht="14.45" customHeight="1" thickBot="1" x14ac:dyDescent="0.25">
      <c r="B207" s="86" t="s">
        <v>2338</v>
      </c>
      <c r="C207" s="103" t="s">
        <v>2102</v>
      </c>
      <c r="D207" s="88" t="s">
        <v>2331</v>
      </c>
      <c r="E207" s="89" t="s">
        <v>455</v>
      </c>
      <c r="F207" s="90" t="s">
        <v>2535</v>
      </c>
      <c r="G207" s="91" t="s">
        <v>456</v>
      </c>
      <c r="H207" s="92" t="s">
        <v>2704</v>
      </c>
      <c r="I207" s="93">
        <v>1253</v>
      </c>
      <c r="J207" s="94" t="s">
        <v>2513</v>
      </c>
      <c r="K207" s="95"/>
      <c r="L207" s="97"/>
      <c r="M207" s="98"/>
      <c r="N207" s="96" t="str">
        <f t="shared" si="12"/>
        <v>제07장 개인-학습-제03절 학습에 의한 행동수정-05</v>
      </c>
      <c r="P207" s="221" t="str">
        <f t="shared" si="13"/>
        <v>2023-2-2</v>
      </c>
      <c r="Q207" s="5" t="str">
        <f t="shared" si="14"/>
        <v>제07장 개인-학습</v>
      </c>
      <c r="R207" s="5" t="str">
        <f t="shared" si="15"/>
        <v>제03절 학습에 의한 행동수정</v>
      </c>
    </row>
    <row r="208" spans="2:18" ht="14.45" customHeight="1" x14ac:dyDescent="0.2">
      <c r="B208" s="20" t="s">
        <v>2104</v>
      </c>
      <c r="C208" s="104" t="s">
        <v>2377</v>
      </c>
      <c r="D208" s="105" t="s">
        <v>656</v>
      </c>
      <c r="E208" s="106" t="s">
        <v>737</v>
      </c>
      <c r="F208" s="107" t="s">
        <v>2531</v>
      </c>
      <c r="G208" s="108" t="s">
        <v>683</v>
      </c>
      <c r="H208" s="109" t="s">
        <v>2273</v>
      </c>
      <c r="I208" s="110">
        <v>2867</v>
      </c>
      <c r="J208" s="111" t="s">
        <v>2513</v>
      </c>
      <c r="K208" s="112"/>
      <c r="L208" s="114"/>
      <c r="M208" s="115"/>
      <c r="N208" s="113" t="str">
        <f t="shared" si="12"/>
        <v>제08장 집단-집단에 대한 기초 개념-제01절 집단에 대한 개관-01</v>
      </c>
      <c r="P208" s="221" t="str">
        <f t="shared" si="13"/>
        <v>집단-집단에 대한 기초 개념</v>
      </c>
      <c r="Q208" s="5" t="str">
        <f t="shared" si="14"/>
        <v>제08장 집단-집단에 대한 기초 개념</v>
      </c>
      <c r="R208" s="5" t="str">
        <f t="shared" si="15"/>
        <v>제01절 집단에 대한 개관</v>
      </c>
    </row>
    <row r="209" spans="2:18" ht="14.45" customHeight="1" x14ac:dyDescent="0.2">
      <c r="B209" s="33" t="s">
        <v>2339</v>
      </c>
      <c r="C209" s="118" t="s">
        <v>2389</v>
      </c>
      <c r="D209" s="73" t="s">
        <v>656</v>
      </c>
      <c r="E209" s="116" t="s">
        <v>736</v>
      </c>
      <c r="F209" s="75" t="s">
        <v>2531</v>
      </c>
      <c r="G209" s="117" t="s">
        <v>1567</v>
      </c>
      <c r="H209" s="77" t="s">
        <v>2274</v>
      </c>
      <c r="I209" s="78">
        <v>3266</v>
      </c>
      <c r="J209" s="79" t="s">
        <v>2513</v>
      </c>
      <c r="K209" s="80"/>
      <c r="L209" s="82"/>
      <c r="M209" s="83"/>
      <c r="N209" s="81" t="str">
        <f t="shared" si="12"/>
        <v>제08장 집단-집단에 대한 기초 개념-제02절 집단의 발달 단계-01</v>
      </c>
      <c r="P209" s="221" t="str">
        <f t="shared" si="13"/>
        <v>집단-집단에 대한 기초 개념</v>
      </c>
      <c r="Q209" s="5" t="str">
        <f t="shared" si="14"/>
        <v>제08장 집단-집단에 대한 기초 개념</v>
      </c>
      <c r="R209" s="5" t="str">
        <f t="shared" si="15"/>
        <v>제02절 집단의 발달 단계</v>
      </c>
    </row>
    <row r="210" spans="2:18" ht="14.45" customHeight="1" x14ac:dyDescent="0.2">
      <c r="B210" s="33" t="s">
        <v>2339</v>
      </c>
      <c r="C210" s="100" t="s">
        <v>2389</v>
      </c>
      <c r="D210" s="35" t="s">
        <v>2331</v>
      </c>
      <c r="E210" s="46" t="s">
        <v>782</v>
      </c>
      <c r="F210" s="47" t="s">
        <v>2532</v>
      </c>
      <c r="G210" s="38" t="s">
        <v>781</v>
      </c>
      <c r="H210" s="39" t="s">
        <v>2705</v>
      </c>
      <c r="I210" s="40">
        <v>1875</v>
      </c>
      <c r="J210" s="41" t="s">
        <v>2513</v>
      </c>
      <c r="K210" s="42"/>
      <c r="L210" s="44"/>
      <c r="M210" s="45"/>
      <c r="N210" s="43" t="str">
        <f t="shared" si="12"/>
        <v>제08장 집단-집단에 대한 기초 개념-제02절 집단의 발달 단계-02</v>
      </c>
      <c r="P210" s="221" t="str">
        <f t="shared" si="13"/>
        <v>2024-2-1</v>
      </c>
      <c r="Q210" s="5" t="str">
        <f t="shared" si="14"/>
        <v>제08장 집단-집단에 대한 기초 개념</v>
      </c>
      <c r="R210" s="5" t="str">
        <f t="shared" si="15"/>
        <v>제02절 집단의 발달 단계</v>
      </c>
    </row>
    <row r="211" spans="2:18" ht="14.45" customHeight="1" x14ac:dyDescent="0.2">
      <c r="B211" s="33" t="s">
        <v>2339</v>
      </c>
      <c r="C211" s="100" t="s">
        <v>2389</v>
      </c>
      <c r="D211" s="35" t="s">
        <v>2331</v>
      </c>
      <c r="E211" s="46" t="s">
        <v>459</v>
      </c>
      <c r="F211" s="47" t="s">
        <v>2533</v>
      </c>
      <c r="G211" s="38" t="s">
        <v>460</v>
      </c>
      <c r="H211" s="39" t="s">
        <v>2706</v>
      </c>
      <c r="I211" s="40">
        <v>1060</v>
      </c>
      <c r="J211" s="41" t="s">
        <v>2513</v>
      </c>
      <c r="K211" s="42"/>
      <c r="L211" s="44"/>
      <c r="M211" s="45"/>
      <c r="N211" s="43" t="str">
        <f t="shared" si="12"/>
        <v>제08장 집단-집단에 대한 기초 개념-제02절 집단의 발달 단계-03</v>
      </c>
      <c r="P211" s="221" t="str">
        <f t="shared" si="13"/>
        <v>2024-2-2</v>
      </c>
      <c r="Q211" s="5" t="str">
        <f t="shared" si="14"/>
        <v>제08장 집단-집단에 대한 기초 개념</v>
      </c>
      <c r="R211" s="5" t="str">
        <f t="shared" si="15"/>
        <v>제02절 집단의 발달 단계</v>
      </c>
    </row>
    <row r="212" spans="2:18" ht="14.45" customHeight="1" x14ac:dyDescent="0.2">
      <c r="B212" s="33" t="s">
        <v>2339</v>
      </c>
      <c r="C212" s="100" t="s">
        <v>2389</v>
      </c>
      <c r="D212" s="35" t="s">
        <v>657</v>
      </c>
      <c r="E212" s="46" t="s">
        <v>236</v>
      </c>
      <c r="F212" s="47" t="s">
        <v>2616</v>
      </c>
      <c r="G212" s="38" t="s">
        <v>235</v>
      </c>
      <c r="H212" s="39" t="s">
        <v>1933</v>
      </c>
      <c r="I212" s="40">
        <v>2083</v>
      </c>
      <c r="J212" s="41" t="s">
        <v>2513</v>
      </c>
      <c r="K212" s="42"/>
      <c r="L212" s="44"/>
      <c r="M212" s="45"/>
      <c r="N212" s="43" t="str">
        <f t="shared" si="12"/>
        <v>제08장 집단-집단에 대한 기초 개념-제02절 집단의 발달 단계-04</v>
      </c>
      <c r="P212" s="221" t="str">
        <f t="shared" si="13"/>
        <v>브루스 터크먼</v>
      </c>
      <c r="Q212" s="5" t="str">
        <f t="shared" si="14"/>
        <v>제08장 집단-집단에 대한 기초 개념</v>
      </c>
      <c r="R212" s="5" t="str">
        <f t="shared" si="15"/>
        <v>제02절 집단의 발달 단계</v>
      </c>
    </row>
    <row r="213" spans="2:18" ht="14.45" customHeight="1" x14ac:dyDescent="0.2">
      <c r="B213" s="33" t="s">
        <v>2339</v>
      </c>
      <c r="C213" s="101" t="s">
        <v>2389</v>
      </c>
      <c r="D213" s="49" t="s">
        <v>657</v>
      </c>
      <c r="E213" s="50" t="s">
        <v>406</v>
      </c>
      <c r="F213" s="51" t="s">
        <v>2617</v>
      </c>
      <c r="G213" s="52" t="s">
        <v>237</v>
      </c>
      <c r="H213" s="53" t="s">
        <v>1934</v>
      </c>
      <c r="I213" s="54">
        <v>2063</v>
      </c>
      <c r="J213" s="55" t="s">
        <v>2513</v>
      </c>
      <c r="K213" s="56"/>
      <c r="L213" s="58"/>
      <c r="M213" s="59"/>
      <c r="N213" s="57" t="str">
        <f t="shared" si="12"/>
        <v>제08장 집단-집단에 대한 기초 개념-제02절 집단의 발달 단계-05</v>
      </c>
      <c r="P213" s="221" t="str">
        <f t="shared" si="13"/>
        <v>코니 거식</v>
      </c>
      <c r="Q213" s="5" t="str">
        <f t="shared" si="14"/>
        <v>제08장 집단-집단에 대한 기초 개념</v>
      </c>
      <c r="R213" s="5" t="str">
        <f t="shared" si="15"/>
        <v>제02절 집단의 발달 단계</v>
      </c>
    </row>
    <row r="214" spans="2:18" ht="14.45" customHeight="1" x14ac:dyDescent="0.2">
      <c r="B214" s="33" t="s">
        <v>2339</v>
      </c>
      <c r="C214" s="118" t="s">
        <v>2107</v>
      </c>
      <c r="D214" s="73" t="s">
        <v>656</v>
      </c>
      <c r="E214" s="116" t="s">
        <v>736</v>
      </c>
      <c r="F214" s="75" t="s">
        <v>2531</v>
      </c>
      <c r="G214" s="117" t="s">
        <v>684</v>
      </c>
      <c r="H214" s="77" t="s">
        <v>2275</v>
      </c>
      <c r="I214" s="78">
        <v>3460</v>
      </c>
      <c r="J214" s="79" t="s">
        <v>2513</v>
      </c>
      <c r="K214" s="80"/>
      <c r="L214" s="82"/>
      <c r="M214" s="83"/>
      <c r="N214" s="81" t="str">
        <f t="shared" si="12"/>
        <v>제08장 집단-집단에 대한 기초 개념-제03절 집단성과 영향 요인-01</v>
      </c>
      <c r="P214" s="221" t="str">
        <f t="shared" si="13"/>
        <v>집단-집단에 대한 기초 개념</v>
      </c>
      <c r="Q214" s="5" t="str">
        <f t="shared" si="14"/>
        <v>제08장 집단-집단에 대한 기초 개념</v>
      </c>
      <c r="R214" s="5" t="str">
        <f t="shared" si="15"/>
        <v>제03절 집단성과 영향 요인</v>
      </c>
    </row>
    <row r="215" spans="2:18" ht="14.45" customHeight="1" x14ac:dyDescent="0.2">
      <c r="B215" s="33" t="s">
        <v>2339</v>
      </c>
      <c r="C215" s="100" t="s">
        <v>2107</v>
      </c>
      <c r="D215" s="35" t="s">
        <v>2331</v>
      </c>
      <c r="E215" s="46" t="s">
        <v>463</v>
      </c>
      <c r="F215" s="47" t="s">
        <v>2532</v>
      </c>
      <c r="G215" s="38" t="s">
        <v>464</v>
      </c>
      <c r="H215" s="39" t="s">
        <v>2707</v>
      </c>
      <c r="I215" s="40">
        <v>1671</v>
      </c>
      <c r="J215" s="41" t="s">
        <v>2513</v>
      </c>
      <c r="K215" s="42"/>
      <c r="L215" s="44"/>
      <c r="M215" s="45"/>
      <c r="N215" s="43" t="str">
        <f t="shared" si="12"/>
        <v>제08장 집단-집단에 대한 기초 개념-제03절 집단성과 영향 요인-02</v>
      </c>
      <c r="P215" s="221" t="str">
        <f t="shared" si="13"/>
        <v>2011-2</v>
      </c>
      <c r="Q215" s="5" t="str">
        <f t="shared" si="14"/>
        <v>제08장 집단-집단에 대한 기초 개념</v>
      </c>
      <c r="R215" s="5" t="str">
        <f t="shared" si="15"/>
        <v>제03절 집단성과 영향 요인</v>
      </c>
    </row>
    <row r="216" spans="2:18" ht="14.45" customHeight="1" x14ac:dyDescent="0.2">
      <c r="B216" s="33" t="s">
        <v>2339</v>
      </c>
      <c r="C216" s="100" t="s">
        <v>2107</v>
      </c>
      <c r="D216" s="35" t="s">
        <v>2331</v>
      </c>
      <c r="E216" s="46" t="s">
        <v>461</v>
      </c>
      <c r="F216" s="47" t="s">
        <v>2533</v>
      </c>
      <c r="G216" s="38" t="s">
        <v>462</v>
      </c>
      <c r="H216" s="39" t="s">
        <v>2708</v>
      </c>
      <c r="I216" s="40">
        <v>1482</v>
      </c>
      <c r="J216" s="41" t="s">
        <v>2513</v>
      </c>
      <c r="K216" s="42"/>
      <c r="L216" s="44"/>
      <c r="M216" s="45"/>
      <c r="N216" s="43" t="str">
        <f t="shared" si="12"/>
        <v>제08장 집단-집단에 대한 기초 개념-제03절 집단성과 영향 요인-03</v>
      </c>
      <c r="P216" s="221" t="str">
        <f t="shared" si="13"/>
        <v>2016-3</v>
      </c>
      <c r="Q216" s="5" t="str">
        <f t="shared" si="14"/>
        <v>제08장 집단-집단에 대한 기초 개념</v>
      </c>
      <c r="R216" s="5" t="str">
        <f t="shared" si="15"/>
        <v>제03절 집단성과 영향 요인</v>
      </c>
    </row>
    <row r="217" spans="2:18" ht="14.45" customHeight="1" x14ac:dyDescent="0.2">
      <c r="B217" s="33" t="s">
        <v>2339</v>
      </c>
      <c r="C217" s="100" t="s">
        <v>2107</v>
      </c>
      <c r="D217" s="35" t="s">
        <v>657</v>
      </c>
      <c r="E217" s="46" t="s">
        <v>239</v>
      </c>
      <c r="F217" s="47" t="s">
        <v>2616</v>
      </c>
      <c r="G217" s="38" t="s">
        <v>238</v>
      </c>
      <c r="H217" s="39" t="s">
        <v>1935</v>
      </c>
      <c r="I217" s="40">
        <v>1867</v>
      </c>
      <c r="J217" s="41" t="s">
        <v>2513</v>
      </c>
      <c r="K217" s="42"/>
      <c r="L217" s="44"/>
      <c r="M217" s="45"/>
      <c r="N217" s="43" t="str">
        <f t="shared" si="12"/>
        <v>제08장 집단-집단에 대한 기초 개념-제03절 집단성과 영향 요인-04</v>
      </c>
      <c r="P217" s="221" t="str">
        <f t="shared" si="13"/>
        <v>막시밀리앙 링겔만</v>
      </c>
      <c r="Q217" s="5" t="str">
        <f t="shared" si="14"/>
        <v>제08장 집단-집단에 대한 기초 개념</v>
      </c>
      <c r="R217" s="5" t="str">
        <f t="shared" si="15"/>
        <v>제03절 집단성과 영향 요인</v>
      </c>
    </row>
    <row r="218" spans="2:18" ht="14.45" customHeight="1" x14ac:dyDescent="0.2">
      <c r="B218" s="33" t="s">
        <v>2339</v>
      </c>
      <c r="C218" s="100" t="s">
        <v>2107</v>
      </c>
      <c r="D218" s="35" t="s">
        <v>657</v>
      </c>
      <c r="E218" s="46" t="s">
        <v>241</v>
      </c>
      <c r="F218" s="47" t="s">
        <v>2617</v>
      </c>
      <c r="G218" s="38" t="s">
        <v>240</v>
      </c>
      <c r="H218" s="39" t="s">
        <v>1936</v>
      </c>
      <c r="I218" s="40">
        <v>2199</v>
      </c>
      <c r="J218" s="41" t="s">
        <v>2513</v>
      </c>
      <c r="K218" s="42"/>
      <c r="L218" s="44"/>
      <c r="M218" s="45"/>
      <c r="N218" s="43" t="str">
        <f t="shared" si="12"/>
        <v>제08장 집단-집단에 대한 기초 개념-제03절 집단성과 영향 요인-05</v>
      </c>
      <c r="P218" s="221" t="str">
        <f t="shared" si="13"/>
        <v>스티븐 카라우, 키플링 윌리암스</v>
      </c>
      <c r="Q218" s="5" t="str">
        <f t="shared" si="14"/>
        <v>제08장 집단-집단에 대한 기초 개념</v>
      </c>
      <c r="R218" s="5" t="str">
        <f t="shared" si="15"/>
        <v>제03절 집단성과 영향 요인</v>
      </c>
    </row>
    <row r="219" spans="2:18" ht="14.45" customHeight="1" x14ac:dyDescent="0.2">
      <c r="B219" s="33" t="s">
        <v>2339</v>
      </c>
      <c r="C219" s="100" t="s">
        <v>2107</v>
      </c>
      <c r="D219" s="35" t="s">
        <v>657</v>
      </c>
      <c r="E219" s="46" t="s">
        <v>554</v>
      </c>
      <c r="F219" s="47" t="s">
        <v>2618</v>
      </c>
      <c r="G219" s="38" t="s">
        <v>242</v>
      </c>
      <c r="H219" s="39" t="s">
        <v>1937</v>
      </c>
      <c r="I219" s="40">
        <v>1847</v>
      </c>
      <c r="J219" s="41" t="s">
        <v>2513</v>
      </c>
      <c r="K219" s="42"/>
      <c r="L219" s="44"/>
      <c r="M219" s="45"/>
      <c r="N219" s="43" t="str">
        <f t="shared" si="12"/>
        <v>제08장 집단-집단에 대한 기초 개념-제03절 집단성과 영향 요인-06</v>
      </c>
      <c r="P219" s="221" t="str">
        <f t="shared" si="13"/>
        <v>알빈 젠더</v>
      </c>
      <c r="Q219" s="5" t="str">
        <f t="shared" si="14"/>
        <v>제08장 집단-집단에 대한 기초 개념</v>
      </c>
      <c r="R219" s="5" t="str">
        <f t="shared" si="15"/>
        <v>제03절 집단성과 영향 요인</v>
      </c>
    </row>
    <row r="220" spans="2:18" ht="14.45" customHeight="1" x14ac:dyDescent="0.2">
      <c r="B220" s="33" t="s">
        <v>2339</v>
      </c>
      <c r="C220" s="100" t="s">
        <v>2107</v>
      </c>
      <c r="D220" s="35" t="s">
        <v>657</v>
      </c>
      <c r="E220" s="46" t="s">
        <v>151</v>
      </c>
      <c r="F220" s="47" t="s">
        <v>2619</v>
      </c>
      <c r="G220" s="38" t="s">
        <v>620</v>
      </c>
      <c r="H220" s="39" t="s">
        <v>1938</v>
      </c>
      <c r="I220" s="40">
        <v>2037</v>
      </c>
      <c r="J220" s="41" t="s">
        <v>2513</v>
      </c>
      <c r="K220" s="42"/>
      <c r="L220" s="44"/>
      <c r="M220" s="45"/>
      <c r="N220" s="43" t="str">
        <f t="shared" si="12"/>
        <v>제08장 집단-집단에 대한 기초 개념-제03절 집단성과 영향 요인-07</v>
      </c>
      <c r="P220" s="221" t="str">
        <f t="shared" si="13"/>
        <v>다니엘 카츠, 로버트 칸</v>
      </c>
      <c r="Q220" s="5" t="str">
        <f t="shared" si="14"/>
        <v>제08장 집단-집단에 대한 기초 개념</v>
      </c>
      <c r="R220" s="5" t="str">
        <f t="shared" si="15"/>
        <v>제03절 집단성과 영향 요인</v>
      </c>
    </row>
    <row r="221" spans="2:18" ht="14.45" customHeight="1" x14ac:dyDescent="0.2">
      <c r="B221" s="33" t="s">
        <v>2339</v>
      </c>
      <c r="C221" s="101" t="s">
        <v>2107</v>
      </c>
      <c r="D221" s="49" t="s">
        <v>657</v>
      </c>
      <c r="E221" s="50" t="s">
        <v>244</v>
      </c>
      <c r="F221" s="51" t="s">
        <v>2620</v>
      </c>
      <c r="G221" s="52" t="s">
        <v>243</v>
      </c>
      <c r="H221" s="53" t="s">
        <v>1939</v>
      </c>
      <c r="I221" s="54">
        <v>1960</v>
      </c>
      <c r="J221" s="55" t="s">
        <v>2513</v>
      </c>
      <c r="K221" s="56"/>
      <c r="L221" s="58"/>
      <c r="M221" s="59"/>
      <c r="N221" s="57" t="str">
        <f t="shared" si="12"/>
        <v>제08장 집단-집단에 대한 기초 개념-제03절 집단성과 영향 요인-08</v>
      </c>
      <c r="P221" s="221" t="str">
        <f t="shared" si="13"/>
        <v>솔로몬 애쉬</v>
      </c>
      <c r="Q221" s="5" t="str">
        <f t="shared" si="14"/>
        <v>제08장 집단-집단에 대한 기초 개념</v>
      </c>
      <c r="R221" s="5" t="str">
        <f t="shared" si="15"/>
        <v>제03절 집단성과 영향 요인</v>
      </c>
    </row>
    <row r="222" spans="2:18" ht="14.45" customHeight="1" x14ac:dyDescent="0.2">
      <c r="B222" s="33" t="s">
        <v>2339</v>
      </c>
      <c r="C222" s="118" t="s">
        <v>2454</v>
      </c>
      <c r="D222" s="73" t="s">
        <v>656</v>
      </c>
      <c r="E222" s="116" t="s">
        <v>736</v>
      </c>
      <c r="F222" s="75" t="s">
        <v>2531</v>
      </c>
      <c r="G222" s="117" t="s">
        <v>987</v>
      </c>
      <c r="H222" s="77" t="s">
        <v>2276</v>
      </c>
      <c r="I222" s="78">
        <v>3036</v>
      </c>
      <c r="J222" s="79" t="s">
        <v>2513</v>
      </c>
      <c r="K222" s="80"/>
      <c r="L222" s="82"/>
      <c r="M222" s="83"/>
      <c r="N222" s="81" t="str">
        <f t="shared" si="12"/>
        <v>제08장 집단-집단에 대한 기초 개념-제04절 집단성과 향상을 위한 방안(팀의 활용)-01</v>
      </c>
      <c r="P222" s="221" t="str">
        <f t="shared" si="13"/>
        <v>집단-집단에 대한 기초 개념</v>
      </c>
      <c r="Q222" s="5" t="str">
        <f t="shared" si="14"/>
        <v>제08장 집단-집단에 대한 기초 개념</v>
      </c>
      <c r="R222" s="5" t="str">
        <f t="shared" si="15"/>
        <v>제04절 집단성과 향상을 위한 방안(팀의 활용)</v>
      </c>
    </row>
    <row r="223" spans="2:18" ht="14.45" customHeight="1" thickBot="1" x14ac:dyDescent="0.25">
      <c r="B223" s="86" t="s">
        <v>2339</v>
      </c>
      <c r="C223" s="103" t="s">
        <v>2406</v>
      </c>
      <c r="D223" s="88" t="s">
        <v>2331</v>
      </c>
      <c r="E223" s="89" t="s">
        <v>465</v>
      </c>
      <c r="F223" s="90" t="s">
        <v>2532</v>
      </c>
      <c r="G223" s="91" t="s">
        <v>466</v>
      </c>
      <c r="H223" s="92" t="s">
        <v>2709</v>
      </c>
      <c r="I223" s="93">
        <v>2430</v>
      </c>
      <c r="J223" s="94" t="s">
        <v>2513</v>
      </c>
      <c r="K223" s="95"/>
      <c r="L223" s="97"/>
      <c r="M223" s="98"/>
      <c r="N223" s="96" t="str">
        <f t="shared" si="12"/>
        <v>제08장 집단-집단에 대한 기초 개념-제04절 집단성과 향상을 위한 방안(팀의 활용)-02</v>
      </c>
      <c r="P223" s="221" t="str">
        <f t="shared" si="13"/>
        <v>2019-1-2</v>
      </c>
      <c r="Q223" s="5" t="str">
        <f t="shared" si="14"/>
        <v>제08장 집단-집단에 대한 기초 개념</v>
      </c>
      <c r="R223" s="5" t="str">
        <f t="shared" si="15"/>
        <v>제04절 집단성과 향상을 위한 방안(팀의 활용)</v>
      </c>
    </row>
    <row r="224" spans="2:18" ht="14.45" customHeight="1" x14ac:dyDescent="0.2">
      <c r="B224" s="20" t="s">
        <v>2108</v>
      </c>
      <c r="C224" s="119" t="s">
        <v>2456</v>
      </c>
      <c r="D224" s="22" t="s">
        <v>656</v>
      </c>
      <c r="E224" s="120" t="s">
        <v>739</v>
      </c>
      <c r="F224" s="24" t="s">
        <v>2531</v>
      </c>
      <c r="G224" s="121" t="s">
        <v>685</v>
      </c>
      <c r="H224" s="26" t="s">
        <v>2277</v>
      </c>
      <c r="I224" s="27">
        <v>2020</v>
      </c>
      <c r="J224" s="28" t="s">
        <v>2513</v>
      </c>
      <c r="K224" s="29"/>
      <c r="L224" s="31"/>
      <c r="M224" s="32"/>
      <c r="N224" s="30" t="str">
        <f t="shared" si="12"/>
        <v>제09장 집단-갈등 및 협상-제01절 갈등에 대한 개관-01</v>
      </c>
      <c r="P224" s="221" t="str">
        <f t="shared" si="13"/>
        <v>집단-갈등 및 협상</v>
      </c>
      <c r="Q224" s="5" t="str">
        <f t="shared" si="14"/>
        <v>제09장 집단-갈등 및 협상</v>
      </c>
      <c r="R224" s="5" t="str">
        <f t="shared" si="15"/>
        <v>제01절 갈등에 대한 개관</v>
      </c>
    </row>
    <row r="225" spans="2:18" ht="14.45" customHeight="1" x14ac:dyDescent="0.2">
      <c r="B225" s="33" t="s">
        <v>2340</v>
      </c>
      <c r="C225" s="100" t="s">
        <v>2109</v>
      </c>
      <c r="D225" s="35" t="s">
        <v>2331</v>
      </c>
      <c r="E225" s="46" t="s">
        <v>467</v>
      </c>
      <c r="F225" s="47" t="s">
        <v>2532</v>
      </c>
      <c r="G225" s="38" t="s">
        <v>468</v>
      </c>
      <c r="H225" s="39" t="s">
        <v>2710</v>
      </c>
      <c r="I225" s="40">
        <v>1259</v>
      </c>
      <c r="J225" s="41" t="s">
        <v>2513</v>
      </c>
      <c r="K225" s="42"/>
      <c r="L225" s="44"/>
      <c r="M225" s="45"/>
      <c r="N225" s="43" t="str">
        <f t="shared" si="12"/>
        <v>제09장 집단-갈등 및 협상-제01절 갈등에 대한 개관-02</v>
      </c>
      <c r="P225" s="221" t="str">
        <f t="shared" si="13"/>
        <v>2022-1-1</v>
      </c>
      <c r="Q225" s="5" t="str">
        <f t="shared" si="14"/>
        <v>제09장 집단-갈등 및 협상</v>
      </c>
      <c r="R225" s="5" t="str">
        <f t="shared" si="15"/>
        <v>제01절 갈등에 대한 개관</v>
      </c>
    </row>
    <row r="226" spans="2:18" ht="14.45" customHeight="1" x14ac:dyDescent="0.2">
      <c r="B226" s="33" t="s">
        <v>2340</v>
      </c>
      <c r="C226" s="101" t="s">
        <v>2109</v>
      </c>
      <c r="D226" s="49" t="s">
        <v>657</v>
      </c>
      <c r="E226" s="50" t="s">
        <v>246</v>
      </c>
      <c r="F226" s="51" t="s">
        <v>2615</v>
      </c>
      <c r="G226" s="52" t="s">
        <v>245</v>
      </c>
      <c r="H226" s="53" t="s">
        <v>1940</v>
      </c>
      <c r="I226" s="54">
        <v>1864</v>
      </c>
      <c r="J226" s="55" t="s">
        <v>2513</v>
      </c>
      <c r="K226" s="56"/>
      <c r="L226" s="58"/>
      <c r="M226" s="59"/>
      <c r="N226" s="57" t="str">
        <f t="shared" si="12"/>
        <v>제09장 집단-갈등 및 협상-제01절 갈등에 대한 개관-03</v>
      </c>
      <c r="P226" s="221" t="str">
        <f t="shared" si="13"/>
        <v>조셉 리터러</v>
      </c>
      <c r="Q226" s="5" t="str">
        <f t="shared" si="14"/>
        <v>제09장 집단-갈등 및 협상</v>
      </c>
      <c r="R226" s="5" t="str">
        <f t="shared" si="15"/>
        <v>제01절 갈등에 대한 개관</v>
      </c>
    </row>
    <row r="227" spans="2:18" ht="14.45" customHeight="1" x14ac:dyDescent="0.2">
      <c r="B227" s="33" t="s">
        <v>2340</v>
      </c>
      <c r="C227" s="118" t="s">
        <v>2457</v>
      </c>
      <c r="D227" s="73" t="s">
        <v>656</v>
      </c>
      <c r="E227" s="116" t="s">
        <v>738</v>
      </c>
      <c r="F227" s="75" t="s">
        <v>2531</v>
      </c>
      <c r="G227" s="117" t="s">
        <v>686</v>
      </c>
      <c r="H227" s="77" t="s">
        <v>2278</v>
      </c>
      <c r="I227" s="78">
        <v>2900</v>
      </c>
      <c r="J227" s="79" t="s">
        <v>2513</v>
      </c>
      <c r="K227" s="80"/>
      <c r="L227" s="82"/>
      <c r="M227" s="83"/>
      <c r="N227" s="81" t="str">
        <f t="shared" si="12"/>
        <v>제09장 집단-갈등 및 협상-제02절 갈등의 인과-01</v>
      </c>
      <c r="P227" s="221" t="str">
        <f t="shared" si="13"/>
        <v>집단-갈등 및 협상</v>
      </c>
      <c r="Q227" s="5" t="str">
        <f t="shared" si="14"/>
        <v>제09장 집단-갈등 및 협상</v>
      </c>
      <c r="R227" s="5" t="str">
        <f t="shared" si="15"/>
        <v>제02절 갈등의 인과</v>
      </c>
    </row>
    <row r="228" spans="2:18" ht="14.45" customHeight="1" x14ac:dyDescent="0.2">
      <c r="B228" s="33" t="s">
        <v>2340</v>
      </c>
      <c r="C228" s="101" t="s">
        <v>2390</v>
      </c>
      <c r="D228" s="49" t="s">
        <v>147</v>
      </c>
      <c r="E228" s="50" t="s">
        <v>248</v>
      </c>
      <c r="F228" s="51" t="s">
        <v>2614</v>
      </c>
      <c r="G228" s="52" t="s">
        <v>247</v>
      </c>
      <c r="H228" s="53" t="s">
        <v>1941</v>
      </c>
      <c r="I228" s="54">
        <v>2090</v>
      </c>
      <c r="J228" s="55" t="s">
        <v>2513</v>
      </c>
      <c r="K228" s="56"/>
      <c r="L228" s="58"/>
      <c r="M228" s="59"/>
      <c r="N228" s="57" t="str">
        <f t="shared" si="12"/>
        <v>제09장 집단-갈등 및 협상-제02절 갈등의 인과-02</v>
      </c>
      <c r="P228" s="221" t="str">
        <f t="shared" si="13"/>
        <v>루이스 폰디</v>
      </c>
      <c r="Q228" s="5" t="str">
        <f t="shared" si="14"/>
        <v>제09장 집단-갈등 및 협상</v>
      </c>
      <c r="R228" s="5" t="str">
        <f t="shared" si="15"/>
        <v>제02절 갈등의 인과</v>
      </c>
    </row>
    <row r="229" spans="2:18" ht="14.45" customHeight="1" x14ac:dyDescent="0.2">
      <c r="B229" s="33" t="s">
        <v>2340</v>
      </c>
      <c r="C229" s="118" t="s">
        <v>2399</v>
      </c>
      <c r="D229" s="73" t="s">
        <v>656</v>
      </c>
      <c r="E229" s="116" t="s">
        <v>738</v>
      </c>
      <c r="F229" s="75" t="s">
        <v>2531</v>
      </c>
      <c r="G229" s="117" t="s">
        <v>687</v>
      </c>
      <c r="H229" s="77" t="s">
        <v>2279</v>
      </c>
      <c r="I229" s="78">
        <v>3238</v>
      </c>
      <c r="J229" s="79" t="s">
        <v>2513</v>
      </c>
      <c r="K229" s="80"/>
      <c r="L229" s="82"/>
      <c r="M229" s="83"/>
      <c r="N229" s="81" t="str">
        <f t="shared" si="12"/>
        <v>제09장 집단-갈등 및 협상-제03절 갈등의 관리-01</v>
      </c>
      <c r="P229" s="221" t="str">
        <f t="shared" si="13"/>
        <v>집단-갈등 및 협상</v>
      </c>
      <c r="Q229" s="5" t="str">
        <f t="shared" si="14"/>
        <v>제09장 집단-갈등 및 협상</v>
      </c>
      <c r="R229" s="5" t="str">
        <f t="shared" si="15"/>
        <v>제03절 갈등의 관리</v>
      </c>
    </row>
    <row r="230" spans="2:18" ht="14.45" customHeight="1" x14ac:dyDescent="0.2">
      <c r="B230" s="33" t="s">
        <v>2340</v>
      </c>
      <c r="C230" s="100" t="s">
        <v>2399</v>
      </c>
      <c r="D230" s="35" t="s">
        <v>2331</v>
      </c>
      <c r="E230" s="46" t="s">
        <v>469</v>
      </c>
      <c r="F230" s="47" t="s">
        <v>2532</v>
      </c>
      <c r="G230" s="38" t="s">
        <v>470</v>
      </c>
      <c r="H230" s="39" t="s">
        <v>2711</v>
      </c>
      <c r="I230" s="40">
        <v>1899</v>
      </c>
      <c r="J230" s="41" t="s">
        <v>2513</v>
      </c>
      <c r="K230" s="42"/>
      <c r="L230" s="44"/>
      <c r="M230" s="45"/>
      <c r="N230" s="43" t="str">
        <f t="shared" si="12"/>
        <v>제09장 집단-갈등 및 협상-제03절 갈등의 관리-02</v>
      </c>
      <c r="P230" s="221" t="str">
        <f t="shared" si="13"/>
        <v>2022-1-2</v>
      </c>
      <c r="Q230" s="5" t="str">
        <f t="shared" si="14"/>
        <v>제09장 집단-갈등 및 협상</v>
      </c>
      <c r="R230" s="5" t="str">
        <f t="shared" si="15"/>
        <v>제03절 갈등의 관리</v>
      </c>
    </row>
    <row r="231" spans="2:18" ht="14.45" customHeight="1" x14ac:dyDescent="0.2">
      <c r="B231" s="33" t="s">
        <v>2340</v>
      </c>
      <c r="C231" s="100" t="s">
        <v>2399</v>
      </c>
      <c r="D231" s="35" t="s">
        <v>2331</v>
      </c>
      <c r="E231" s="46" t="s">
        <v>471</v>
      </c>
      <c r="F231" s="47" t="s">
        <v>2533</v>
      </c>
      <c r="G231" s="38" t="s">
        <v>472</v>
      </c>
      <c r="H231" s="39" t="s">
        <v>2712</v>
      </c>
      <c r="I231" s="40">
        <v>1377</v>
      </c>
      <c r="J231" s="41" t="s">
        <v>2513</v>
      </c>
      <c r="K231" s="42"/>
      <c r="L231" s="44"/>
      <c r="M231" s="45"/>
      <c r="N231" s="43" t="str">
        <f t="shared" si="12"/>
        <v>제09장 집단-갈등 및 협상-제03절 갈등의 관리-03</v>
      </c>
      <c r="P231" s="221" t="str">
        <f t="shared" si="13"/>
        <v>2022-1-3</v>
      </c>
      <c r="Q231" s="5" t="str">
        <f t="shared" si="14"/>
        <v>제09장 집단-갈등 및 협상</v>
      </c>
      <c r="R231" s="5" t="str">
        <f t="shared" si="15"/>
        <v>제03절 갈등의 관리</v>
      </c>
    </row>
    <row r="232" spans="2:18" ht="14.45" customHeight="1" x14ac:dyDescent="0.2">
      <c r="B232" s="33" t="s">
        <v>2340</v>
      </c>
      <c r="C232" s="101" t="s">
        <v>2399</v>
      </c>
      <c r="D232" s="49" t="s">
        <v>657</v>
      </c>
      <c r="E232" s="50" t="s">
        <v>249</v>
      </c>
      <c r="F232" s="51" t="s">
        <v>2616</v>
      </c>
      <c r="G232" s="52" t="s">
        <v>791</v>
      </c>
      <c r="H232" s="53" t="s">
        <v>1942</v>
      </c>
      <c r="I232" s="54">
        <v>1967</v>
      </c>
      <c r="J232" s="55" t="s">
        <v>2513</v>
      </c>
      <c r="K232" s="56"/>
      <c r="L232" s="58"/>
      <c r="M232" s="59"/>
      <c r="N232" s="57" t="str">
        <f t="shared" si="12"/>
        <v>제09장 집단-갈등 및 협상-제03절 갈등의 관리-04</v>
      </c>
      <c r="P232" s="221" t="str">
        <f t="shared" si="13"/>
        <v>케네스 토마스, 랄프 킬만, 아프잘라 라힘</v>
      </c>
      <c r="Q232" s="5" t="str">
        <f t="shared" si="14"/>
        <v>제09장 집단-갈등 및 협상</v>
      </c>
      <c r="R232" s="5" t="str">
        <f t="shared" si="15"/>
        <v>제03절 갈등의 관리</v>
      </c>
    </row>
    <row r="233" spans="2:18" ht="14.45" customHeight="1" x14ac:dyDescent="0.2">
      <c r="B233" s="33" t="s">
        <v>2340</v>
      </c>
      <c r="C233" s="118" t="s">
        <v>2459</v>
      </c>
      <c r="D233" s="73" t="s">
        <v>656</v>
      </c>
      <c r="E233" s="116" t="s">
        <v>738</v>
      </c>
      <c r="F233" s="75" t="s">
        <v>2531</v>
      </c>
      <c r="G233" s="117" t="s">
        <v>688</v>
      </c>
      <c r="H233" s="77" t="s">
        <v>2280</v>
      </c>
      <c r="I233" s="78">
        <v>1500</v>
      </c>
      <c r="J233" s="79" t="s">
        <v>2513</v>
      </c>
      <c r="K233" s="80"/>
      <c r="L233" s="82"/>
      <c r="M233" s="83"/>
      <c r="N233" s="81" t="str">
        <f t="shared" si="12"/>
        <v>제09장 집단-갈등 및 협상-제04절 협상에 대한 개관-01</v>
      </c>
      <c r="P233" s="221" t="str">
        <f t="shared" si="13"/>
        <v>집단-갈등 및 협상</v>
      </c>
      <c r="Q233" s="5" t="str">
        <f t="shared" si="14"/>
        <v>제09장 집단-갈등 및 협상</v>
      </c>
      <c r="R233" s="5" t="str">
        <f t="shared" si="15"/>
        <v>제04절 협상에 대한 개관</v>
      </c>
    </row>
    <row r="234" spans="2:18" ht="14.45" customHeight="1" x14ac:dyDescent="0.2">
      <c r="B234" s="33" t="s">
        <v>2340</v>
      </c>
      <c r="C234" s="100" t="s">
        <v>2407</v>
      </c>
      <c r="D234" s="35" t="s">
        <v>2331</v>
      </c>
      <c r="E234" s="46" t="s">
        <v>477</v>
      </c>
      <c r="F234" s="47" t="s">
        <v>2532</v>
      </c>
      <c r="G234" s="38" t="s">
        <v>478</v>
      </c>
      <c r="H234" s="39" t="s">
        <v>2713</v>
      </c>
      <c r="I234" s="40">
        <v>1682</v>
      </c>
      <c r="J234" s="41" t="s">
        <v>2513</v>
      </c>
      <c r="K234" s="42"/>
      <c r="L234" s="44"/>
      <c r="M234" s="45"/>
      <c r="N234" s="43" t="str">
        <f t="shared" si="12"/>
        <v>제09장 집단-갈등 및 협상-제04절 협상에 대한 개관-02</v>
      </c>
      <c r="P234" s="221" t="str">
        <f t="shared" si="13"/>
        <v>2010-2</v>
      </c>
      <c r="Q234" s="5" t="str">
        <f t="shared" si="14"/>
        <v>제09장 집단-갈등 및 협상</v>
      </c>
      <c r="R234" s="5" t="str">
        <f t="shared" si="15"/>
        <v>제04절 협상에 대한 개관</v>
      </c>
    </row>
    <row r="235" spans="2:18" ht="14.45" customHeight="1" x14ac:dyDescent="0.2">
      <c r="B235" s="33" t="s">
        <v>2340</v>
      </c>
      <c r="C235" s="100" t="s">
        <v>2407</v>
      </c>
      <c r="D235" s="35" t="s">
        <v>2331</v>
      </c>
      <c r="E235" s="46" t="s">
        <v>475</v>
      </c>
      <c r="F235" s="47" t="s">
        <v>2533</v>
      </c>
      <c r="G235" s="38" t="s">
        <v>476</v>
      </c>
      <c r="H235" s="39" t="s">
        <v>2714</v>
      </c>
      <c r="I235" s="40">
        <v>1637</v>
      </c>
      <c r="J235" s="41" t="s">
        <v>2513</v>
      </c>
      <c r="K235" s="42"/>
      <c r="L235" s="44"/>
      <c r="M235" s="45"/>
      <c r="N235" s="43" t="str">
        <f t="shared" si="12"/>
        <v>제09장 집단-갈등 및 협상-제04절 협상에 대한 개관-03</v>
      </c>
      <c r="P235" s="221" t="str">
        <f t="shared" si="13"/>
        <v>2013-2</v>
      </c>
      <c r="Q235" s="5" t="str">
        <f t="shared" si="14"/>
        <v>제09장 집단-갈등 및 협상</v>
      </c>
      <c r="R235" s="5" t="str">
        <f t="shared" si="15"/>
        <v>제04절 협상에 대한 개관</v>
      </c>
    </row>
    <row r="236" spans="2:18" ht="14.45" customHeight="1" x14ac:dyDescent="0.2">
      <c r="B236" s="33" t="s">
        <v>2340</v>
      </c>
      <c r="C236" s="101" t="s">
        <v>2407</v>
      </c>
      <c r="D236" s="49" t="s">
        <v>2331</v>
      </c>
      <c r="E236" s="50" t="s">
        <v>473</v>
      </c>
      <c r="F236" s="51" t="s">
        <v>2534</v>
      </c>
      <c r="G236" s="52" t="s">
        <v>474</v>
      </c>
      <c r="H236" s="53" t="s">
        <v>2715</v>
      </c>
      <c r="I236" s="54">
        <v>1966</v>
      </c>
      <c r="J236" s="55" t="s">
        <v>2513</v>
      </c>
      <c r="K236" s="56"/>
      <c r="L236" s="58"/>
      <c r="M236" s="59"/>
      <c r="N236" s="57" t="str">
        <f t="shared" si="12"/>
        <v>제09장 집단-갈등 및 협상-제04절 협상에 대한 개관-04</v>
      </c>
      <c r="P236" s="221" t="str">
        <f t="shared" si="13"/>
        <v>2020-1-3</v>
      </c>
      <c r="Q236" s="5" t="str">
        <f t="shared" si="14"/>
        <v>제09장 집단-갈등 및 협상</v>
      </c>
      <c r="R236" s="5" t="str">
        <f t="shared" si="15"/>
        <v>제04절 협상에 대한 개관</v>
      </c>
    </row>
    <row r="237" spans="2:18" ht="14.45" customHeight="1" x14ac:dyDescent="0.2">
      <c r="B237" s="33" t="s">
        <v>2340</v>
      </c>
      <c r="C237" s="60" t="s">
        <v>2461</v>
      </c>
      <c r="D237" s="61" t="s">
        <v>656</v>
      </c>
      <c r="E237" s="62" t="s">
        <v>738</v>
      </c>
      <c r="F237" s="63" t="s">
        <v>2531</v>
      </c>
      <c r="G237" s="64" t="s">
        <v>689</v>
      </c>
      <c r="H237" s="65" t="s">
        <v>2281</v>
      </c>
      <c r="I237" s="66">
        <v>2692</v>
      </c>
      <c r="J237" s="67" t="s">
        <v>2513</v>
      </c>
      <c r="K237" s="68"/>
      <c r="L237" s="70"/>
      <c r="M237" s="71"/>
      <c r="N237" s="69" t="str">
        <f t="shared" si="12"/>
        <v>제09장 집단-갈등 및 협상-제05절 협상의 과정・전술・효과성-01</v>
      </c>
      <c r="P237" s="221" t="str">
        <f t="shared" si="13"/>
        <v>집단-갈등 및 협상</v>
      </c>
      <c r="Q237" s="5" t="str">
        <f t="shared" si="14"/>
        <v>제09장 집단-갈등 및 협상</v>
      </c>
      <c r="R237" s="5" t="str">
        <f t="shared" si="15"/>
        <v>제05절 협상의 과정・전술・효과성</v>
      </c>
    </row>
    <row r="238" spans="2:18" ht="14.45" customHeight="1" x14ac:dyDescent="0.2">
      <c r="B238" s="33" t="s">
        <v>2340</v>
      </c>
      <c r="C238" s="118" t="s">
        <v>2111</v>
      </c>
      <c r="D238" s="73" t="s">
        <v>656</v>
      </c>
      <c r="E238" s="116" t="s">
        <v>738</v>
      </c>
      <c r="F238" s="75" t="s">
        <v>2531</v>
      </c>
      <c r="G238" s="117" t="s">
        <v>690</v>
      </c>
      <c r="H238" s="77" t="s">
        <v>2282</v>
      </c>
      <c r="I238" s="78">
        <v>1832</v>
      </c>
      <c r="J238" s="79" t="s">
        <v>2513</v>
      </c>
      <c r="K238" s="80"/>
      <c r="L238" s="82"/>
      <c r="M238" s="83"/>
      <c r="N238" s="81" t="str">
        <f t="shared" si="12"/>
        <v>제09장 집단-갈등 및 협상-제06절 협상의 전략과 조건-01</v>
      </c>
      <c r="P238" s="221" t="str">
        <f t="shared" si="13"/>
        <v>집단-갈등 및 협상</v>
      </c>
      <c r="Q238" s="5" t="str">
        <f t="shared" si="14"/>
        <v>제09장 집단-갈등 및 협상</v>
      </c>
      <c r="R238" s="5" t="str">
        <f t="shared" si="15"/>
        <v>제06절 협상의 전략과 조건</v>
      </c>
    </row>
    <row r="239" spans="2:18" ht="14.45" customHeight="1" x14ac:dyDescent="0.2">
      <c r="B239" s="33" t="s">
        <v>2340</v>
      </c>
      <c r="C239" s="100" t="s">
        <v>2111</v>
      </c>
      <c r="D239" s="35" t="s">
        <v>657</v>
      </c>
      <c r="E239" s="46" t="s">
        <v>251</v>
      </c>
      <c r="F239" s="47" t="s">
        <v>2614</v>
      </c>
      <c r="G239" s="38" t="s">
        <v>250</v>
      </c>
      <c r="H239" s="39" t="s">
        <v>1943</v>
      </c>
      <c r="I239" s="40">
        <v>1977</v>
      </c>
      <c r="J239" s="41" t="s">
        <v>2513</v>
      </c>
      <c r="K239" s="42"/>
      <c r="L239" s="44"/>
      <c r="M239" s="45"/>
      <c r="N239" s="43" t="str">
        <f t="shared" si="12"/>
        <v>제09장 집단-갈등 및 협상-제06절 협상의 전략과 조건-02</v>
      </c>
      <c r="P239" s="221" t="str">
        <f t="shared" si="13"/>
        <v>리처드 월튼, 로버트 매커시</v>
      </c>
      <c r="Q239" s="5" t="str">
        <f t="shared" si="14"/>
        <v>제09장 집단-갈등 및 협상</v>
      </c>
      <c r="R239" s="5" t="str">
        <f t="shared" si="15"/>
        <v>제06절 협상의 전략과 조건</v>
      </c>
    </row>
    <row r="240" spans="2:18" ht="14.45" customHeight="1" thickBot="1" x14ac:dyDescent="0.25">
      <c r="B240" s="86" t="s">
        <v>2340</v>
      </c>
      <c r="C240" s="103" t="s">
        <v>2111</v>
      </c>
      <c r="D240" s="88" t="s">
        <v>657</v>
      </c>
      <c r="E240" s="89" t="s">
        <v>253</v>
      </c>
      <c r="F240" s="90" t="s">
        <v>2615</v>
      </c>
      <c r="G240" s="91" t="s">
        <v>252</v>
      </c>
      <c r="H240" s="92" t="s">
        <v>1944</v>
      </c>
      <c r="I240" s="93">
        <v>2016</v>
      </c>
      <c r="J240" s="94" t="s">
        <v>2513</v>
      </c>
      <c r="K240" s="95"/>
      <c r="L240" s="97"/>
      <c r="M240" s="98"/>
      <c r="N240" s="96" t="str">
        <f t="shared" si="12"/>
        <v>제09장 집단-갈등 및 협상-제06절 협상의 전략과 조건-03</v>
      </c>
      <c r="P240" s="221" t="str">
        <f t="shared" si="13"/>
        <v>로저 피셔, 윌리엄 유리</v>
      </c>
      <c r="Q240" s="5" t="str">
        <f t="shared" si="14"/>
        <v>제09장 집단-갈등 및 협상</v>
      </c>
      <c r="R240" s="5" t="str">
        <f t="shared" si="15"/>
        <v>제06절 협상의 전략과 조건</v>
      </c>
    </row>
    <row r="241" spans="2:18" ht="14.45" customHeight="1" x14ac:dyDescent="0.2">
      <c r="B241" s="20" t="s">
        <v>2112</v>
      </c>
      <c r="C241" s="119" t="s">
        <v>2113</v>
      </c>
      <c r="D241" s="22" t="s">
        <v>656</v>
      </c>
      <c r="E241" s="120" t="s">
        <v>741</v>
      </c>
      <c r="F241" s="24" t="s">
        <v>2531</v>
      </c>
      <c r="G241" s="121" t="s">
        <v>691</v>
      </c>
      <c r="H241" s="26" t="s">
        <v>2283</v>
      </c>
      <c r="I241" s="27">
        <v>2796</v>
      </c>
      <c r="J241" s="28" t="s">
        <v>2513</v>
      </c>
      <c r="K241" s="29"/>
      <c r="L241" s="31"/>
      <c r="M241" s="32"/>
      <c r="N241" s="30" t="str">
        <f t="shared" si="12"/>
        <v>제10장 집단-권력・임파워먼트・조직정치-제01절 권력-01</v>
      </c>
      <c r="P241" s="221" t="str">
        <f t="shared" si="13"/>
        <v>집단-권력・임파워먼트・조직정치</v>
      </c>
      <c r="Q241" s="5" t="str">
        <f t="shared" si="14"/>
        <v>제10장 집단-권력・임파워먼트・조직정치</v>
      </c>
      <c r="R241" s="5" t="str">
        <f t="shared" si="15"/>
        <v>제01절 권력</v>
      </c>
    </row>
    <row r="242" spans="2:18" ht="14.45" customHeight="1" x14ac:dyDescent="0.2">
      <c r="B242" s="33" t="s">
        <v>2371</v>
      </c>
      <c r="C242" s="100" t="s">
        <v>2113</v>
      </c>
      <c r="D242" s="35" t="s">
        <v>2331</v>
      </c>
      <c r="E242" s="46" t="s">
        <v>479</v>
      </c>
      <c r="F242" s="47" t="s">
        <v>2532</v>
      </c>
      <c r="G242" s="38" t="s">
        <v>480</v>
      </c>
      <c r="H242" s="39" t="s">
        <v>2716</v>
      </c>
      <c r="I242" s="40">
        <v>1412</v>
      </c>
      <c r="J242" s="41" t="s">
        <v>2513</v>
      </c>
      <c r="K242" s="42"/>
      <c r="L242" s="44"/>
      <c r="M242" s="45"/>
      <c r="N242" s="43" t="str">
        <f t="shared" si="12"/>
        <v>제10장 집단-권력・임파워먼트・조직정치-제01절 권력-02</v>
      </c>
      <c r="P242" s="221" t="str">
        <f t="shared" si="13"/>
        <v>2024-3-1</v>
      </c>
      <c r="Q242" s="5" t="str">
        <f t="shared" si="14"/>
        <v>제10장 집단-권력・임파워먼트・조직정치</v>
      </c>
      <c r="R242" s="5" t="str">
        <f t="shared" si="15"/>
        <v>제01절 권력</v>
      </c>
    </row>
    <row r="243" spans="2:18" ht="14.45" customHeight="1" x14ac:dyDescent="0.2">
      <c r="B243" s="33" t="s">
        <v>2371</v>
      </c>
      <c r="C243" s="100" t="s">
        <v>2113</v>
      </c>
      <c r="D243" s="35" t="s">
        <v>657</v>
      </c>
      <c r="E243" s="46" t="s">
        <v>255</v>
      </c>
      <c r="F243" s="47" t="s">
        <v>2615</v>
      </c>
      <c r="G243" s="38" t="s">
        <v>254</v>
      </c>
      <c r="H243" s="39" t="s">
        <v>1945</v>
      </c>
      <c r="I243" s="40">
        <v>1883</v>
      </c>
      <c r="J243" s="41" t="s">
        <v>2513</v>
      </c>
      <c r="K243" s="42"/>
      <c r="L243" s="44"/>
      <c r="M243" s="45"/>
      <c r="N243" s="43" t="str">
        <f t="shared" si="12"/>
        <v>제10장 집단-권력・임파워먼트・조직정치-제01절 권력-03</v>
      </c>
      <c r="P243" s="221" t="str">
        <f t="shared" si="13"/>
        <v>존 프렌치, 버트럼 레이븐</v>
      </c>
      <c r="Q243" s="5" t="str">
        <f t="shared" si="14"/>
        <v>제10장 집단-권력・임파워먼트・조직정치</v>
      </c>
      <c r="R243" s="5" t="str">
        <f t="shared" si="15"/>
        <v>제01절 권력</v>
      </c>
    </row>
    <row r="244" spans="2:18" ht="14.45" customHeight="1" x14ac:dyDescent="0.2">
      <c r="B244" s="33" t="s">
        <v>2371</v>
      </c>
      <c r="C244" s="100" t="s">
        <v>2113</v>
      </c>
      <c r="D244" s="35" t="s">
        <v>657</v>
      </c>
      <c r="E244" s="46" t="s">
        <v>131</v>
      </c>
      <c r="F244" s="47" t="s">
        <v>2616</v>
      </c>
      <c r="G244" s="38" t="s">
        <v>256</v>
      </c>
      <c r="H244" s="39" t="s">
        <v>1946</v>
      </c>
      <c r="I244" s="40">
        <v>3710</v>
      </c>
      <c r="J244" s="41" t="s">
        <v>2513</v>
      </c>
      <c r="K244" s="42"/>
      <c r="L244" s="44"/>
      <c r="M244" s="45"/>
      <c r="N244" s="43" t="str">
        <f t="shared" si="12"/>
        <v>제10장 집단-권력・임파워먼트・조직정치-제01절 권력-04</v>
      </c>
      <c r="P244" s="221" t="str">
        <f t="shared" si="13"/>
        <v>데이비드 맥클리랜드</v>
      </c>
      <c r="Q244" s="5" t="str">
        <f t="shared" si="14"/>
        <v>제10장 집단-권력・임파워먼트・조직정치</v>
      </c>
      <c r="R244" s="5" t="str">
        <f t="shared" si="15"/>
        <v>제01절 권력</v>
      </c>
    </row>
    <row r="245" spans="2:18" ht="14.45" customHeight="1" x14ac:dyDescent="0.2">
      <c r="B245" s="33" t="s">
        <v>2371</v>
      </c>
      <c r="C245" s="101" t="s">
        <v>2113</v>
      </c>
      <c r="D245" s="49" t="s">
        <v>657</v>
      </c>
      <c r="E245" s="50" t="s">
        <v>203</v>
      </c>
      <c r="F245" s="51" t="s">
        <v>2617</v>
      </c>
      <c r="G245" s="52" t="s">
        <v>202</v>
      </c>
      <c r="H245" s="53" t="s">
        <v>1895</v>
      </c>
      <c r="I245" s="54">
        <v>1947</v>
      </c>
      <c r="J245" s="55" t="s">
        <v>2513</v>
      </c>
      <c r="K245" s="56"/>
      <c r="L245" s="58"/>
      <c r="M245" s="59"/>
      <c r="N245" s="57" t="str">
        <f t="shared" si="12"/>
        <v>제10장 집단-권력・임파워먼트・조직정치-제01절 권력-05</v>
      </c>
      <c r="P245" s="221" t="str">
        <f t="shared" si="13"/>
        <v>허버트 켈만</v>
      </c>
      <c r="Q245" s="5" t="str">
        <f t="shared" si="14"/>
        <v>제10장 집단-권력・임파워먼트・조직정치</v>
      </c>
      <c r="R245" s="5" t="str">
        <f t="shared" si="15"/>
        <v>제01절 권력</v>
      </c>
    </row>
    <row r="246" spans="2:18" ht="14.45" customHeight="1" x14ac:dyDescent="0.2">
      <c r="B246" s="33" t="s">
        <v>2371</v>
      </c>
      <c r="C246" s="118" t="s">
        <v>2114</v>
      </c>
      <c r="D246" s="73" t="s">
        <v>656</v>
      </c>
      <c r="E246" s="116" t="s">
        <v>740</v>
      </c>
      <c r="F246" s="75" t="s">
        <v>2531</v>
      </c>
      <c r="G246" s="117" t="s">
        <v>692</v>
      </c>
      <c r="H246" s="77" t="s">
        <v>2284</v>
      </c>
      <c r="I246" s="78">
        <v>3509</v>
      </c>
      <c r="J246" s="79" t="s">
        <v>2513</v>
      </c>
      <c r="K246" s="80"/>
      <c r="L246" s="82"/>
      <c r="M246" s="83"/>
      <c r="N246" s="81" t="str">
        <f t="shared" si="12"/>
        <v>제10장 집단-권력・임파워먼트・조직정치-제02절 임파워먼트-01</v>
      </c>
      <c r="P246" s="221" t="str">
        <f t="shared" si="13"/>
        <v>집단-권력・임파워먼트・조직정치</v>
      </c>
      <c r="Q246" s="5" t="str">
        <f t="shared" si="14"/>
        <v>제10장 집단-권력・임파워먼트・조직정치</v>
      </c>
      <c r="R246" s="5" t="str">
        <f t="shared" si="15"/>
        <v>제02절 임파워먼트</v>
      </c>
    </row>
    <row r="247" spans="2:18" ht="14.45" customHeight="1" x14ac:dyDescent="0.2">
      <c r="B247" s="33" t="s">
        <v>2371</v>
      </c>
      <c r="C247" s="100" t="s">
        <v>2114</v>
      </c>
      <c r="D247" s="35" t="s">
        <v>2331</v>
      </c>
      <c r="E247" s="46" t="s">
        <v>481</v>
      </c>
      <c r="F247" s="47" t="s">
        <v>2532</v>
      </c>
      <c r="G247" s="38" t="s">
        <v>482</v>
      </c>
      <c r="H247" s="39" t="s">
        <v>2717</v>
      </c>
      <c r="I247" s="40">
        <v>1273</v>
      </c>
      <c r="J247" s="41" t="s">
        <v>2513</v>
      </c>
      <c r="K247" s="42"/>
      <c r="L247" s="44"/>
      <c r="M247" s="45"/>
      <c r="N247" s="43" t="str">
        <f t="shared" si="12"/>
        <v>제10장 집단-권력・임파워먼트・조직정치-제02절 임파워먼트-02</v>
      </c>
      <c r="P247" s="221" t="str">
        <f t="shared" si="13"/>
        <v>2024-3-2</v>
      </c>
      <c r="Q247" s="5" t="str">
        <f t="shared" si="14"/>
        <v>제10장 집단-권력・임파워먼트・조직정치</v>
      </c>
      <c r="R247" s="5" t="str">
        <f t="shared" si="15"/>
        <v>제02절 임파워먼트</v>
      </c>
    </row>
    <row r="248" spans="2:18" ht="14.45" customHeight="1" x14ac:dyDescent="0.2">
      <c r="B248" s="33" t="s">
        <v>2371</v>
      </c>
      <c r="C248" s="100" t="s">
        <v>2114</v>
      </c>
      <c r="D248" s="35" t="s">
        <v>657</v>
      </c>
      <c r="E248" s="46" t="s">
        <v>140</v>
      </c>
      <c r="F248" s="47" t="s">
        <v>2615</v>
      </c>
      <c r="G248" s="38" t="s">
        <v>257</v>
      </c>
      <c r="H248" s="39" t="s">
        <v>1947</v>
      </c>
      <c r="I248" s="40">
        <v>1972</v>
      </c>
      <c r="J248" s="41" t="s">
        <v>2513</v>
      </c>
      <c r="K248" s="42"/>
      <c r="L248" s="44"/>
      <c r="M248" s="45"/>
      <c r="N248" s="43" t="str">
        <f t="shared" si="12"/>
        <v>제10장 집단-권력・임파워먼트・조직정치-제02절 임파워먼트-03</v>
      </c>
      <c r="P248" s="221" t="str">
        <f t="shared" si="13"/>
        <v>로버트 그린리프</v>
      </c>
      <c r="Q248" s="5" t="str">
        <f t="shared" si="14"/>
        <v>제10장 집단-권력・임파워먼트・조직정치</v>
      </c>
      <c r="R248" s="5" t="str">
        <f t="shared" si="15"/>
        <v>제02절 임파워먼트</v>
      </c>
    </row>
    <row r="249" spans="2:18" ht="14.45" customHeight="1" x14ac:dyDescent="0.2">
      <c r="B249" s="33" t="s">
        <v>2371</v>
      </c>
      <c r="C249" s="100" t="s">
        <v>2114</v>
      </c>
      <c r="D249" s="35" t="s">
        <v>657</v>
      </c>
      <c r="E249" s="46" t="s">
        <v>259</v>
      </c>
      <c r="F249" s="47" t="s">
        <v>2616</v>
      </c>
      <c r="G249" s="38" t="s">
        <v>258</v>
      </c>
      <c r="H249" s="39" t="s">
        <v>1948</v>
      </c>
      <c r="I249" s="40">
        <v>1990</v>
      </c>
      <c r="J249" s="41" t="s">
        <v>2513</v>
      </c>
      <c r="K249" s="42"/>
      <c r="L249" s="44"/>
      <c r="M249" s="45"/>
      <c r="N249" s="43" t="str">
        <f t="shared" si="12"/>
        <v>제10장 집단-권력・임파워먼트・조직정치-제02절 임파워먼트-04</v>
      </c>
      <c r="P249" s="221" t="str">
        <f t="shared" si="13"/>
        <v>그레첸 스프라이처</v>
      </c>
      <c r="Q249" s="5" t="str">
        <f t="shared" si="14"/>
        <v>제10장 집단-권력・임파워먼트・조직정치</v>
      </c>
      <c r="R249" s="5" t="str">
        <f t="shared" si="15"/>
        <v>제02절 임파워먼트</v>
      </c>
    </row>
    <row r="250" spans="2:18" ht="14.45" customHeight="1" x14ac:dyDescent="0.2">
      <c r="B250" s="33" t="s">
        <v>2371</v>
      </c>
      <c r="C250" s="101" t="s">
        <v>2114</v>
      </c>
      <c r="D250" s="49" t="s">
        <v>657</v>
      </c>
      <c r="E250" s="50" t="s">
        <v>1482</v>
      </c>
      <c r="F250" s="51" t="s">
        <v>2617</v>
      </c>
      <c r="G250" s="52" t="s">
        <v>260</v>
      </c>
      <c r="H250" s="53" t="s">
        <v>1949</v>
      </c>
      <c r="I250" s="54">
        <v>2091</v>
      </c>
      <c r="J250" s="55" t="s">
        <v>2513</v>
      </c>
      <c r="K250" s="56"/>
      <c r="L250" s="58"/>
      <c r="M250" s="59"/>
      <c r="N250" s="57" t="str">
        <f t="shared" si="12"/>
        <v>제10장 집단-권력・임파워먼트・조직정치-제02절 임파워먼트-05</v>
      </c>
      <c r="P250" s="221" t="str">
        <f t="shared" si="13"/>
        <v>앨런 랜돌프</v>
      </c>
      <c r="Q250" s="5" t="str">
        <f t="shared" si="14"/>
        <v>제10장 집단-권력・임파워먼트・조직정치</v>
      </c>
      <c r="R250" s="5" t="str">
        <f t="shared" si="15"/>
        <v>제02절 임파워먼트</v>
      </c>
    </row>
    <row r="251" spans="2:18" ht="14.45" customHeight="1" x14ac:dyDescent="0.2">
      <c r="B251" s="33" t="s">
        <v>2371</v>
      </c>
      <c r="C251" s="118" t="s">
        <v>2115</v>
      </c>
      <c r="D251" s="73" t="s">
        <v>656</v>
      </c>
      <c r="E251" s="116" t="s">
        <v>740</v>
      </c>
      <c r="F251" s="75" t="s">
        <v>2531</v>
      </c>
      <c r="G251" s="117" t="s">
        <v>693</v>
      </c>
      <c r="H251" s="77" t="s">
        <v>2285</v>
      </c>
      <c r="I251" s="78">
        <v>3354</v>
      </c>
      <c r="J251" s="79" t="s">
        <v>2513</v>
      </c>
      <c r="K251" s="80"/>
      <c r="L251" s="82"/>
      <c r="M251" s="83"/>
      <c r="N251" s="81" t="str">
        <f t="shared" si="12"/>
        <v>제10장 집단-권력・임파워먼트・조직정치-제03절 조직정치-01</v>
      </c>
      <c r="P251" s="221" t="str">
        <f t="shared" si="13"/>
        <v>집단-권력・임파워먼트・조직정치</v>
      </c>
      <c r="Q251" s="5" t="str">
        <f t="shared" si="14"/>
        <v>제10장 집단-권력・임파워먼트・조직정치</v>
      </c>
      <c r="R251" s="5" t="str">
        <f t="shared" si="15"/>
        <v>제03절 조직정치</v>
      </c>
    </row>
    <row r="252" spans="2:18" ht="14.45" customHeight="1" thickBot="1" x14ac:dyDescent="0.25">
      <c r="B252" s="86" t="s">
        <v>2371</v>
      </c>
      <c r="C252" s="103" t="s">
        <v>2115</v>
      </c>
      <c r="D252" s="88" t="s">
        <v>2331</v>
      </c>
      <c r="E252" s="89" t="s">
        <v>483</v>
      </c>
      <c r="F252" s="90" t="s">
        <v>2532</v>
      </c>
      <c r="G252" s="91" t="s">
        <v>484</v>
      </c>
      <c r="H252" s="92" t="s">
        <v>2718</v>
      </c>
      <c r="I252" s="93">
        <v>1647</v>
      </c>
      <c r="J252" s="94" t="s">
        <v>2513</v>
      </c>
      <c r="K252" s="95"/>
      <c r="L252" s="97"/>
      <c r="M252" s="98"/>
      <c r="N252" s="96" t="str">
        <f t="shared" si="12"/>
        <v>제10장 집단-권력・임파워먼트・조직정치-제03절 조직정치-02</v>
      </c>
      <c r="P252" s="221" t="str">
        <f t="shared" si="13"/>
        <v>2008-2-1</v>
      </c>
      <c r="Q252" s="5" t="str">
        <f t="shared" si="14"/>
        <v>제10장 집단-권력・임파워먼트・조직정치</v>
      </c>
      <c r="R252" s="5" t="str">
        <f t="shared" si="15"/>
        <v>제03절 조직정치</v>
      </c>
    </row>
    <row r="253" spans="2:18" ht="14.45" customHeight="1" x14ac:dyDescent="0.2">
      <c r="B253" s="20" t="s">
        <v>2116</v>
      </c>
      <c r="C253" s="104" t="s">
        <v>2378</v>
      </c>
      <c r="D253" s="105" t="s">
        <v>656</v>
      </c>
      <c r="E253" s="106" t="s">
        <v>743</v>
      </c>
      <c r="F253" s="107" t="s">
        <v>2531</v>
      </c>
      <c r="G253" s="108" t="s">
        <v>694</v>
      </c>
      <c r="H253" s="109" t="s">
        <v>2286</v>
      </c>
      <c r="I253" s="110">
        <v>2060</v>
      </c>
      <c r="J253" s="111" t="s">
        <v>2513</v>
      </c>
      <c r="K253" s="112"/>
      <c r="L253" s="114"/>
      <c r="M253" s="115"/>
      <c r="N253" s="113" t="str">
        <f t="shared" si="12"/>
        <v>제11장 집단-커뮤니케이션(의사소통)-제01절 커뮤니케이션에 대한 개관-01</v>
      </c>
      <c r="P253" s="221" t="str">
        <f t="shared" si="13"/>
        <v>집단-커뮤니케이션(의사소통)</v>
      </c>
      <c r="Q253" s="5" t="str">
        <f t="shared" si="14"/>
        <v>제11장 집단-커뮤니케이션(의사소통)</v>
      </c>
      <c r="R253" s="5" t="str">
        <f t="shared" si="15"/>
        <v>제01절 커뮤니케이션에 대한 개관</v>
      </c>
    </row>
    <row r="254" spans="2:18" ht="14.45" customHeight="1" x14ac:dyDescent="0.2">
      <c r="B254" s="33" t="s">
        <v>2118</v>
      </c>
      <c r="C254" s="118" t="s">
        <v>2391</v>
      </c>
      <c r="D254" s="73" t="s">
        <v>656</v>
      </c>
      <c r="E254" s="116" t="s">
        <v>742</v>
      </c>
      <c r="F254" s="75" t="s">
        <v>2060</v>
      </c>
      <c r="G254" s="117" t="s">
        <v>983</v>
      </c>
      <c r="H254" s="77" t="s">
        <v>2287</v>
      </c>
      <c r="I254" s="78">
        <v>2288</v>
      </c>
      <c r="J254" s="79" t="s">
        <v>2513</v>
      </c>
      <c r="K254" s="80"/>
      <c r="L254" s="82"/>
      <c r="M254" s="83"/>
      <c r="N254" s="81" t="str">
        <f t="shared" si="12"/>
        <v>제11장 집단-커뮤니케이션(의사소통)-제02절 커뮤니케이션 과정-01</v>
      </c>
      <c r="P254" s="221" t="str">
        <f t="shared" si="13"/>
        <v>집단-커뮤니케이션(의사소통)</v>
      </c>
      <c r="Q254" s="5" t="str">
        <f t="shared" si="14"/>
        <v>제11장 집단-커뮤니케이션(의사소통)</v>
      </c>
      <c r="R254" s="5" t="str">
        <f t="shared" si="15"/>
        <v>제02절 커뮤니케이션 과정</v>
      </c>
    </row>
    <row r="255" spans="2:18" ht="14.45" customHeight="1" x14ac:dyDescent="0.2">
      <c r="B255" s="33" t="s">
        <v>2118</v>
      </c>
      <c r="C255" s="101" t="s">
        <v>2391</v>
      </c>
      <c r="D255" s="49" t="s">
        <v>657</v>
      </c>
      <c r="E255" s="50" t="s">
        <v>761</v>
      </c>
      <c r="F255" s="51" t="s">
        <v>2614</v>
      </c>
      <c r="G255" s="52" t="s">
        <v>261</v>
      </c>
      <c r="H255" s="53" t="s">
        <v>1950</v>
      </c>
      <c r="I255" s="54">
        <v>1982</v>
      </c>
      <c r="J255" s="55" t="s">
        <v>2513</v>
      </c>
      <c r="K255" s="56"/>
      <c r="L255" s="58"/>
      <c r="M255" s="59"/>
      <c r="N255" s="57" t="str">
        <f t="shared" si="12"/>
        <v>제11장 집단-커뮤니케이션(의사소통)-제02절 커뮤니케이션 과정-02</v>
      </c>
      <c r="P255" s="221" t="str">
        <f t="shared" si="13"/>
        <v>해럴드 라스웰</v>
      </c>
      <c r="Q255" s="5" t="str">
        <f t="shared" si="14"/>
        <v>제11장 집단-커뮤니케이션(의사소통)</v>
      </c>
      <c r="R255" s="5" t="str">
        <f t="shared" si="15"/>
        <v>제02절 커뮤니케이션 과정</v>
      </c>
    </row>
    <row r="256" spans="2:18" ht="14.45" customHeight="1" x14ac:dyDescent="0.2">
      <c r="B256" s="33" t="s">
        <v>2118</v>
      </c>
      <c r="C256" s="72" t="s">
        <v>2400</v>
      </c>
      <c r="D256" s="73" t="s">
        <v>656</v>
      </c>
      <c r="E256" s="116" t="s">
        <v>742</v>
      </c>
      <c r="F256" s="75" t="s">
        <v>2531</v>
      </c>
      <c r="G256" s="117" t="s">
        <v>982</v>
      </c>
      <c r="H256" s="77" t="s">
        <v>2288</v>
      </c>
      <c r="I256" s="78">
        <v>2417</v>
      </c>
      <c r="J256" s="79" t="s">
        <v>2513</v>
      </c>
      <c r="K256" s="80"/>
      <c r="L256" s="82"/>
      <c r="M256" s="83"/>
      <c r="N256" s="81" t="str">
        <f t="shared" si="12"/>
        <v>제11장 집단-커뮤니케이션(의사소통)-제03절 커뮤니케이션 네트워크-01</v>
      </c>
      <c r="P256" s="221" t="str">
        <f t="shared" si="13"/>
        <v>집단-커뮤니케이션(의사소통)</v>
      </c>
      <c r="Q256" s="5" t="str">
        <f t="shared" si="14"/>
        <v>제11장 집단-커뮤니케이션(의사소통)</v>
      </c>
      <c r="R256" s="5" t="str">
        <f t="shared" si="15"/>
        <v>제03절 커뮤니케이션 네트워크</v>
      </c>
    </row>
    <row r="257" spans="2:18" ht="14.45" customHeight="1" x14ac:dyDescent="0.2">
      <c r="B257" s="33" t="s">
        <v>2118</v>
      </c>
      <c r="C257" s="100" t="s">
        <v>2400</v>
      </c>
      <c r="D257" s="35" t="s">
        <v>2569</v>
      </c>
      <c r="E257" s="46" t="s">
        <v>2352</v>
      </c>
      <c r="F257" s="47" t="s">
        <v>2532</v>
      </c>
      <c r="G257" s="38" t="s">
        <v>555</v>
      </c>
      <c r="H257" s="39" t="s">
        <v>2719</v>
      </c>
      <c r="I257" s="40">
        <v>2803</v>
      </c>
      <c r="J257" s="41" t="s">
        <v>2513</v>
      </c>
      <c r="K257" s="42"/>
      <c r="L257" s="44"/>
      <c r="M257" s="45"/>
      <c r="N257" s="43" t="str">
        <f t="shared" si="12"/>
        <v>제11장 집단-커뮤니케이션(의사소통)-제03절 커뮤니케이션 네트워크-02</v>
      </c>
      <c r="P257" s="221" t="str">
        <f t="shared" si="13"/>
        <v>11.03-1</v>
      </c>
      <c r="Q257" s="5" t="str">
        <f t="shared" si="14"/>
        <v>제11장 집단-커뮤니케이션(의사소통)</v>
      </c>
      <c r="R257" s="5" t="str">
        <f t="shared" si="15"/>
        <v>제03절 커뮤니케이션 네트워크</v>
      </c>
    </row>
    <row r="258" spans="2:18" ht="14.45" customHeight="1" x14ac:dyDescent="0.2">
      <c r="B258" s="33" t="s">
        <v>2118</v>
      </c>
      <c r="C258" s="100" t="s">
        <v>2400</v>
      </c>
      <c r="D258" s="35" t="s">
        <v>2569</v>
      </c>
      <c r="E258" s="46" t="s">
        <v>2353</v>
      </c>
      <c r="F258" s="47" t="s">
        <v>2533</v>
      </c>
      <c r="G258" s="38" t="s">
        <v>556</v>
      </c>
      <c r="H258" s="39" t="s">
        <v>2720</v>
      </c>
      <c r="I258" s="40">
        <v>3049</v>
      </c>
      <c r="J258" s="41" t="s">
        <v>2513</v>
      </c>
      <c r="K258" s="42"/>
      <c r="L258" s="44"/>
      <c r="M258" s="45"/>
      <c r="N258" s="43" t="str">
        <f t="shared" si="12"/>
        <v>제11장 집단-커뮤니케이션(의사소통)-제03절 커뮤니케이션 네트워크-03</v>
      </c>
      <c r="P258" s="221" t="str">
        <f t="shared" si="13"/>
        <v>11.03-2</v>
      </c>
      <c r="Q258" s="5" t="str">
        <f t="shared" si="14"/>
        <v>제11장 집단-커뮤니케이션(의사소통)</v>
      </c>
      <c r="R258" s="5" t="str">
        <f t="shared" si="15"/>
        <v>제03절 커뮤니케이션 네트워크</v>
      </c>
    </row>
    <row r="259" spans="2:18" ht="14.45" customHeight="1" x14ac:dyDescent="0.2">
      <c r="B259" s="33" t="s">
        <v>2118</v>
      </c>
      <c r="C259" s="101" t="s">
        <v>2400</v>
      </c>
      <c r="D259" s="49" t="s">
        <v>2569</v>
      </c>
      <c r="E259" s="50" t="s">
        <v>2354</v>
      </c>
      <c r="F259" s="51" t="s">
        <v>2534</v>
      </c>
      <c r="G259" s="52" t="s">
        <v>557</v>
      </c>
      <c r="H259" s="53" t="s">
        <v>2721</v>
      </c>
      <c r="I259" s="54">
        <v>2865</v>
      </c>
      <c r="J259" s="55" t="s">
        <v>2513</v>
      </c>
      <c r="K259" s="56"/>
      <c r="L259" s="58"/>
      <c r="M259" s="59"/>
      <c r="N259" s="57" t="str">
        <f t="shared" si="12"/>
        <v>제11장 집단-커뮤니케이션(의사소통)-제03절 커뮤니케이션 네트워크-04</v>
      </c>
      <c r="P259" s="221" t="str">
        <f t="shared" si="13"/>
        <v>11.03-3</v>
      </c>
      <c r="Q259" s="5" t="str">
        <f t="shared" si="14"/>
        <v>제11장 집단-커뮤니케이션(의사소통)</v>
      </c>
      <c r="R259" s="5" t="str">
        <f t="shared" si="15"/>
        <v>제03절 커뮤니케이션 네트워크</v>
      </c>
    </row>
    <row r="260" spans="2:18" ht="14.45" customHeight="1" x14ac:dyDescent="0.2">
      <c r="B260" s="33" t="s">
        <v>2118</v>
      </c>
      <c r="C260" s="118" t="s">
        <v>2408</v>
      </c>
      <c r="D260" s="73" t="s">
        <v>656</v>
      </c>
      <c r="E260" s="116" t="s">
        <v>742</v>
      </c>
      <c r="F260" s="75" t="s">
        <v>2531</v>
      </c>
      <c r="G260" s="117" t="s">
        <v>695</v>
      </c>
      <c r="H260" s="77" t="s">
        <v>2289</v>
      </c>
      <c r="I260" s="78">
        <v>2799</v>
      </c>
      <c r="J260" s="79" t="s">
        <v>2513</v>
      </c>
      <c r="K260" s="80"/>
      <c r="L260" s="82"/>
      <c r="M260" s="83"/>
      <c r="N260" s="81" t="str">
        <f t="shared" ref="N260:N323" si="16">B260&amp;"-"&amp;C260&amp;"-"&amp;F260</f>
        <v>제11장 집단-커뮤니케이션(의사소통)-제04절 커뮤니케이션 유형-01</v>
      </c>
      <c r="P260" s="221" t="str">
        <f t="shared" ref="P260:P323" si="17">E260</f>
        <v>집단-커뮤니케이션(의사소통)</v>
      </c>
      <c r="Q260" s="5" t="str">
        <f t="shared" ref="Q260:Q323" si="18">B260</f>
        <v>제11장 집단-커뮤니케이션(의사소통)</v>
      </c>
      <c r="R260" s="5" t="str">
        <f t="shared" ref="R260:R323" si="19">C260</f>
        <v>제04절 커뮤니케이션 유형</v>
      </c>
    </row>
    <row r="261" spans="2:18" ht="14.45" customHeight="1" x14ac:dyDescent="0.2">
      <c r="B261" s="33" t="s">
        <v>2118</v>
      </c>
      <c r="C261" s="100" t="s">
        <v>2408</v>
      </c>
      <c r="D261" s="35" t="s">
        <v>2331</v>
      </c>
      <c r="E261" s="46" t="s">
        <v>485</v>
      </c>
      <c r="F261" s="47" t="s">
        <v>2532</v>
      </c>
      <c r="G261" s="38" t="s">
        <v>486</v>
      </c>
      <c r="H261" s="39" t="s">
        <v>2722</v>
      </c>
      <c r="I261" s="40">
        <v>1765</v>
      </c>
      <c r="J261" s="41" t="s">
        <v>2513</v>
      </c>
      <c r="K261" s="42"/>
      <c r="L261" s="44"/>
      <c r="M261" s="45"/>
      <c r="N261" s="43" t="str">
        <f t="shared" si="16"/>
        <v>제11장 집단-커뮤니케이션(의사소통)-제04절 커뮤니케이션 유형-02</v>
      </c>
      <c r="P261" s="221" t="str">
        <f t="shared" si="17"/>
        <v>2015-3</v>
      </c>
      <c r="Q261" s="5" t="str">
        <f t="shared" si="18"/>
        <v>제11장 집단-커뮤니케이션(의사소통)</v>
      </c>
      <c r="R261" s="5" t="str">
        <f t="shared" si="19"/>
        <v>제04절 커뮤니케이션 유형</v>
      </c>
    </row>
    <row r="262" spans="2:18" ht="14.45" customHeight="1" x14ac:dyDescent="0.2">
      <c r="B262" s="33" t="s">
        <v>2118</v>
      </c>
      <c r="C262" s="101" t="s">
        <v>2408</v>
      </c>
      <c r="D262" s="49" t="s">
        <v>657</v>
      </c>
      <c r="E262" s="50" t="s">
        <v>263</v>
      </c>
      <c r="F262" s="51" t="s">
        <v>2615</v>
      </c>
      <c r="G262" s="52" t="s">
        <v>262</v>
      </c>
      <c r="H262" s="53" t="s">
        <v>1951</v>
      </c>
      <c r="I262" s="54">
        <v>1916</v>
      </c>
      <c r="J262" s="55" t="s">
        <v>2513</v>
      </c>
      <c r="K262" s="56"/>
      <c r="L262" s="58"/>
      <c r="M262" s="59"/>
      <c r="N262" s="57" t="str">
        <f t="shared" si="16"/>
        <v>제11장 집단-커뮤니케이션(의사소통)-제04절 커뮤니케이션 유형-03</v>
      </c>
      <c r="P262" s="221" t="str">
        <f t="shared" si="17"/>
        <v>마크 그라노베터</v>
      </c>
      <c r="Q262" s="5" t="str">
        <f t="shared" si="18"/>
        <v>제11장 집단-커뮤니케이션(의사소통)</v>
      </c>
      <c r="R262" s="5" t="str">
        <f t="shared" si="19"/>
        <v>제04절 커뮤니케이션 유형</v>
      </c>
    </row>
    <row r="263" spans="2:18" ht="14.45" customHeight="1" x14ac:dyDescent="0.2">
      <c r="B263" s="33" t="s">
        <v>2118</v>
      </c>
      <c r="C263" s="118" t="s">
        <v>2414</v>
      </c>
      <c r="D263" s="73" t="s">
        <v>656</v>
      </c>
      <c r="E263" s="116" t="s">
        <v>742</v>
      </c>
      <c r="F263" s="75" t="s">
        <v>2531</v>
      </c>
      <c r="G263" s="117" t="s">
        <v>696</v>
      </c>
      <c r="H263" s="77" t="s">
        <v>2290</v>
      </c>
      <c r="I263" s="78">
        <v>2266</v>
      </c>
      <c r="J263" s="79" t="s">
        <v>2513</v>
      </c>
      <c r="K263" s="80"/>
      <c r="L263" s="82"/>
      <c r="M263" s="83"/>
      <c r="N263" s="81" t="str">
        <f t="shared" si="16"/>
        <v>제11장 집단-커뮤니케이션(의사소통)-제05절 커뮤니케이션 방법-01</v>
      </c>
      <c r="P263" s="221" t="str">
        <f t="shared" si="17"/>
        <v>집단-커뮤니케이션(의사소통)</v>
      </c>
      <c r="Q263" s="5" t="str">
        <f t="shared" si="18"/>
        <v>제11장 집단-커뮤니케이션(의사소통)</v>
      </c>
      <c r="R263" s="5" t="str">
        <f t="shared" si="19"/>
        <v>제05절 커뮤니케이션 방법</v>
      </c>
    </row>
    <row r="264" spans="2:18" ht="14.45" customHeight="1" x14ac:dyDescent="0.2">
      <c r="B264" s="33" t="s">
        <v>2118</v>
      </c>
      <c r="C264" s="100" t="s">
        <v>2414</v>
      </c>
      <c r="D264" s="35" t="s">
        <v>2569</v>
      </c>
      <c r="E264" s="46" t="s">
        <v>2355</v>
      </c>
      <c r="F264" s="47" t="s">
        <v>2532</v>
      </c>
      <c r="G264" s="38" t="s">
        <v>558</v>
      </c>
      <c r="H264" s="39" t="s">
        <v>2723</v>
      </c>
      <c r="I264" s="40">
        <v>2993</v>
      </c>
      <c r="J264" s="41" t="s">
        <v>2513</v>
      </c>
      <c r="K264" s="42"/>
      <c r="L264" s="44"/>
      <c r="M264" s="45"/>
      <c r="N264" s="43" t="str">
        <f t="shared" si="16"/>
        <v>제11장 집단-커뮤니케이션(의사소통)-제05절 커뮤니케이션 방법-02</v>
      </c>
      <c r="P264" s="221" t="str">
        <f t="shared" si="17"/>
        <v>11.05-1</v>
      </c>
      <c r="Q264" s="5" t="str">
        <f t="shared" si="18"/>
        <v>제11장 집단-커뮤니케이션(의사소통)</v>
      </c>
      <c r="R264" s="5" t="str">
        <f t="shared" si="19"/>
        <v>제05절 커뮤니케이션 방법</v>
      </c>
    </row>
    <row r="265" spans="2:18" ht="14.45" customHeight="1" x14ac:dyDescent="0.2">
      <c r="B265" s="33" t="s">
        <v>2118</v>
      </c>
      <c r="C265" s="100" t="s">
        <v>2414</v>
      </c>
      <c r="D265" s="35" t="s">
        <v>2569</v>
      </c>
      <c r="E265" s="46" t="s">
        <v>2356</v>
      </c>
      <c r="F265" s="47" t="s">
        <v>2533</v>
      </c>
      <c r="G265" s="38" t="s">
        <v>559</v>
      </c>
      <c r="H265" s="39" t="s">
        <v>2724</v>
      </c>
      <c r="I265" s="40">
        <v>2833</v>
      </c>
      <c r="J265" s="41" t="s">
        <v>2513</v>
      </c>
      <c r="K265" s="42"/>
      <c r="L265" s="44"/>
      <c r="M265" s="45"/>
      <c r="N265" s="43" t="str">
        <f t="shared" si="16"/>
        <v>제11장 집단-커뮤니케이션(의사소통)-제05절 커뮤니케이션 방법-03</v>
      </c>
      <c r="P265" s="221" t="str">
        <f t="shared" si="17"/>
        <v>11.05-2</v>
      </c>
      <c r="Q265" s="5" t="str">
        <f t="shared" si="18"/>
        <v>제11장 집단-커뮤니케이션(의사소통)</v>
      </c>
      <c r="R265" s="5" t="str">
        <f t="shared" si="19"/>
        <v>제05절 커뮤니케이션 방법</v>
      </c>
    </row>
    <row r="266" spans="2:18" ht="14.45" customHeight="1" x14ac:dyDescent="0.2">
      <c r="B266" s="33" t="s">
        <v>2118</v>
      </c>
      <c r="C266" s="100" t="s">
        <v>2414</v>
      </c>
      <c r="D266" s="35" t="s">
        <v>2569</v>
      </c>
      <c r="E266" s="46" t="s">
        <v>2357</v>
      </c>
      <c r="F266" s="47" t="s">
        <v>2534</v>
      </c>
      <c r="G266" s="38" t="s">
        <v>560</v>
      </c>
      <c r="H266" s="39" t="s">
        <v>2725</v>
      </c>
      <c r="I266" s="40">
        <v>2704</v>
      </c>
      <c r="J266" s="41" t="s">
        <v>2513</v>
      </c>
      <c r="K266" s="42"/>
      <c r="L266" s="44"/>
      <c r="M266" s="45"/>
      <c r="N266" s="43" t="str">
        <f t="shared" si="16"/>
        <v>제11장 집단-커뮤니케이션(의사소통)-제05절 커뮤니케이션 방법-04</v>
      </c>
      <c r="P266" s="221" t="str">
        <f t="shared" si="17"/>
        <v>11.05-3</v>
      </c>
      <c r="Q266" s="5" t="str">
        <f t="shared" si="18"/>
        <v>제11장 집단-커뮤니케이션(의사소통)</v>
      </c>
      <c r="R266" s="5" t="str">
        <f t="shared" si="19"/>
        <v>제05절 커뮤니케이션 방법</v>
      </c>
    </row>
    <row r="267" spans="2:18" ht="14.45" customHeight="1" x14ac:dyDescent="0.2">
      <c r="B267" s="33" t="s">
        <v>2118</v>
      </c>
      <c r="C267" s="101" t="s">
        <v>2414</v>
      </c>
      <c r="D267" s="49" t="s">
        <v>657</v>
      </c>
      <c r="E267" s="50" t="s">
        <v>903</v>
      </c>
      <c r="F267" s="51" t="s">
        <v>2617</v>
      </c>
      <c r="G267" s="52" t="s">
        <v>417</v>
      </c>
      <c r="H267" s="53" t="s">
        <v>1952</v>
      </c>
      <c r="I267" s="54">
        <v>1949</v>
      </c>
      <c r="J267" s="55" t="s">
        <v>2513</v>
      </c>
      <c r="K267" s="56"/>
      <c r="L267" s="58"/>
      <c r="M267" s="59"/>
      <c r="N267" s="57" t="str">
        <f t="shared" si="16"/>
        <v>제11장 집단-커뮤니케이션(의사소통)-제05절 커뮤니케이션 방법-05</v>
      </c>
      <c r="P267" s="221" t="str">
        <f t="shared" si="17"/>
        <v>리처드 다프트, 로버트 렝글</v>
      </c>
      <c r="Q267" s="5" t="str">
        <f t="shared" si="18"/>
        <v>제11장 집단-커뮤니케이션(의사소통)</v>
      </c>
      <c r="R267" s="5" t="str">
        <f t="shared" si="19"/>
        <v>제05절 커뮤니케이션 방법</v>
      </c>
    </row>
    <row r="268" spans="2:18" ht="14.45" customHeight="1" x14ac:dyDescent="0.2">
      <c r="B268" s="33" t="s">
        <v>2118</v>
      </c>
      <c r="C268" s="118" t="s">
        <v>2119</v>
      </c>
      <c r="D268" s="73" t="s">
        <v>656</v>
      </c>
      <c r="E268" s="116" t="s">
        <v>742</v>
      </c>
      <c r="F268" s="75" t="s">
        <v>2531</v>
      </c>
      <c r="G268" s="117" t="s">
        <v>697</v>
      </c>
      <c r="H268" s="77" t="s">
        <v>2291</v>
      </c>
      <c r="I268" s="78">
        <v>2069</v>
      </c>
      <c r="J268" s="79" t="s">
        <v>2513</v>
      </c>
      <c r="K268" s="80"/>
      <c r="L268" s="82"/>
      <c r="M268" s="83"/>
      <c r="N268" s="81" t="str">
        <f t="shared" si="16"/>
        <v>제11장 집단-커뮤니케이션(의사소통)-제06절 커뮤니케이션 장애요인-01</v>
      </c>
      <c r="P268" s="221" t="str">
        <f t="shared" si="17"/>
        <v>집단-커뮤니케이션(의사소통)</v>
      </c>
      <c r="Q268" s="5" t="str">
        <f t="shared" si="18"/>
        <v>제11장 집단-커뮤니케이션(의사소통)</v>
      </c>
      <c r="R268" s="5" t="str">
        <f t="shared" si="19"/>
        <v>제06절 커뮤니케이션 장애요인</v>
      </c>
    </row>
    <row r="269" spans="2:18" ht="14.45" customHeight="1" x14ac:dyDescent="0.2">
      <c r="B269" s="33" t="s">
        <v>2118</v>
      </c>
      <c r="C269" s="101" t="s">
        <v>2119</v>
      </c>
      <c r="D269" s="49" t="s">
        <v>2331</v>
      </c>
      <c r="E269" s="50" t="s">
        <v>487</v>
      </c>
      <c r="F269" s="51" t="s">
        <v>2532</v>
      </c>
      <c r="G269" s="52" t="s">
        <v>488</v>
      </c>
      <c r="H269" s="53" t="s">
        <v>2726</v>
      </c>
      <c r="I269" s="54">
        <v>1556</v>
      </c>
      <c r="J269" s="55" t="s">
        <v>2513</v>
      </c>
      <c r="K269" s="56"/>
      <c r="L269" s="58"/>
      <c r="M269" s="59"/>
      <c r="N269" s="57" t="str">
        <f t="shared" si="16"/>
        <v>제11장 집단-커뮤니케이션(의사소통)-제06절 커뮤니케이션 장애요인-02</v>
      </c>
      <c r="P269" s="221" t="str">
        <f t="shared" si="17"/>
        <v>2014-3</v>
      </c>
      <c r="Q269" s="5" t="str">
        <f t="shared" si="18"/>
        <v>제11장 집단-커뮤니케이션(의사소통)</v>
      </c>
      <c r="R269" s="5" t="str">
        <f t="shared" si="19"/>
        <v>제06절 커뮤니케이션 장애요인</v>
      </c>
    </row>
    <row r="270" spans="2:18" ht="14.45" customHeight="1" x14ac:dyDescent="0.2">
      <c r="B270" s="33" t="s">
        <v>2118</v>
      </c>
      <c r="C270" s="118" t="s">
        <v>2120</v>
      </c>
      <c r="D270" s="73" t="s">
        <v>656</v>
      </c>
      <c r="E270" s="116" t="s">
        <v>742</v>
      </c>
      <c r="F270" s="75" t="s">
        <v>2531</v>
      </c>
      <c r="G270" s="117" t="s">
        <v>698</v>
      </c>
      <c r="H270" s="77" t="s">
        <v>2292</v>
      </c>
      <c r="I270" s="78">
        <v>2374</v>
      </c>
      <c r="J270" s="79" t="s">
        <v>2513</v>
      </c>
      <c r="K270" s="80"/>
      <c r="L270" s="82"/>
      <c r="M270" s="83"/>
      <c r="N270" s="81" t="str">
        <f t="shared" si="16"/>
        <v>제11장 집단-커뮤니케이션(의사소통)-제07절 커뮤니케이션 개선방안-01</v>
      </c>
      <c r="P270" s="221" t="str">
        <f t="shared" si="17"/>
        <v>집단-커뮤니케이션(의사소통)</v>
      </c>
      <c r="Q270" s="5" t="str">
        <f t="shared" si="18"/>
        <v>제11장 집단-커뮤니케이션(의사소통)</v>
      </c>
      <c r="R270" s="5" t="str">
        <f t="shared" si="19"/>
        <v>제07절 커뮤니케이션 개선방안</v>
      </c>
    </row>
    <row r="271" spans="2:18" ht="14.45" customHeight="1" x14ac:dyDescent="0.2">
      <c r="B271" s="33" t="s">
        <v>2118</v>
      </c>
      <c r="C271" s="100" t="s">
        <v>2120</v>
      </c>
      <c r="D271" s="35" t="s">
        <v>2331</v>
      </c>
      <c r="E271" s="46" t="s">
        <v>489</v>
      </c>
      <c r="F271" s="47" t="s">
        <v>2532</v>
      </c>
      <c r="G271" s="38" t="s">
        <v>490</v>
      </c>
      <c r="H271" s="39" t="s">
        <v>2727</v>
      </c>
      <c r="I271" s="40">
        <v>1671</v>
      </c>
      <c r="J271" s="41" t="s">
        <v>2513</v>
      </c>
      <c r="K271" s="42"/>
      <c r="L271" s="44"/>
      <c r="M271" s="45"/>
      <c r="N271" s="43" t="str">
        <f t="shared" si="16"/>
        <v>제11장 집단-커뮤니케이션(의사소통)-제07절 커뮤니케이션 개선방안-02</v>
      </c>
      <c r="P271" s="221" t="str">
        <f t="shared" si="17"/>
        <v>2011-3</v>
      </c>
      <c r="Q271" s="5" t="str">
        <f t="shared" si="18"/>
        <v>제11장 집단-커뮤니케이션(의사소통)</v>
      </c>
      <c r="R271" s="5" t="str">
        <f t="shared" si="19"/>
        <v>제07절 커뮤니케이션 개선방안</v>
      </c>
    </row>
    <row r="272" spans="2:18" ht="14.45" customHeight="1" x14ac:dyDescent="0.2">
      <c r="B272" s="33" t="s">
        <v>2118</v>
      </c>
      <c r="C272" s="100" t="s">
        <v>2120</v>
      </c>
      <c r="D272" s="35" t="s">
        <v>657</v>
      </c>
      <c r="E272" s="46" t="s">
        <v>265</v>
      </c>
      <c r="F272" s="47" t="s">
        <v>2615</v>
      </c>
      <c r="G272" s="38" t="s">
        <v>264</v>
      </c>
      <c r="H272" s="39" t="s">
        <v>1953</v>
      </c>
      <c r="I272" s="40">
        <v>1969</v>
      </c>
      <c r="J272" s="41" t="s">
        <v>2513</v>
      </c>
      <c r="K272" s="42"/>
      <c r="L272" s="44"/>
      <c r="M272" s="45"/>
      <c r="N272" s="43" t="str">
        <f t="shared" si="16"/>
        <v>제11장 집단-커뮤니케이션(의사소통)-제07절 커뮤니케이션 개선방안-03</v>
      </c>
      <c r="P272" s="221" t="str">
        <f t="shared" si="17"/>
        <v>쥬디 브라우넬</v>
      </c>
      <c r="Q272" s="5" t="str">
        <f t="shared" si="18"/>
        <v>제11장 집단-커뮤니케이션(의사소통)</v>
      </c>
      <c r="R272" s="5" t="str">
        <f t="shared" si="19"/>
        <v>제07절 커뮤니케이션 개선방안</v>
      </c>
    </row>
    <row r="273" spans="2:18" ht="14.45" customHeight="1" thickBot="1" x14ac:dyDescent="0.25">
      <c r="B273" s="86" t="s">
        <v>2118</v>
      </c>
      <c r="C273" s="103" t="s">
        <v>2120</v>
      </c>
      <c r="D273" s="88" t="s">
        <v>657</v>
      </c>
      <c r="E273" s="89" t="s">
        <v>266</v>
      </c>
      <c r="F273" s="90" t="s">
        <v>2616</v>
      </c>
      <c r="G273" s="91" t="s">
        <v>787</v>
      </c>
      <c r="H273" s="92" t="s">
        <v>1954</v>
      </c>
      <c r="I273" s="93">
        <v>1985</v>
      </c>
      <c r="J273" s="94" t="s">
        <v>2513</v>
      </c>
      <c r="K273" s="95"/>
      <c r="L273" s="97"/>
      <c r="M273" s="98"/>
      <c r="N273" s="96" t="str">
        <f t="shared" si="16"/>
        <v>제11장 집단-커뮤니케이션(의사소통)-제07절 커뮤니케이션 개선방안-04</v>
      </c>
      <c r="P273" s="221" t="str">
        <f t="shared" si="17"/>
        <v>조셉 루프트, 해리 잉햄</v>
      </c>
      <c r="Q273" s="5" t="str">
        <f t="shared" si="18"/>
        <v>제11장 집단-커뮤니케이션(의사소통)</v>
      </c>
      <c r="R273" s="5" t="str">
        <f t="shared" si="19"/>
        <v>제07절 커뮤니케이션 개선방안</v>
      </c>
    </row>
    <row r="274" spans="2:18" ht="14.45" customHeight="1" x14ac:dyDescent="0.2">
      <c r="B274" s="20" t="s">
        <v>2341</v>
      </c>
      <c r="C274" s="119" t="s">
        <v>2379</v>
      </c>
      <c r="D274" s="22" t="s">
        <v>656</v>
      </c>
      <c r="E274" s="120" t="s">
        <v>745</v>
      </c>
      <c r="F274" s="24" t="s">
        <v>2531</v>
      </c>
      <c r="G274" s="121" t="s">
        <v>699</v>
      </c>
      <c r="H274" s="26" t="s">
        <v>2293</v>
      </c>
      <c r="I274" s="27">
        <v>2117</v>
      </c>
      <c r="J274" s="28" t="s">
        <v>2513</v>
      </c>
      <c r="K274" s="29"/>
      <c r="L274" s="31"/>
      <c r="M274" s="32"/>
      <c r="N274" s="30" t="str">
        <f t="shared" si="16"/>
        <v>제12장 집단-리더십-제01절 리더십에 대한 개관-01</v>
      </c>
      <c r="P274" s="221" t="str">
        <f t="shared" si="17"/>
        <v>집단-리더십</v>
      </c>
      <c r="Q274" s="5" t="str">
        <f t="shared" si="18"/>
        <v>제12장 집단-리더십</v>
      </c>
      <c r="R274" s="5" t="str">
        <f t="shared" si="19"/>
        <v>제01절 리더십에 대한 개관</v>
      </c>
    </row>
    <row r="275" spans="2:18" ht="14.45" customHeight="1" x14ac:dyDescent="0.2">
      <c r="B275" s="33" t="s">
        <v>2121</v>
      </c>
      <c r="C275" s="100" t="s">
        <v>2379</v>
      </c>
      <c r="D275" s="35" t="s">
        <v>657</v>
      </c>
      <c r="E275" s="46" t="s">
        <v>268</v>
      </c>
      <c r="F275" s="47" t="s">
        <v>2614</v>
      </c>
      <c r="G275" s="38" t="s">
        <v>267</v>
      </c>
      <c r="H275" s="39" t="s">
        <v>1955</v>
      </c>
      <c r="I275" s="40">
        <v>2026</v>
      </c>
      <c r="J275" s="41" t="s">
        <v>2513</v>
      </c>
      <c r="K275" s="42"/>
      <c r="L275" s="44"/>
      <c r="M275" s="45"/>
      <c r="N275" s="43" t="str">
        <f t="shared" si="16"/>
        <v>제12장 집단-리더십-제01절 리더십에 대한 개관-02</v>
      </c>
      <c r="P275" s="221" t="str">
        <f t="shared" si="17"/>
        <v>워렌 베니스</v>
      </c>
      <c r="Q275" s="5" t="str">
        <f t="shared" si="18"/>
        <v>제12장 집단-리더십</v>
      </c>
      <c r="R275" s="5" t="str">
        <f t="shared" si="19"/>
        <v>제01절 리더십에 대한 개관</v>
      </c>
    </row>
    <row r="276" spans="2:18" ht="14.45" customHeight="1" x14ac:dyDescent="0.2">
      <c r="B276" s="33" t="s">
        <v>2121</v>
      </c>
      <c r="C276" s="101" t="s">
        <v>2379</v>
      </c>
      <c r="D276" s="122" t="s">
        <v>657</v>
      </c>
      <c r="E276" s="123" t="s">
        <v>270</v>
      </c>
      <c r="F276" s="124" t="s">
        <v>2615</v>
      </c>
      <c r="G276" s="125" t="s">
        <v>269</v>
      </c>
      <c r="H276" s="126" t="s">
        <v>1956</v>
      </c>
      <c r="I276" s="127">
        <v>1948</v>
      </c>
      <c r="J276" s="128" t="s">
        <v>2513</v>
      </c>
      <c r="K276" s="129"/>
      <c r="L276" s="131"/>
      <c r="M276" s="132"/>
      <c r="N276" s="130" t="str">
        <f t="shared" si="16"/>
        <v>제12장 집단-리더십-제01절 리더십에 대한 개관-03</v>
      </c>
      <c r="P276" s="221" t="str">
        <f t="shared" si="17"/>
        <v>랄프 스토그딜</v>
      </c>
      <c r="Q276" s="5" t="str">
        <f t="shared" si="18"/>
        <v>제12장 집단-리더십</v>
      </c>
      <c r="R276" s="5" t="str">
        <f t="shared" si="19"/>
        <v>제01절 리더십에 대한 개관</v>
      </c>
    </row>
    <row r="277" spans="2:18" ht="14.45" customHeight="1" x14ac:dyDescent="0.2">
      <c r="B277" s="33" t="s">
        <v>2121</v>
      </c>
      <c r="C277" s="118" t="s">
        <v>2392</v>
      </c>
      <c r="D277" s="73" t="s">
        <v>656</v>
      </c>
      <c r="E277" s="116" t="s">
        <v>744</v>
      </c>
      <c r="F277" s="75" t="s">
        <v>2531</v>
      </c>
      <c r="G277" s="117" t="s">
        <v>700</v>
      </c>
      <c r="H277" s="77" t="s">
        <v>2294</v>
      </c>
      <c r="I277" s="78">
        <v>3616</v>
      </c>
      <c r="J277" s="79" t="s">
        <v>2513</v>
      </c>
      <c r="K277" s="80"/>
      <c r="L277" s="82"/>
      <c r="M277" s="83"/>
      <c r="N277" s="81" t="str">
        <f t="shared" si="16"/>
        <v>제12장 집단-리더십-제02절 리더십 특성이론-01</v>
      </c>
      <c r="P277" s="221" t="str">
        <f t="shared" si="17"/>
        <v>집단-리더십</v>
      </c>
      <c r="Q277" s="5" t="str">
        <f t="shared" si="18"/>
        <v>제12장 집단-리더십</v>
      </c>
      <c r="R277" s="5" t="str">
        <f t="shared" si="19"/>
        <v>제02절 리더십 특성이론</v>
      </c>
    </row>
    <row r="278" spans="2:18" ht="14.45" customHeight="1" x14ac:dyDescent="0.2">
      <c r="B278" s="33" t="s">
        <v>2121</v>
      </c>
      <c r="C278" s="100" t="s">
        <v>2392</v>
      </c>
      <c r="D278" s="35" t="s">
        <v>657</v>
      </c>
      <c r="E278" s="46" t="s">
        <v>1377</v>
      </c>
      <c r="F278" s="47" t="s">
        <v>2614</v>
      </c>
      <c r="G278" s="38" t="s">
        <v>271</v>
      </c>
      <c r="H278" s="39" t="s">
        <v>1957</v>
      </c>
      <c r="I278" s="40">
        <v>1939</v>
      </c>
      <c r="J278" s="41" t="s">
        <v>2513</v>
      </c>
      <c r="K278" s="42"/>
      <c r="L278" s="44"/>
      <c r="M278" s="45"/>
      <c r="N278" s="43" t="str">
        <f t="shared" si="16"/>
        <v>제12장 집단-리더십-제02절 리더십 특성이론-02</v>
      </c>
      <c r="P278" s="221" t="str">
        <f t="shared" si="17"/>
        <v>스티븐 자카로, 캐리 켐프, 페이지 베이더</v>
      </c>
      <c r="Q278" s="5" t="str">
        <f t="shared" si="18"/>
        <v>제12장 집단-리더십</v>
      </c>
      <c r="R278" s="5" t="str">
        <f t="shared" si="19"/>
        <v>제02절 리더십 특성이론</v>
      </c>
    </row>
    <row r="279" spans="2:18" ht="14.45" customHeight="1" x14ac:dyDescent="0.2">
      <c r="B279" s="33" t="s">
        <v>2121</v>
      </c>
      <c r="C279" s="101" t="s">
        <v>2392</v>
      </c>
      <c r="D279" s="49" t="s">
        <v>657</v>
      </c>
      <c r="E279" s="50" t="s">
        <v>908</v>
      </c>
      <c r="F279" s="51" t="s">
        <v>2615</v>
      </c>
      <c r="G279" s="52" t="s">
        <v>272</v>
      </c>
      <c r="H279" s="53" t="s">
        <v>1958</v>
      </c>
      <c r="I279" s="54">
        <v>2077</v>
      </c>
      <c r="J279" s="55" t="s">
        <v>2513</v>
      </c>
      <c r="K279" s="56"/>
      <c r="L279" s="58"/>
      <c r="M279" s="59"/>
      <c r="N279" s="57" t="str">
        <f t="shared" si="16"/>
        <v>제12장 집단-리더십-제02절 리더십 특성이론-03</v>
      </c>
      <c r="P279" s="221" t="str">
        <f t="shared" si="17"/>
        <v>티모시 저지, 조이스 보노, 레무스 일리스, 메건 게르하르트</v>
      </c>
      <c r="Q279" s="5" t="str">
        <f t="shared" si="18"/>
        <v>제12장 집단-리더십</v>
      </c>
      <c r="R279" s="5" t="str">
        <f t="shared" si="19"/>
        <v>제02절 리더십 특성이론</v>
      </c>
    </row>
    <row r="280" spans="2:18" ht="14.45" customHeight="1" x14ac:dyDescent="0.2">
      <c r="B280" s="33" t="s">
        <v>2121</v>
      </c>
      <c r="C280" s="118" t="s">
        <v>2401</v>
      </c>
      <c r="D280" s="73" t="s">
        <v>656</v>
      </c>
      <c r="E280" s="116" t="s">
        <v>744</v>
      </c>
      <c r="F280" s="75" t="s">
        <v>2531</v>
      </c>
      <c r="G280" s="117" t="s">
        <v>701</v>
      </c>
      <c r="H280" s="77" t="s">
        <v>2295</v>
      </c>
      <c r="I280" s="78">
        <v>3661</v>
      </c>
      <c r="J280" s="79" t="s">
        <v>2513</v>
      </c>
      <c r="K280" s="80"/>
      <c r="L280" s="82"/>
      <c r="M280" s="83"/>
      <c r="N280" s="81" t="str">
        <f t="shared" si="16"/>
        <v>제12장 집단-리더십-제03절 리더십 행동이론-01</v>
      </c>
      <c r="P280" s="221" t="str">
        <f t="shared" si="17"/>
        <v>집단-리더십</v>
      </c>
      <c r="Q280" s="5" t="str">
        <f t="shared" si="18"/>
        <v>제12장 집단-리더십</v>
      </c>
      <c r="R280" s="5" t="str">
        <f t="shared" si="19"/>
        <v>제03절 리더십 행동이론</v>
      </c>
    </row>
    <row r="281" spans="2:18" ht="14.45" customHeight="1" x14ac:dyDescent="0.2">
      <c r="B281" s="33" t="s">
        <v>2121</v>
      </c>
      <c r="C281" s="100" t="s">
        <v>2401</v>
      </c>
      <c r="D281" s="35" t="s">
        <v>657</v>
      </c>
      <c r="E281" s="46" t="s">
        <v>137</v>
      </c>
      <c r="F281" s="47" t="s">
        <v>2614</v>
      </c>
      <c r="G281" s="38" t="s">
        <v>273</v>
      </c>
      <c r="H281" s="39" t="s">
        <v>1959</v>
      </c>
      <c r="I281" s="40">
        <v>2160</v>
      </c>
      <c r="J281" s="41" t="s">
        <v>2513</v>
      </c>
      <c r="K281" s="42"/>
      <c r="L281" s="44"/>
      <c r="M281" s="45"/>
      <c r="N281" s="43" t="str">
        <f t="shared" si="16"/>
        <v>제12장 집단-리더십-제03절 리더십 행동이론-02</v>
      </c>
      <c r="P281" s="221" t="str">
        <f t="shared" si="17"/>
        <v>렌시스 리커트</v>
      </c>
      <c r="Q281" s="5" t="str">
        <f t="shared" si="18"/>
        <v>제12장 집단-리더십</v>
      </c>
      <c r="R281" s="5" t="str">
        <f t="shared" si="19"/>
        <v>제03절 리더십 행동이론</v>
      </c>
    </row>
    <row r="282" spans="2:18" ht="14.45" customHeight="1" x14ac:dyDescent="0.2">
      <c r="B282" s="33" t="s">
        <v>2121</v>
      </c>
      <c r="C282" s="100" t="s">
        <v>2401</v>
      </c>
      <c r="D282" s="35" t="s">
        <v>657</v>
      </c>
      <c r="E282" s="46" t="s">
        <v>910</v>
      </c>
      <c r="F282" s="47" t="s">
        <v>2615</v>
      </c>
      <c r="G282" s="38" t="s">
        <v>274</v>
      </c>
      <c r="H282" s="39" t="s">
        <v>1960</v>
      </c>
      <c r="I282" s="40">
        <v>2151</v>
      </c>
      <c r="J282" s="41" t="s">
        <v>2513</v>
      </c>
      <c r="K282" s="42"/>
      <c r="L282" s="44"/>
      <c r="M282" s="45"/>
      <c r="N282" s="43" t="str">
        <f t="shared" si="16"/>
        <v>제12장 집단-리더십-제03절 리더십 행동이론-03</v>
      </c>
      <c r="P282" s="221" t="str">
        <f t="shared" si="17"/>
        <v>랄프 스토그딜, 에드윈 플레쉬만</v>
      </c>
      <c r="Q282" s="5" t="str">
        <f t="shared" si="18"/>
        <v>제12장 집단-리더십</v>
      </c>
      <c r="R282" s="5" t="str">
        <f t="shared" si="19"/>
        <v>제03절 리더십 행동이론</v>
      </c>
    </row>
    <row r="283" spans="2:18" ht="14.45" customHeight="1" x14ac:dyDescent="0.2">
      <c r="B283" s="33" t="s">
        <v>2121</v>
      </c>
      <c r="C283" s="100" t="s">
        <v>2401</v>
      </c>
      <c r="D283" s="35" t="s">
        <v>657</v>
      </c>
      <c r="E283" s="46" t="s">
        <v>911</v>
      </c>
      <c r="F283" s="47" t="s">
        <v>2616</v>
      </c>
      <c r="G283" s="38" t="s">
        <v>275</v>
      </c>
      <c r="H283" s="39" t="s">
        <v>1961</v>
      </c>
      <c r="I283" s="40">
        <v>1977</v>
      </c>
      <c r="J283" s="41" t="s">
        <v>2513</v>
      </c>
      <c r="K283" s="42"/>
      <c r="L283" s="44"/>
      <c r="M283" s="45"/>
      <c r="N283" s="43" t="str">
        <f t="shared" si="16"/>
        <v>제12장 집단-리더십-제03절 리더십 행동이론-04</v>
      </c>
      <c r="P283" s="221" t="str">
        <f t="shared" si="17"/>
        <v>로버트 블레이크, 제인 모튼</v>
      </c>
      <c r="Q283" s="5" t="str">
        <f t="shared" si="18"/>
        <v>제12장 집단-리더십</v>
      </c>
      <c r="R283" s="5" t="str">
        <f t="shared" si="19"/>
        <v>제03절 리더십 행동이론</v>
      </c>
    </row>
    <row r="284" spans="2:18" ht="14.45" customHeight="1" x14ac:dyDescent="0.2">
      <c r="B284" s="33" t="s">
        <v>2121</v>
      </c>
      <c r="C284" s="101" t="s">
        <v>2401</v>
      </c>
      <c r="D284" s="49" t="s">
        <v>657</v>
      </c>
      <c r="E284" s="50" t="s">
        <v>277</v>
      </c>
      <c r="F284" s="51" t="s">
        <v>2617</v>
      </c>
      <c r="G284" s="52" t="s">
        <v>276</v>
      </c>
      <c r="H284" s="53" t="s">
        <v>1962</v>
      </c>
      <c r="I284" s="54">
        <v>1976</v>
      </c>
      <c r="J284" s="55" t="s">
        <v>2513</v>
      </c>
      <c r="K284" s="56"/>
      <c r="L284" s="58"/>
      <c r="M284" s="59"/>
      <c r="N284" s="57" t="str">
        <f t="shared" si="16"/>
        <v>제12장 집단-리더십-제03절 리더십 행동이론-05</v>
      </c>
      <c r="P284" s="221" t="str">
        <f t="shared" si="17"/>
        <v>미스미 쥬지(미스미 지후지)</v>
      </c>
      <c r="Q284" s="5" t="str">
        <f t="shared" si="18"/>
        <v>제12장 집단-리더십</v>
      </c>
      <c r="R284" s="5" t="str">
        <f t="shared" si="19"/>
        <v>제03절 리더십 행동이론</v>
      </c>
    </row>
    <row r="285" spans="2:18" ht="14.45" customHeight="1" x14ac:dyDescent="0.2">
      <c r="B285" s="33" t="s">
        <v>2121</v>
      </c>
      <c r="C285" s="118" t="s">
        <v>2122</v>
      </c>
      <c r="D285" s="73" t="s">
        <v>656</v>
      </c>
      <c r="E285" s="116" t="s">
        <v>744</v>
      </c>
      <c r="F285" s="75" t="s">
        <v>2531</v>
      </c>
      <c r="G285" s="117" t="s">
        <v>702</v>
      </c>
      <c r="H285" s="77" t="s">
        <v>2296</v>
      </c>
      <c r="I285" s="78">
        <v>4255</v>
      </c>
      <c r="J285" s="79" t="s">
        <v>2513</v>
      </c>
      <c r="K285" s="80"/>
      <c r="L285" s="82"/>
      <c r="M285" s="83"/>
      <c r="N285" s="81" t="str">
        <f t="shared" si="16"/>
        <v>제12장 집단-리더십-제04절 리더십 상황이론-01</v>
      </c>
      <c r="P285" s="221" t="str">
        <f t="shared" si="17"/>
        <v>집단-리더십</v>
      </c>
      <c r="Q285" s="5" t="str">
        <f t="shared" si="18"/>
        <v>제12장 집단-리더십</v>
      </c>
      <c r="R285" s="5" t="str">
        <f t="shared" si="19"/>
        <v>제04절 리더십 상황이론</v>
      </c>
    </row>
    <row r="286" spans="2:18" ht="14.45" customHeight="1" x14ac:dyDescent="0.2">
      <c r="B286" s="33" t="s">
        <v>2121</v>
      </c>
      <c r="C286" s="100" t="s">
        <v>2122</v>
      </c>
      <c r="D286" s="35" t="s">
        <v>2331</v>
      </c>
      <c r="E286" s="46" t="s">
        <v>491</v>
      </c>
      <c r="F286" s="47" t="s">
        <v>2532</v>
      </c>
      <c r="G286" s="38" t="s">
        <v>492</v>
      </c>
      <c r="H286" s="39" t="s">
        <v>2728</v>
      </c>
      <c r="I286" s="40">
        <v>2165</v>
      </c>
      <c r="J286" s="41" t="s">
        <v>2513</v>
      </c>
      <c r="K286" s="42"/>
      <c r="L286" s="44"/>
      <c r="M286" s="45"/>
      <c r="N286" s="43" t="str">
        <f t="shared" si="16"/>
        <v>제12장 집단-리더십-제04절 리더십 상황이론-02</v>
      </c>
      <c r="P286" s="221" t="str">
        <f t="shared" si="17"/>
        <v>2017-1-2</v>
      </c>
      <c r="Q286" s="5" t="str">
        <f t="shared" si="18"/>
        <v>제12장 집단-리더십</v>
      </c>
      <c r="R286" s="5" t="str">
        <f t="shared" si="19"/>
        <v>제04절 리더십 상황이론</v>
      </c>
    </row>
    <row r="287" spans="2:18" ht="14.45" customHeight="1" x14ac:dyDescent="0.2">
      <c r="B287" s="33" t="s">
        <v>2121</v>
      </c>
      <c r="C287" s="100" t="s">
        <v>2122</v>
      </c>
      <c r="D287" s="35" t="s">
        <v>657</v>
      </c>
      <c r="E287" s="46" t="s">
        <v>138</v>
      </c>
      <c r="F287" s="47" t="s">
        <v>2615</v>
      </c>
      <c r="G287" s="38" t="s">
        <v>278</v>
      </c>
      <c r="H287" s="39" t="s">
        <v>1963</v>
      </c>
      <c r="I287" s="40">
        <v>2034</v>
      </c>
      <c r="J287" s="41" t="s">
        <v>2513</v>
      </c>
      <c r="K287" s="42"/>
      <c r="L287" s="44"/>
      <c r="M287" s="45"/>
      <c r="N287" s="43" t="str">
        <f t="shared" si="16"/>
        <v>제12장 집단-리더십-제04절 리더십 상황이론-03</v>
      </c>
      <c r="P287" s="221" t="str">
        <f t="shared" si="17"/>
        <v>프레드 피들러</v>
      </c>
      <c r="Q287" s="5" t="str">
        <f t="shared" si="18"/>
        <v>제12장 집단-리더십</v>
      </c>
      <c r="R287" s="5" t="str">
        <f t="shared" si="19"/>
        <v>제04절 리더십 상황이론</v>
      </c>
    </row>
    <row r="288" spans="2:18" ht="14.45" customHeight="1" x14ac:dyDescent="0.2">
      <c r="B288" s="33" t="s">
        <v>2121</v>
      </c>
      <c r="C288" s="100" t="s">
        <v>2122</v>
      </c>
      <c r="D288" s="35" t="s">
        <v>657</v>
      </c>
      <c r="E288" s="46" t="s">
        <v>280</v>
      </c>
      <c r="F288" s="47" t="s">
        <v>2616</v>
      </c>
      <c r="G288" s="38" t="s">
        <v>279</v>
      </c>
      <c r="H288" s="39" t="s">
        <v>1964</v>
      </c>
      <c r="I288" s="40">
        <v>1981</v>
      </c>
      <c r="J288" s="41" t="s">
        <v>2513</v>
      </c>
      <c r="K288" s="42"/>
      <c r="L288" s="44"/>
      <c r="M288" s="45"/>
      <c r="N288" s="43" t="str">
        <f t="shared" si="16"/>
        <v>제12장 집단-리더십-제04절 리더십 상황이론-04</v>
      </c>
      <c r="P288" s="221" t="str">
        <f t="shared" si="17"/>
        <v>폴 허시, 케네스 블랜차드</v>
      </c>
      <c r="Q288" s="5" t="str">
        <f t="shared" si="18"/>
        <v>제12장 집단-리더십</v>
      </c>
      <c r="R288" s="5" t="str">
        <f t="shared" si="19"/>
        <v>제04절 리더십 상황이론</v>
      </c>
    </row>
    <row r="289" spans="2:18" ht="14.45" customHeight="1" x14ac:dyDescent="0.2">
      <c r="B289" s="33" t="s">
        <v>2121</v>
      </c>
      <c r="C289" s="100" t="s">
        <v>2122</v>
      </c>
      <c r="D289" s="35" t="s">
        <v>657</v>
      </c>
      <c r="E289" s="46" t="s">
        <v>139</v>
      </c>
      <c r="F289" s="47" t="s">
        <v>2617</v>
      </c>
      <c r="G289" s="38" t="s">
        <v>621</v>
      </c>
      <c r="H289" s="39" t="s">
        <v>1965</v>
      </c>
      <c r="I289" s="40">
        <v>1967</v>
      </c>
      <c r="J289" s="41" t="s">
        <v>2513</v>
      </c>
      <c r="K289" s="42"/>
      <c r="L289" s="44"/>
      <c r="M289" s="45"/>
      <c r="N289" s="43" t="str">
        <f t="shared" si="16"/>
        <v>제12장 집단-리더십-제04절 리더십 상황이론-05</v>
      </c>
      <c r="P289" s="221" t="str">
        <f t="shared" si="17"/>
        <v>로버트 하우스</v>
      </c>
      <c r="Q289" s="5" t="str">
        <f t="shared" si="18"/>
        <v>제12장 집단-리더십</v>
      </c>
      <c r="R289" s="5" t="str">
        <f t="shared" si="19"/>
        <v>제04절 리더십 상황이론</v>
      </c>
    </row>
    <row r="290" spans="2:18" ht="14.45" customHeight="1" x14ac:dyDescent="0.2">
      <c r="B290" s="33" t="s">
        <v>2121</v>
      </c>
      <c r="C290" s="101" t="s">
        <v>2122</v>
      </c>
      <c r="D290" s="49" t="s">
        <v>657</v>
      </c>
      <c r="E290" s="50" t="s">
        <v>282</v>
      </c>
      <c r="F290" s="51" t="s">
        <v>2618</v>
      </c>
      <c r="G290" s="52" t="s">
        <v>281</v>
      </c>
      <c r="H290" s="53" t="s">
        <v>1966</v>
      </c>
      <c r="I290" s="54">
        <v>2004</v>
      </c>
      <c r="J290" s="55" t="s">
        <v>2513</v>
      </c>
      <c r="K290" s="56"/>
      <c r="L290" s="58"/>
      <c r="M290" s="59"/>
      <c r="N290" s="57" t="str">
        <f t="shared" si="16"/>
        <v>제12장 집단-리더십-제04절 리더십 상황이론-06</v>
      </c>
      <c r="P290" s="221" t="str">
        <f t="shared" si="17"/>
        <v>빅터 브룸, 필립 예튼, 아서 제이고</v>
      </c>
      <c r="Q290" s="5" t="str">
        <f t="shared" si="18"/>
        <v>제12장 집단-리더십</v>
      </c>
      <c r="R290" s="5" t="str">
        <f t="shared" si="19"/>
        <v>제04절 리더십 상황이론</v>
      </c>
    </row>
    <row r="291" spans="2:18" ht="14.45" customHeight="1" x14ac:dyDescent="0.2">
      <c r="B291" s="33" t="s">
        <v>2121</v>
      </c>
      <c r="C291" s="118" t="s">
        <v>2123</v>
      </c>
      <c r="D291" s="73" t="s">
        <v>656</v>
      </c>
      <c r="E291" s="116" t="s">
        <v>744</v>
      </c>
      <c r="F291" s="75" t="s">
        <v>2531</v>
      </c>
      <c r="G291" s="117" t="s">
        <v>703</v>
      </c>
      <c r="H291" s="77" t="s">
        <v>2297</v>
      </c>
      <c r="I291" s="78">
        <v>5242</v>
      </c>
      <c r="J291" s="79" t="s">
        <v>2513</v>
      </c>
      <c r="K291" s="80"/>
      <c r="L291" s="82"/>
      <c r="M291" s="83"/>
      <c r="N291" s="81" t="str">
        <f t="shared" si="16"/>
        <v>제12장 집단-리더십-제05절 현대적 리더십 이론-01</v>
      </c>
      <c r="P291" s="221" t="str">
        <f t="shared" si="17"/>
        <v>집단-리더십</v>
      </c>
      <c r="Q291" s="5" t="str">
        <f t="shared" si="18"/>
        <v>제12장 집단-리더십</v>
      </c>
      <c r="R291" s="5" t="str">
        <f t="shared" si="19"/>
        <v>제05절 현대적 리더십 이론</v>
      </c>
    </row>
    <row r="292" spans="2:18" ht="14.45" customHeight="1" x14ac:dyDescent="0.2">
      <c r="B292" s="33" t="s">
        <v>2121</v>
      </c>
      <c r="C292" s="100" t="s">
        <v>2123</v>
      </c>
      <c r="D292" s="35" t="s">
        <v>2331</v>
      </c>
      <c r="E292" s="46" t="s">
        <v>499</v>
      </c>
      <c r="F292" s="47" t="s">
        <v>2532</v>
      </c>
      <c r="G292" s="38" t="s">
        <v>500</v>
      </c>
      <c r="H292" s="39" t="s">
        <v>2729</v>
      </c>
      <c r="I292" s="40">
        <v>3182</v>
      </c>
      <c r="J292" s="41" t="s">
        <v>2513</v>
      </c>
      <c r="K292" s="42"/>
      <c r="L292" s="44"/>
      <c r="M292" s="45"/>
      <c r="N292" s="43" t="str">
        <f t="shared" si="16"/>
        <v>제12장 집단-리더십-제05절 현대적 리더십 이론-02</v>
      </c>
      <c r="P292" s="221" t="str">
        <f t="shared" si="17"/>
        <v>2012-1</v>
      </c>
      <c r="Q292" s="5" t="str">
        <f t="shared" si="18"/>
        <v>제12장 집단-리더십</v>
      </c>
      <c r="R292" s="5" t="str">
        <f t="shared" si="19"/>
        <v>제05절 현대적 리더십 이론</v>
      </c>
    </row>
    <row r="293" spans="2:18" ht="14.45" customHeight="1" x14ac:dyDescent="0.2">
      <c r="B293" s="33" t="s">
        <v>2121</v>
      </c>
      <c r="C293" s="100" t="s">
        <v>2123</v>
      </c>
      <c r="D293" s="35" t="s">
        <v>2331</v>
      </c>
      <c r="E293" s="46" t="s">
        <v>497</v>
      </c>
      <c r="F293" s="47" t="s">
        <v>2533</v>
      </c>
      <c r="G293" s="38" t="s">
        <v>498</v>
      </c>
      <c r="H293" s="39" t="s">
        <v>2730</v>
      </c>
      <c r="I293" s="40">
        <v>2068</v>
      </c>
      <c r="J293" s="41" t="s">
        <v>2513</v>
      </c>
      <c r="K293" s="42"/>
      <c r="L293" s="44"/>
      <c r="M293" s="45"/>
      <c r="N293" s="43" t="str">
        <f t="shared" si="16"/>
        <v>제12장 집단-리더십-제05절 현대적 리더십 이론-03</v>
      </c>
      <c r="P293" s="221" t="str">
        <f t="shared" si="17"/>
        <v>2019-3</v>
      </c>
      <c r="Q293" s="5" t="str">
        <f t="shared" si="18"/>
        <v>제12장 집단-리더십</v>
      </c>
      <c r="R293" s="5" t="str">
        <f t="shared" si="19"/>
        <v>제05절 현대적 리더십 이론</v>
      </c>
    </row>
    <row r="294" spans="2:18" ht="14.45" customHeight="1" x14ac:dyDescent="0.2">
      <c r="B294" s="33" t="s">
        <v>2121</v>
      </c>
      <c r="C294" s="100" t="s">
        <v>2123</v>
      </c>
      <c r="D294" s="35" t="s">
        <v>2331</v>
      </c>
      <c r="E294" s="46" t="s">
        <v>493</v>
      </c>
      <c r="F294" s="47" t="s">
        <v>2534</v>
      </c>
      <c r="G294" s="38" t="s">
        <v>494</v>
      </c>
      <c r="H294" s="39" t="s">
        <v>2731</v>
      </c>
      <c r="I294" s="40">
        <v>1347</v>
      </c>
      <c r="J294" s="41" t="s">
        <v>2513</v>
      </c>
      <c r="K294" s="42"/>
      <c r="L294" s="44"/>
      <c r="M294" s="45"/>
      <c r="N294" s="43" t="str">
        <f t="shared" si="16"/>
        <v>제12장 집단-리더십-제05절 현대적 리더십 이론-04</v>
      </c>
      <c r="P294" s="221" t="str">
        <f t="shared" si="17"/>
        <v>2025-2-1</v>
      </c>
      <c r="Q294" s="5" t="str">
        <f t="shared" si="18"/>
        <v>제12장 집단-리더십</v>
      </c>
      <c r="R294" s="5" t="str">
        <f t="shared" si="19"/>
        <v>제05절 현대적 리더십 이론</v>
      </c>
    </row>
    <row r="295" spans="2:18" ht="14.45" customHeight="1" x14ac:dyDescent="0.2">
      <c r="B295" s="33" t="s">
        <v>2121</v>
      </c>
      <c r="C295" s="100" t="s">
        <v>2123</v>
      </c>
      <c r="D295" s="35" t="s">
        <v>2331</v>
      </c>
      <c r="E295" s="46" t="s">
        <v>495</v>
      </c>
      <c r="F295" s="47" t="s">
        <v>2535</v>
      </c>
      <c r="G295" s="38" t="s">
        <v>496</v>
      </c>
      <c r="H295" s="39" t="s">
        <v>2732</v>
      </c>
      <c r="I295" s="40">
        <v>882</v>
      </c>
      <c r="J295" s="41" t="s">
        <v>2513</v>
      </c>
      <c r="K295" s="42"/>
      <c r="L295" s="44"/>
      <c r="M295" s="45"/>
      <c r="N295" s="43" t="str">
        <f t="shared" si="16"/>
        <v>제12장 집단-리더십-제05절 현대적 리더십 이론-05</v>
      </c>
      <c r="P295" s="221" t="str">
        <f t="shared" si="17"/>
        <v>2025-2-2</v>
      </c>
      <c r="Q295" s="5" t="str">
        <f t="shared" si="18"/>
        <v>제12장 집단-리더십</v>
      </c>
      <c r="R295" s="5" t="str">
        <f t="shared" si="19"/>
        <v>제05절 현대적 리더십 이론</v>
      </c>
    </row>
    <row r="296" spans="2:18" ht="14.45" customHeight="1" x14ac:dyDescent="0.2">
      <c r="B296" s="33" t="s">
        <v>2121</v>
      </c>
      <c r="C296" s="100" t="s">
        <v>2123</v>
      </c>
      <c r="D296" s="35" t="s">
        <v>657</v>
      </c>
      <c r="E296" s="46" t="s">
        <v>139</v>
      </c>
      <c r="F296" s="47" t="s">
        <v>2618</v>
      </c>
      <c r="G296" s="38" t="s">
        <v>283</v>
      </c>
      <c r="H296" s="39" t="s">
        <v>1967</v>
      </c>
      <c r="I296" s="40">
        <v>1970</v>
      </c>
      <c r="J296" s="41" t="s">
        <v>2513</v>
      </c>
      <c r="K296" s="42"/>
      <c r="L296" s="44"/>
      <c r="M296" s="45"/>
      <c r="N296" s="43" t="str">
        <f t="shared" si="16"/>
        <v>제12장 집단-리더십-제05절 현대적 리더십 이론-06</v>
      </c>
      <c r="P296" s="221" t="str">
        <f t="shared" si="17"/>
        <v>로버트 하우스</v>
      </c>
      <c r="Q296" s="5" t="str">
        <f t="shared" si="18"/>
        <v>제12장 집단-리더십</v>
      </c>
      <c r="R296" s="5" t="str">
        <f t="shared" si="19"/>
        <v>제05절 현대적 리더십 이론</v>
      </c>
    </row>
    <row r="297" spans="2:18" ht="14.45" customHeight="1" x14ac:dyDescent="0.2">
      <c r="B297" s="33" t="s">
        <v>2121</v>
      </c>
      <c r="C297" s="100" t="s">
        <v>2123</v>
      </c>
      <c r="D297" s="35" t="s">
        <v>657</v>
      </c>
      <c r="E297" s="46" t="s">
        <v>914</v>
      </c>
      <c r="F297" s="47" t="s">
        <v>2619</v>
      </c>
      <c r="G297" s="38" t="s">
        <v>284</v>
      </c>
      <c r="H297" s="39" t="s">
        <v>1968</v>
      </c>
      <c r="I297" s="40">
        <v>2253</v>
      </c>
      <c r="J297" s="41" t="s">
        <v>2513</v>
      </c>
      <c r="K297" s="42"/>
      <c r="L297" s="44"/>
      <c r="M297" s="45"/>
      <c r="N297" s="43" t="str">
        <f t="shared" si="16"/>
        <v>제12장 집단-리더십-제05절 현대적 리더십 이론-07</v>
      </c>
      <c r="P297" s="221" t="str">
        <f t="shared" si="17"/>
        <v>제이 콩거, 라빈드라 카눈고</v>
      </c>
      <c r="Q297" s="5" t="str">
        <f t="shared" si="18"/>
        <v>제12장 집단-리더십</v>
      </c>
      <c r="R297" s="5" t="str">
        <f t="shared" si="19"/>
        <v>제05절 현대적 리더십 이론</v>
      </c>
    </row>
    <row r="298" spans="2:18" ht="14.45" customHeight="1" x14ac:dyDescent="0.2">
      <c r="B298" s="33" t="s">
        <v>2121</v>
      </c>
      <c r="C298" s="100" t="s">
        <v>2123</v>
      </c>
      <c r="D298" s="35" t="s">
        <v>657</v>
      </c>
      <c r="E298" s="46" t="s">
        <v>286</v>
      </c>
      <c r="F298" s="47" t="s">
        <v>2620</v>
      </c>
      <c r="G298" s="38" t="s">
        <v>285</v>
      </c>
      <c r="H298" s="39" t="s">
        <v>1969</v>
      </c>
      <c r="I298" s="40">
        <v>2043</v>
      </c>
      <c r="J298" s="41" t="s">
        <v>2513</v>
      </c>
      <c r="K298" s="42"/>
      <c r="L298" s="44"/>
      <c r="M298" s="45"/>
      <c r="N298" s="43" t="str">
        <f t="shared" si="16"/>
        <v>제12장 집단-리더십-제05절 현대적 리더십 이론-08</v>
      </c>
      <c r="P298" s="221" t="str">
        <f t="shared" si="17"/>
        <v>보아스 샤미르</v>
      </c>
      <c r="Q298" s="5" t="str">
        <f t="shared" si="18"/>
        <v>제12장 집단-리더십</v>
      </c>
      <c r="R298" s="5" t="str">
        <f t="shared" si="19"/>
        <v>제05절 현대적 리더십 이론</v>
      </c>
    </row>
    <row r="299" spans="2:18" ht="14.45" customHeight="1" x14ac:dyDescent="0.2">
      <c r="B299" s="33" t="s">
        <v>2121</v>
      </c>
      <c r="C299" s="100" t="s">
        <v>2123</v>
      </c>
      <c r="D299" s="35" t="s">
        <v>657</v>
      </c>
      <c r="E299" s="46" t="s">
        <v>916</v>
      </c>
      <c r="F299" s="47" t="s">
        <v>2621</v>
      </c>
      <c r="G299" s="38" t="s">
        <v>622</v>
      </c>
      <c r="H299" s="39" t="s">
        <v>1970</v>
      </c>
      <c r="I299" s="40">
        <v>2373</v>
      </c>
      <c r="J299" s="41" t="s">
        <v>2513</v>
      </c>
      <c r="K299" s="42"/>
      <c r="L299" s="44"/>
      <c r="M299" s="45"/>
      <c r="N299" s="43" t="str">
        <f t="shared" si="16"/>
        <v>제12장 집단-리더십-제05절 현대적 리더십 이론-09</v>
      </c>
      <c r="P299" s="221" t="str">
        <f t="shared" si="17"/>
        <v>제임스 번즈, 버나드 배스</v>
      </c>
      <c r="Q299" s="5" t="str">
        <f t="shared" si="18"/>
        <v>제12장 집단-리더십</v>
      </c>
      <c r="R299" s="5" t="str">
        <f t="shared" si="19"/>
        <v>제05절 현대적 리더십 이론</v>
      </c>
    </row>
    <row r="300" spans="2:18" ht="14.45" customHeight="1" x14ac:dyDescent="0.2">
      <c r="B300" s="33" t="s">
        <v>2121</v>
      </c>
      <c r="C300" s="100" t="s">
        <v>2123</v>
      </c>
      <c r="D300" s="35" t="s">
        <v>657</v>
      </c>
      <c r="E300" s="46" t="s">
        <v>287</v>
      </c>
      <c r="F300" s="47" t="s">
        <v>2622</v>
      </c>
      <c r="G300" s="38" t="s">
        <v>623</v>
      </c>
      <c r="H300" s="39" t="s">
        <v>1971</v>
      </c>
      <c r="I300" s="40">
        <v>2227</v>
      </c>
      <c r="J300" s="41" t="s">
        <v>2513</v>
      </c>
      <c r="K300" s="42"/>
      <c r="L300" s="44"/>
      <c r="M300" s="45"/>
      <c r="N300" s="43" t="str">
        <f t="shared" si="16"/>
        <v>제12장 집단-리더십-제05절 현대적 리더십 이론-10</v>
      </c>
      <c r="P300" s="221" t="str">
        <f t="shared" si="17"/>
        <v>버나드 배스, 브루스 아볼리오</v>
      </c>
      <c r="Q300" s="5" t="str">
        <f t="shared" si="18"/>
        <v>제12장 집단-리더십</v>
      </c>
      <c r="R300" s="5" t="str">
        <f t="shared" si="19"/>
        <v>제05절 현대적 리더십 이론</v>
      </c>
    </row>
    <row r="301" spans="2:18" ht="14.45" customHeight="1" x14ac:dyDescent="0.2">
      <c r="B301" s="33" t="s">
        <v>2121</v>
      </c>
      <c r="C301" s="100" t="s">
        <v>2123</v>
      </c>
      <c r="D301" s="35" t="s">
        <v>657</v>
      </c>
      <c r="E301" s="46" t="s">
        <v>288</v>
      </c>
      <c r="F301" s="47" t="s">
        <v>2623</v>
      </c>
      <c r="G301" s="38" t="s">
        <v>624</v>
      </c>
      <c r="H301" s="39" t="s">
        <v>1972</v>
      </c>
      <c r="I301" s="40">
        <v>2108</v>
      </c>
      <c r="J301" s="41" t="s">
        <v>2513</v>
      </c>
      <c r="K301" s="42"/>
      <c r="L301" s="44"/>
      <c r="M301" s="45"/>
      <c r="N301" s="43" t="str">
        <f t="shared" si="16"/>
        <v>제12장 집단-리더십-제05절 현대적 리더십 이론-11</v>
      </c>
      <c r="P301" s="221" t="str">
        <f t="shared" si="17"/>
        <v>게리 유클</v>
      </c>
      <c r="Q301" s="5" t="str">
        <f t="shared" si="18"/>
        <v>제12장 집단-리더십</v>
      </c>
      <c r="R301" s="5" t="str">
        <f t="shared" si="19"/>
        <v>제05절 현대적 리더십 이론</v>
      </c>
    </row>
    <row r="302" spans="2:18" ht="14.45" customHeight="1" x14ac:dyDescent="0.2">
      <c r="B302" s="33" t="s">
        <v>2121</v>
      </c>
      <c r="C302" s="100" t="s">
        <v>2123</v>
      </c>
      <c r="D302" s="35" t="s">
        <v>657</v>
      </c>
      <c r="E302" s="46" t="s">
        <v>290</v>
      </c>
      <c r="F302" s="47" t="s">
        <v>2624</v>
      </c>
      <c r="G302" s="38" t="s">
        <v>289</v>
      </c>
      <c r="H302" s="39" t="s">
        <v>1973</v>
      </c>
      <c r="I302" s="40">
        <v>2225</v>
      </c>
      <c r="J302" s="41" t="s">
        <v>2513</v>
      </c>
      <c r="K302" s="42"/>
      <c r="L302" s="44"/>
      <c r="M302" s="45"/>
      <c r="N302" s="43" t="str">
        <f t="shared" si="16"/>
        <v>제12장 집단-리더십-제05절 현대적 리더십 이론-12</v>
      </c>
      <c r="P302" s="221" t="str">
        <f t="shared" si="17"/>
        <v>아프사네 나하반디</v>
      </c>
      <c r="Q302" s="5" t="str">
        <f t="shared" si="18"/>
        <v>제12장 집단-리더십</v>
      </c>
      <c r="R302" s="5" t="str">
        <f t="shared" si="19"/>
        <v>제05절 현대적 리더십 이론</v>
      </c>
    </row>
    <row r="303" spans="2:18" ht="14.45" customHeight="1" x14ac:dyDescent="0.2">
      <c r="B303" s="33" t="s">
        <v>2121</v>
      </c>
      <c r="C303" s="100" t="s">
        <v>2123</v>
      </c>
      <c r="D303" s="35" t="s">
        <v>657</v>
      </c>
      <c r="E303" s="46" t="s">
        <v>140</v>
      </c>
      <c r="F303" s="47" t="s">
        <v>2625</v>
      </c>
      <c r="G303" s="38" t="s">
        <v>291</v>
      </c>
      <c r="H303" s="39" t="s">
        <v>1974</v>
      </c>
      <c r="I303" s="40">
        <v>2015</v>
      </c>
      <c r="J303" s="41" t="s">
        <v>2513</v>
      </c>
      <c r="K303" s="42"/>
      <c r="L303" s="44"/>
      <c r="M303" s="45"/>
      <c r="N303" s="43" t="str">
        <f t="shared" si="16"/>
        <v>제12장 집단-리더십-제05절 현대적 리더십 이론-13</v>
      </c>
      <c r="P303" s="221" t="str">
        <f t="shared" si="17"/>
        <v>로버트 그린리프</v>
      </c>
      <c r="Q303" s="5" t="str">
        <f t="shared" si="18"/>
        <v>제12장 집단-리더십</v>
      </c>
      <c r="R303" s="5" t="str">
        <f t="shared" si="19"/>
        <v>제05절 현대적 리더십 이론</v>
      </c>
    </row>
    <row r="304" spans="2:18" ht="14.45" customHeight="1" x14ac:dyDescent="0.2">
      <c r="B304" s="33" t="s">
        <v>2121</v>
      </c>
      <c r="C304" s="100" t="s">
        <v>2123</v>
      </c>
      <c r="D304" s="35" t="s">
        <v>657</v>
      </c>
      <c r="E304" s="46" t="s">
        <v>292</v>
      </c>
      <c r="F304" s="47" t="s">
        <v>2626</v>
      </c>
      <c r="G304" s="38" t="s">
        <v>793</v>
      </c>
      <c r="H304" s="39" t="s">
        <v>1975</v>
      </c>
      <c r="I304" s="40">
        <v>1964</v>
      </c>
      <c r="J304" s="41" t="s">
        <v>2513</v>
      </c>
      <c r="K304" s="42"/>
      <c r="L304" s="44"/>
      <c r="M304" s="45"/>
      <c r="N304" s="43" t="str">
        <f t="shared" si="16"/>
        <v>제12장 집단-리더십-제05절 현대적 리더십 이론-14</v>
      </c>
      <c r="P304" s="221" t="str">
        <f t="shared" si="17"/>
        <v>발레리아 로 이아코노</v>
      </c>
      <c r="Q304" s="5" t="str">
        <f t="shared" si="18"/>
        <v>제12장 집단-리더십</v>
      </c>
      <c r="R304" s="5" t="str">
        <f t="shared" si="19"/>
        <v>제05절 현대적 리더십 이론</v>
      </c>
    </row>
    <row r="305" spans="2:18" ht="14.45" customHeight="1" x14ac:dyDescent="0.2">
      <c r="B305" s="33" t="s">
        <v>2121</v>
      </c>
      <c r="C305" s="100" t="s">
        <v>2123</v>
      </c>
      <c r="D305" s="35" t="s">
        <v>657</v>
      </c>
      <c r="E305" s="46" t="s">
        <v>561</v>
      </c>
      <c r="F305" s="47" t="s">
        <v>2627</v>
      </c>
      <c r="G305" s="38" t="s">
        <v>790</v>
      </c>
      <c r="H305" s="39" t="s">
        <v>1976</v>
      </c>
      <c r="I305" s="40">
        <v>2061</v>
      </c>
      <c r="J305" s="41" t="s">
        <v>2513</v>
      </c>
      <c r="K305" s="42"/>
      <c r="L305" s="44"/>
      <c r="M305" s="45"/>
      <c r="N305" s="43" t="str">
        <f t="shared" si="16"/>
        <v>제12장 집단-리더십-제05절 현대적 리더십 이론-15</v>
      </c>
      <c r="P305" s="221" t="str">
        <f t="shared" si="17"/>
        <v>찰스 만쯔, 헨리 심즈</v>
      </c>
      <c r="Q305" s="5" t="str">
        <f t="shared" si="18"/>
        <v>제12장 집단-리더십</v>
      </c>
      <c r="R305" s="5" t="str">
        <f t="shared" si="19"/>
        <v>제05절 현대적 리더십 이론</v>
      </c>
    </row>
    <row r="306" spans="2:18" ht="14.45" customHeight="1" x14ac:dyDescent="0.2">
      <c r="B306" s="33" t="s">
        <v>2121</v>
      </c>
      <c r="C306" s="100" t="s">
        <v>2123</v>
      </c>
      <c r="D306" s="35" t="s">
        <v>657</v>
      </c>
      <c r="E306" s="46" t="s">
        <v>294</v>
      </c>
      <c r="F306" s="47" t="s">
        <v>2628</v>
      </c>
      <c r="G306" s="38" t="s">
        <v>293</v>
      </c>
      <c r="H306" s="39" t="s">
        <v>1977</v>
      </c>
      <c r="I306" s="40">
        <v>2162</v>
      </c>
      <c r="J306" s="41" t="s">
        <v>2513</v>
      </c>
      <c r="K306" s="42"/>
      <c r="L306" s="44"/>
      <c r="M306" s="45"/>
      <c r="N306" s="43" t="str">
        <f t="shared" si="16"/>
        <v>제12장 집단-리더십-제05절 현대적 리더십 이론-16</v>
      </c>
      <c r="P306" s="221" t="str">
        <f t="shared" si="17"/>
        <v>로버트 켈리</v>
      </c>
      <c r="Q306" s="5" t="str">
        <f t="shared" si="18"/>
        <v>제12장 집단-리더십</v>
      </c>
      <c r="R306" s="5" t="str">
        <f t="shared" si="19"/>
        <v>제05절 현대적 리더십 이론</v>
      </c>
    </row>
    <row r="307" spans="2:18" ht="14.45" customHeight="1" x14ac:dyDescent="0.2">
      <c r="B307" s="33" t="s">
        <v>2121</v>
      </c>
      <c r="C307" s="100" t="s">
        <v>2123</v>
      </c>
      <c r="D307" s="35" t="s">
        <v>657</v>
      </c>
      <c r="E307" s="46" t="s">
        <v>923</v>
      </c>
      <c r="F307" s="47" t="s">
        <v>2629</v>
      </c>
      <c r="G307" s="38" t="s">
        <v>788</v>
      </c>
      <c r="H307" s="39" t="s">
        <v>1978</v>
      </c>
      <c r="I307" s="40">
        <v>2121</v>
      </c>
      <c r="J307" s="41" t="s">
        <v>2513</v>
      </c>
      <c r="K307" s="42"/>
      <c r="L307" s="44"/>
      <c r="M307" s="45"/>
      <c r="N307" s="43" t="str">
        <f t="shared" si="16"/>
        <v>제12장 집단-리더십-제05절 현대적 리더십 이론-17</v>
      </c>
      <c r="P307" s="221" t="str">
        <f t="shared" si="17"/>
        <v>조지 그랜, 메리 울-비엔</v>
      </c>
      <c r="Q307" s="5" t="str">
        <f t="shared" si="18"/>
        <v>제12장 집단-리더십</v>
      </c>
      <c r="R307" s="5" t="str">
        <f t="shared" si="19"/>
        <v>제05절 현대적 리더십 이론</v>
      </c>
    </row>
    <row r="308" spans="2:18" ht="14.45" customHeight="1" x14ac:dyDescent="0.2">
      <c r="B308" s="33" t="s">
        <v>2121</v>
      </c>
      <c r="C308" s="101" t="s">
        <v>2123</v>
      </c>
      <c r="D308" s="49" t="s">
        <v>657</v>
      </c>
      <c r="E308" s="50" t="s">
        <v>399</v>
      </c>
      <c r="F308" s="51" t="s">
        <v>2630</v>
      </c>
      <c r="G308" s="52" t="s">
        <v>398</v>
      </c>
      <c r="H308" s="53" t="s">
        <v>2045</v>
      </c>
      <c r="I308" s="54">
        <v>1948</v>
      </c>
      <c r="J308" s="55" t="s">
        <v>2513</v>
      </c>
      <c r="K308" s="56" t="s">
        <v>2344</v>
      </c>
      <c r="L308" s="58"/>
      <c r="M308" s="59"/>
      <c r="N308" s="57" t="str">
        <f t="shared" si="16"/>
        <v>제12장 집단-리더십-제05절 현대적 리더십 이론-18</v>
      </c>
      <c r="P308" s="221" t="str">
        <f t="shared" si="17"/>
        <v>헨리 심즈, 피터 로렌치</v>
      </c>
      <c r="Q308" s="5" t="str">
        <f t="shared" si="18"/>
        <v>제12장 집단-리더십</v>
      </c>
      <c r="R308" s="5" t="str">
        <f t="shared" si="19"/>
        <v>제05절 현대적 리더십 이론</v>
      </c>
    </row>
    <row r="309" spans="2:18" ht="14.45" customHeight="1" x14ac:dyDescent="0.2">
      <c r="B309" s="33" t="s">
        <v>2121</v>
      </c>
      <c r="C309" s="118" t="s">
        <v>2418</v>
      </c>
      <c r="D309" s="73" t="s">
        <v>656</v>
      </c>
      <c r="E309" s="116" t="s">
        <v>744</v>
      </c>
      <c r="F309" s="75" t="s">
        <v>2531</v>
      </c>
      <c r="G309" s="117" t="s">
        <v>1531</v>
      </c>
      <c r="H309" s="77" t="s">
        <v>2298</v>
      </c>
      <c r="I309" s="78">
        <v>2137</v>
      </c>
      <c r="J309" s="79" t="s">
        <v>2513</v>
      </c>
      <c r="K309" s="80"/>
      <c r="L309" s="82"/>
      <c r="M309" s="83"/>
      <c r="N309" s="81" t="str">
        <f t="shared" si="16"/>
        <v>제12장 집단-리더십-제06절 리더십 이론의 확장-01</v>
      </c>
      <c r="P309" s="221" t="str">
        <f t="shared" si="17"/>
        <v>집단-리더십</v>
      </c>
      <c r="Q309" s="5" t="str">
        <f t="shared" si="18"/>
        <v>제12장 집단-리더십</v>
      </c>
      <c r="R309" s="5" t="str">
        <f t="shared" si="19"/>
        <v>제06절 리더십 이론의 확장</v>
      </c>
    </row>
    <row r="310" spans="2:18" ht="14.45" customHeight="1" x14ac:dyDescent="0.2">
      <c r="B310" s="33" t="s">
        <v>2121</v>
      </c>
      <c r="C310" s="100" t="s">
        <v>2418</v>
      </c>
      <c r="D310" s="35" t="s">
        <v>657</v>
      </c>
      <c r="E310" s="46" t="s">
        <v>295</v>
      </c>
      <c r="F310" s="47" t="s">
        <v>2614</v>
      </c>
      <c r="G310" s="38" t="s">
        <v>562</v>
      </c>
      <c r="H310" s="39" t="s">
        <v>1979</v>
      </c>
      <c r="I310" s="40">
        <v>1913</v>
      </c>
      <c r="J310" s="41" t="s">
        <v>2513</v>
      </c>
      <c r="K310" s="42"/>
      <c r="L310" s="44"/>
      <c r="M310" s="45"/>
      <c r="N310" s="43" t="str">
        <f t="shared" si="16"/>
        <v>제12장 집단-리더십-제06절 리더십 이론의 확장-02</v>
      </c>
      <c r="P310" s="221" t="str">
        <f t="shared" si="17"/>
        <v>바비 콜더</v>
      </c>
      <c r="Q310" s="5" t="str">
        <f t="shared" si="18"/>
        <v>제12장 집단-리더십</v>
      </c>
      <c r="R310" s="5" t="str">
        <f t="shared" si="19"/>
        <v>제06절 리더십 이론의 확장</v>
      </c>
    </row>
    <row r="311" spans="2:18" ht="14.45" customHeight="1" thickBot="1" x14ac:dyDescent="0.25">
      <c r="B311" s="86" t="s">
        <v>2121</v>
      </c>
      <c r="C311" s="103" t="s">
        <v>2418</v>
      </c>
      <c r="D311" s="88" t="s">
        <v>657</v>
      </c>
      <c r="E311" s="89" t="s">
        <v>297</v>
      </c>
      <c r="F311" s="90" t="s">
        <v>2615</v>
      </c>
      <c r="G311" s="91" t="s">
        <v>296</v>
      </c>
      <c r="H311" s="92" t="s">
        <v>1980</v>
      </c>
      <c r="I311" s="93">
        <v>1965</v>
      </c>
      <c r="J311" s="94" t="s">
        <v>2513</v>
      </c>
      <c r="K311" s="95"/>
      <c r="L311" s="97"/>
      <c r="M311" s="98"/>
      <c r="N311" s="96" t="str">
        <f t="shared" si="16"/>
        <v>제12장 집단-리더십-제06절 리더십 이론의 확장-03</v>
      </c>
      <c r="P311" s="221" t="str">
        <f t="shared" si="17"/>
        <v>스티븐 커, 존 저미어</v>
      </c>
      <c r="Q311" s="5" t="str">
        <f t="shared" si="18"/>
        <v>제12장 집단-리더십</v>
      </c>
      <c r="R311" s="5" t="str">
        <f t="shared" si="19"/>
        <v>제06절 리더십 이론의 확장</v>
      </c>
    </row>
    <row r="312" spans="2:18" ht="14.45" customHeight="1" x14ac:dyDescent="0.2">
      <c r="B312" s="20" t="s">
        <v>2124</v>
      </c>
      <c r="C312" s="104" t="s">
        <v>2380</v>
      </c>
      <c r="D312" s="105" t="s">
        <v>656</v>
      </c>
      <c r="E312" s="106" t="s">
        <v>747</v>
      </c>
      <c r="F312" s="107" t="s">
        <v>2531</v>
      </c>
      <c r="G312" s="108" t="s">
        <v>704</v>
      </c>
      <c r="H312" s="109" t="s">
        <v>2299</v>
      </c>
      <c r="I312" s="110">
        <v>1306</v>
      </c>
      <c r="J312" s="111" t="s">
        <v>2513</v>
      </c>
      <c r="K312" s="112"/>
      <c r="L312" s="114"/>
      <c r="M312" s="115"/>
      <c r="N312" s="113" t="str">
        <f t="shared" si="16"/>
        <v>제13장 집단-의사결정-제01절 의사결정에 대한 개관-01</v>
      </c>
      <c r="P312" s="221" t="str">
        <f t="shared" si="17"/>
        <v>집단-의사결정</v>
      </c>
      <c r="Q312" s="5" t="str">
        <f t="shared" si="18"/>
        <v>제13장 집단-의사결정</v>
      </c>
      <c r="R312" s="5" t="str">
        <f t="shared" si="19"/>
        <v>제01절 의사결정에 대한 개관</v>
      </c>
    </row>
    <row r="313" spans="2:18" ht="14.45" customHeight="1" x14ac:dyDescent="0.2">
      <c r="B313" s="33" t="s">
        <v>2126</v>
      </c>
      <c r="C313" s="118" t="s">
        <v>2393</v>
      </c>
      <c r="D313" s="73" t="s">
        <v>656</v>
      </c>
      <c r="E313" s="116" t="s">
        <v>746</v>
      </c>
      <c r="F313" s="75" t="s">
        <v>2531</v>
      </c>
      <c r="G313" s="117" t="s">
        <v>705</v>
      </c>
      <c r="H313" s="77" t="s">
        <v>2300</v>
      </c>
      <c r="I313" s="78">
        <v>1342</v>
      </c>
      <c r="J313" s="79" t="s">
        <v>2513</v>
      </c>
      <c r="K313" s="80"/>
      <c r="L313" s="82"/>
      <c r="M313" s="83"/>
      <c r="N313" s="81" t="str">
        <f t="shared" si="16"/>
        <v>제13장 집단-의사결정-제02절 의사결정의 유형-01</v>
      </c>
      <c r="P313" s="221" t="str">
        <f t="shared" si="17"/>
        <v>집단-의사결정</v>
      </c>
      <c r="Q313" s="5" t="str">
        <f t="shared" si="18"/>
        <v>제13장 집단-의사결정</v>
      </c>
      <c r="R313" s="5" t="str">
        <f t="shared" si="19"/>
        <v>제02절 의사결정의 유형</v>
      </c>
    </row>
    <row r="314" spans="2:18" ht="14.45" customHeight="1" x14ac:dyDescent="0.2">
      <c r="B314" s="33" t="s">
        <v>2126</v>
      </c>
      <c r="C314" s="100" t="s">
        <v>2393</v>
      </c>
      <c r="D314" s="35" t="s">
        <v>2569</v>
      </c>
      <c r="E314" s="46" t="s">
        <v>2358</v>
      </c>
      <c r="F314" s="47" t="s">
        <v>2532</v>
      </c>
      <c r="G314" s="38" t="s">
        <v>563</v>
      </c>
      <c r="H314" s="39" t="s">
        <v>2733</v>
      </c>
      <c r="I314" s="40">
        <v>2625</v>
      </c>
      <c r="J314" s="41" t="s">
        <v>2513</v>
      </c>
      <c r="K314" s="42"/>
      <c r="L314" s="44"/>
      <c r="M314" s="45"/>
      <c r="N314" s="43" t="str">
        <f t="shared" si="16"/>
        <v>제13장 집단-의사결정-제02절 의사결정의 유형-02</v>
      </c>
      <c r="P314" s="221" t="str">
        <f t="shared" si="17"/>
        <v>13.02-1</v>
      </c>
      <c r="Q314" s="5" t="str">
        <f t="shared" si="18"/>
        <v>제13장 집단-의사결정</v>
      </c>
      <c r="R314" s="5" t="str">
        <f t="shared" si="19"/>
        <v>제02절 의사결정의 유형</v>
      </c>
    </row>
    <row r="315" spans="2:18" ht="14.45" customHeight="1" x14ac:dyDescent="0.2">
      <c r="B315" s="33" t="s">
        <v>2126</v>
      </c>
      <c r="C315" s="100" t="s">
        <v>2393</v>
      </c>
      <c r="D315" s="35" t="s">
        <v>2569</v>
      </c>
      <c r="E315" s="46" t="s">
        <v>2359</v>
      </c>
      <c r="F315" s="47" t="s">
        <v>2533</v>
      </c>
      <c r="G315" s="38" t="s">
        <v>587</v>
      </c>
      <c r="H315" s="39" t="s">
        <v>2734</v>
      </c>
      <c r="I315" s="40">
        <v>2478</v>
      </c>
      <c r="J315" s="41" t="s">
        <v>2513</v>
      </c>
      <c r="K315" s="42"/>
      <c r="L315" s="44"/>
      <c r="M315" s="45"/>
      <c r="N315" s="43" t="str">
        <f t="shared" si="16"/>
        <v>제13장 집단-의사결정-제02절 의사결정의 유형-03</v>
      </c>
      <c r="P315" s="221" t="str">
        <f t="shared" si="17"/>
        <v>13.02-2</v>
      </c>
      <c r="Q315" s="5" t="str">
        <f t="shared" si="18"/>
        <v>제13장 집단-의사결정</v>
      </c>
      <c r="R315" s="5" t="str">
        <f t="shared" si="19"/>
        <v>제02절 의사결정의 유형</v>
      </c>
    </row>
    <row r="316" spans="2:18" ht="14.45" customHeight="1" x14ac:dyDescent="0.2">
      <c r="B316" s="33" t="s">
        <v>2126</v>
      </c>
      <c r="C316" s="101" t="s">
        <v>2393</v>
      </c>
      <c r="D316" s="49" t="s">
        <v>2569</v>
      </c>
      <c r="E316" s="50" t="s">
        <v>2360</v>
      </c>
      <c r="F316" s="51" t="s">
        <v>2534</v>
      </c>
      <c r="G316" s="52" t="s">
        <v>564</v>
      </c>
      <c r="H316" s="53" t="s">
        <v>2735</v>
      </c>
      <c r="I316" s="54">
        <v>2241</v>
      </c>
      <c r="J316" s="55" t="s">
        <v>2513</v>
      </c>
      <c r="K316" s="56"/>
      <c r="L316" s="58"/>
      <c r="M316" s="59"/>
      <c r="N316" s="57" t="str">
        <f t="shared" si="16"/>
        <v>제13장 집단-의사결정-제02절 의사결정의 유형-04</v>
      </c>
      <c r="P316" s="221" t="str">
        <f t="shared" si="17"/>
        <v>13.02-3</v>
      </c>
      <c r="Q316" s="5" t="str">
        <f t="shared" si="18"/>
        <v>제13장 집단-의사결정</v>
      </c>
      <c r="R316" s="5" t="str">
        <f t="shared" si="19"/>
        <v>제02절 의사결정의 유형</v>
      </c>
    </row>
    <row r="317" spans="2:18" ht="14.45" customHeight="1" x14ac:dyDescent="0.2">
      <c r="B317" s="33" t="s">
        <v>2126</v>
      </c>
      <c r="C317" s="118" t="s">
        <v>2402</v>
      </c>
      <c r="D317" s="73" t="s">
        <v>656</v>
      </c>
      <c r="E317" s="116" t="s">
        <v>746</v>
      </c>
      <c r="F317" s="75" t="s">
        <v>2531</v>
      </c>
      <c r="G317" s="117" t="s">
        <v>706</v>
      </c>
      <c r="H317" s="77" t="s">
        <v>2301</v>
      </c>
      <c r="I317" s="78">
        <v>1475</v>
      </c>
      <c r="J317" s="79" t="s">
        <v>2513</v>
      </c>
      <c r="K317" s="80"/>
      <c r="L317" s="82"/>
      <c r="M317" s="83"/>
      <c r="N317" s="81" t="str">
        <f t="shared" si="16"/>
        <v>제13장 집단-의사결정-제03절 의사결정의 과정-01</v>
      </c>
      <c r="P317" s="221" t="str">
        <f t="shared" si="17"/>
        <v>집단-의사결정</v>
      </c>
      <c r="Q317" s="5" t="str">
        <f t="shared" si="18"/>
        <v>제13장 집단-의사결정</v>
      </c>
      <c r="R317" s="5" t="str">
        <f t="shared" si="19"/>
        <v>제03절 의사결정의 과정</v>
      </c>
    </row>
    <row r="318" spans="2:18" ht="14.45" customHeight="1" x14ac:dyDescent="0.2">
      <c r="B318" s="33" t="s">
        <v>2126</v>
      </c>
      <c r="C318" s="100" t="s">
        <v>2402</v>
      </c>
      <c r="D318" s="35" t="s">
        <v>2569</v>
      </c>
      <c r="E318" s="46" t="s">
        <v>2361</v>
      </c>
      <c r="F318" s="47" t="s">
        <v>2532</v>
      </c>
      <c r="G318" s="38" t="s">
        <v>565</v>
      </c>
      <c r="H318" s="39" t="s">
        <v>2736</v>
      </c>
      <c r="I318" s="40">
        <v>2608</v>
      </c>
      <c r="J318" s="41" t="s">
        <v>2513</v>
      </c>
      <c r="K318" s="42"/>
      <c r="L318" s="44"/>
      <c r="M318" s="45"/>
      <c r="N318" s="43" t="str">
        <f t="shared" si="16"/>
        <v>제13장 집단-의사결정-제03절 의사결정의 과정-02</v>
      </c>
      <c r="P318" s="221" t="str">
        <f t="shared" si="17"/>
        <v>13.03-1</v>
      </c>
      <c r="Q318" s="5" t="str">
        <f t="shared" si="18"/>
        <v>제13장 집단-의사결정</v>
      </c>
      <c r="R318" s="5" t="str">
        <f t="shared" si="19"/>
        <v>제03절 의사결정의 과정</v>
      </c>
    </row>
    <row r="319" spans="2:18" ht="14.45" customHeight="1" x14ac:dyDescent="0.2">
      <c r="B319" s="33" t="s">
        <v>2126</v>
      </c>
      <c r="C319" s="100" t="s">
        <v>2402</v>
      </c>
      <c r="D319" s="35" t="s">
        <v>2569</v>
      </c>
      <c r="E319" s="46" t="s">
        <v>2362</v>
      </c>
      <c r="F319" s="47" t="s">
        <v>2533</v>
      </c>
      <c r="G319" s="38" t="s">
        <v>566</v>
      </c>
      <c r="H319" s="39" t="s">
        <v>2737</v>
      </c>
      <c r="I319" s="40">
        <v>2794</v>
      </c>
      <c r="J319" s="41" t="s">
        <v>2513</v>
      </c>
      <c r="K319" s="42"/>
      <c r="L319" s="44"/>
      <c r="M319" s="45"/>
      <c r="N319" s="43" t="str">
        <f t="shared" si="16"/>
        <v>제13장 집단-의사결정-제03절 의사결정의 과정-03</v>
      </c>
      <c r="P319" s="221" t="str">
        <f t="shared" si="17"/>
        <v>13.03-2</v>
      </c>
      <c r="Q319" s="5" t="str">
        <f t="shared" si="18"/>
        <v>제13장 집단-의사결정</v>
      </c>
      <c r="R319" s="5" t="str">
        <f t="shared" si="19"/>
        <v>제03절 의사결정의 과정</v>
      </c>
    </row>
    <row r="320" spans="2:18" ht="14.45" customHeight="1" x14ac:dyDescent="0.2">
      <c r="B320" s="33" t="s">
        <v>2126</v>
      </c>
      <c r="C320" s="101" t="s">
        <v>2402</v>
      </c>
      <c r="D320" s="49" t="s">
        <v>2569</v>
      </c>
      <c r="E320" s="50" t="s">
        <v>2363</v>
      </c>
      <c r="F320" s="51" t="s">
        <v>2534</v>
      </c>
      <c r="G320" s="52" t="s">
        <v>567</v>
      </c>
      <c r="H320" s="53" t="s">
        <v>2738</v>
      </c>
      <c r="I320" s="54">
        <v>2543</v>
      </c>
      <c r="J320" s="55" t="s">
        <v>2513</v>
      </c>
      <c r="K320" s="56"/>
      <c r="L320" s="58"/>
      <c r="M320" s="59"/>
      <c r="N320" s="57" t="str">
        <f t="shared" si="16"/>
        <v>제13장 집단-의사결정-제03절 의사결정의 과정-04</v>
      </c>
      <c r="P320" s="221" t="str">
        <f t="shared" si="17"/>
        <v>13.03-3</v>
      </c>
      <c r="Q320" s="5" t="str">
        <f t="shared" si="18"/>
        <v>제13장 집단-의사결정</v>
      </c>
      <c r="R320" s="5" t="str">
        <f t="shared" si="19"/>
        <v>제03절 의사결정의 과정</v>
      </c>
    </row>
    <row r="321" spans="2:18" ht="14.45" customHeight="1" x14ac:dyDescent="0.2">
      <c r="B321" s="33" t="s">
        <v>2126</v>
      </c>
      <c r="C321" s="118" t="s">
        <v>2125</v>
      </c>
      <c r="D321" s="73" t="s">
        <v>656</v>
      </c>
      <c r="E321" s="116" t="s">
        <v>746</v>
      </c>
      <c r="F321" s="75" t="s">
        <v>2531</v>
      </c>
      <c r="G321" s="117" t="s">
        <v>995</v>
      </c>
      <c r="H321" s="77" t="s">
        <v>2302</v>
      </c>
      <c r="I321" s="78">
        <v>2356</v>
      </c>
      <c r="J321" s="79" t="s">
        <v>2513</v>
      </c>
      <c r="K321" s="80"/>
      <c r="L321" s="82"/>
      <c r="M321" s="83"/>
      <c r="N321" s="81" t="str">
        <f t="shared" si="16"/>
        <v>제13장 집단-의사결정-제04절 의사결정의 전형적 오류-01</v>
      </c>
      <c r="P321" s="221" t="str">
        <f t="shared" si="17"/>
        <v>집단-의사결정</v>
      </c>
      <c r="Q321" s="5" t="str">
        <f t="shared" si="18"/>
        <v>제13장 집단-의사결정</v>
      </c>
      <c r="R321" s="5" t="str">
        <f t="shared" si="19"/>
        <v>제04절 의사결정의 전형적 오류</v>
      </c>
    </row>
    <row r="322" spans="2:18" ht="14.45" customHeight="1" x14ac:dyDescent="0.2">
      <c r="B322" s="33" t="s">
        <v>2126</v>
      </c>
      <c r="C322" s="101" t="s">
        <v>2125</v>
      </c>
      <c r="D322" s="49" t="s">
        <v>2331</v>
      </c>
      <c r="E322" s="50" t="s">
        <v>501</v>
      </c>
      <c r="F322" s="51" t="s">
        <v>2532</v>
      </c>
      <c r="G322" s="52" t="s">
        <v>502</v>
      </c>
      <c r="H322" s="53" t="s">
        <v>2739</v>
      </c>
      <c r="I322" s="54">
        <v>1699</v>
      </c>
      <c r="J322" s="55" t="s">
        <v>2513</v>
      </c>
      <c r="K322" s="56"/>
      <c r="L322" s="58"/>
      <c r="M322" s="59"/>
      <c r="N322" s="57" t="str">
        <f t="shared" si="16"/>
        <v>제13장 집단-의사결정-제04절 의사결정의 전형적 오류-02</v>
      </c>
      <c r="P322" s="221" t="str">
        <f t="shared" si="17"/>
        <v>2022-2</v>
      </c>
      <c r="Q322" s="5" t="str">
        <f t="shared" si="18"/>
        <v>제13장 집단-의사결정</v>
      </c>
      <c r="R322" s="5" t="str">
        <f t="shared" si="19"/>
        <v>제04절 의사결정의 전형적 오류</v>
      </c>
    </row>
    <row r="323" spans="2:18" ht="14.45" customHeight="1" x14ac:dyDescent="0.2">
      <c r="B323" s="33" t="s">
        <v>2126</v>
      </c>
      <c r="C323" s="118" t="s">
        <v>2415</v>
      </c>
      <c r="D323" s="73" t="s">
        <v>656</v>
      </c>
      <c r="E323" s="116" t="s">
        <v>746</v>
      </c>
      <c r="F323" s="75" t="s">
        <v>2531</v>
      </c>
      <c r="G323" s="117" t="s">
        <v>707</v>
      </c>
      <c r="H323" s="77" t="s">
        <v>2303</v>
      </c>
      <c r="I323" s="78">
        <v>2894</v>
      </c>
      <c r="J323" s="79" t="s">
        <v>2513</v>
      </c>
      <c r="K323" s="80"/>
      <c r="L323" s="82"/>
      <c r="M323" s="83"/>
      <c r="N323" s="81" t="str">
        <f t="shared" si="16"/>
        <v>제13장 집단-의사결정-제05절 개인 의사결정-01</v>
      </c>
      <c r="P323" s="221" t="str">
        <f t="shared" si="17"/>
        <v>집단-의사결정</v>
      </c>
      <c r="Q323" s="5" t="str">
        <f t="shared" si="18"/>
        <v>제13장 집단-의사결정</v>
      </c>
      <c r="R323" s="5" t="str">
        <f t="shared" si="19"/>
        <v>제05절 개인 의사결정</v>
      </c>
    </row>
    <row r="324" spans="2:18" ht="14.45" customHeight="1" x14ac:dyDescent="0.2">
      <c r="B324" s="33" t="s">
        <v>2126</v>
      </c>
      <c r="C324" s="100" t="s">
        <v>2415</v>
      </c>
      <c r="D324" s="35" t="s">
        <v>2569</v>
      </c>
      <c r="E324" s="46" t="s">
        <v>2364</v>
      </c>
      <c r="F324" s="47" t="s">
        <v>2532</v>
      </c>
      <c r="G324" s="38" t="s">
        <v>569</v>
      </c>
      <c r="H324" s="39" t="s">
        <v>2740</v>
      </c>
      <c r="I324" s="40">
        <v>2576</v>
      </c>
      <c r="J324" s="41" t="s">
        <v>2513</v>
      </c>
      <c r="K324" s="42"/>
      <c r="L324" s="44"/>
      <c r="M324" s="45"/>
      <c r="N324" s="43" t="str">
        <f t="shared" ref="N324:N387" si="20">B324&amp;"-"&amp;C324&amp;"-"&amp;F324</f>
        <v>제13장 집단-의사결정-제05절 개인 의사결정-02</v>
      </c>
      <c r="P324" s="221" t="str">
        <f t="shared" ref="P324:P387" si="21">E324</f>
        <v>13.05-1</v>
      </c>
      <c r="Q324" s="5" t="str">
        <f t="shared" ref="Q324:Q387" si="22">B324</f>
        <v>제13장 집단-의사결정</v>
      </c>
      <c r="R324" s="5" t="str">
        <f t="shared" ref="R324:R387" si="23">C324</f>
        <v>제05절 개인 의사결정</v>
      </c>
    </row>
    <row r="325" spans="2:18" ht="14.45" customHeight="1" x14ac:dyDescent="0.2">
      <c r="B325" s="33" t="s">
        <v>2126</v>
      </c>
      <c r="C325" s="100" t="s">
        <v>2415</v>
      </c>
      <c r="D325" s="35" t="s">
        <v>2569</v>
      </c>
      <c r="E325" s="46" t="s">
        <v>2365</v>
      </c>
      <c r="F325" s="47" t="s">
        <v>2533</v>
      </c>
      <c r="G325" s="38" t="s">
        <v>570</v>
      </c>
      <c r="H325" s="39" t="s">
        <v>2741</v>
      </c>
      <c r="I325" s="40">
        <v>2266</v>
      </c>
      <c r="J325" s="41" t="s">
        <v>2513</v>
      </c>
      <c r="K325" s="42"/>
      <c r="L325" s="44"/>
      <c r="M325" s="45"/>
      <c r="N325" s="43" t="str">
        <f t="shared" si="20"/>
        <v>제13장 집단-의사결정-제05절 개인 의사결정-03</v>
      </c>
      <c r="P325" s="221" t="str">
        <f t="shared" si="21"/>
        <v>13.05-2</v>
      </c>
      <c r="Q325" s="5" t="str">
        <f t="shared" si="22"/>
        <v>제13장 집단-의사결정</v>
      </c>
      <c r="R325" s="5" t="str">
        <f t="shared" si="23"/>
        <v>제05절 개인 의사결정</v>
      </c>
    </row>
    <row r="326" spans="2:18" ht="14.45" customHeight="1" x14ac:dyDescent="0.2">
      <c r="B326" s="33" t="s">
        <v>2126</v>
      </c>
      <c r="C326" s="100" t="s">
        <v>2415</v>
      </c>
      <c r="D326" s="35" t="s">
        <v>657</v>
      </c>
      <c r="E326" s="46" t="s">
        <v>925</v>
      </c>
      <c r="F326" s="47" t="s">
        <v>2616</v>
      </c>
      <c r="G326" s="38" t="s">
        <v>298</v>
      </c>
      <c r="H326" s="39" t="s">
        <v>1981</v>
      </c>
      <c r="I326" s="40">
        <v>1719</v>
      </c>
      <c r="J326" s="41" t="s">
        <v>2513</v>
      </c>
      <c r="K326" s="42"/>
      <c r="L326" s="44"/>
      <c r="M326" s="45"/>
      <c r="N326" s="43" t="str">
        <f t="shared" si="20"/>
        <v>제13장 집단-의사결정-제05절 개인 의사결정-04</v>
      </c>
      <c r="P326" s="221" t="str">
        <f t="shared" si="21"/>
        <v>대니얼 카너먼, 아모스 트버스키</v>
      </c>
      <c r="Q326" s="5" t="str">
        <f t="shared" si="22"/>
        <v>제13장 집단-의사결정</v>
      </c>
      <c r="R326" s="5" t="str">
        <f t="shared" si="23"/>
        <v>제05절 개인 의사결정</v>
      </c>
    </row>
    <row r="327" spans="2:18" ht="14.45" customHeight="1" x14ac:dyDescent="0.2">
      <c r="B327" s="33" t="s">
        <v>2126</v>
      </c>
      <c r="C327" s="100" t="s">
        <v>2415</v>
      </c>
      <c r="D327" s="35" t="s">
        <v>657</v>
      </c>
      <c r="E327" s="46" t="s">
        <v>568</v>
      </c>
      <c r="F327" s="47" t="s">
        <v>2617</v>
      </c>
      <c r="G327" s="38" t="s">
        <v>597</v>
      </c>
      <c r="H327" s="39" t="s">
        <v>1982</v>
      </c>
      <c r="I327" s="40">
        <v>1783</v>
      </c>
      <c r="J327" s="41" t="s">
        <v>2513</v>
      </c>
      <c r="K327" s="42"/>
      <c r="L327" s="44"/>
      <c r="M327" s="45"/>
      <c r="N327" s="43" t="str">
        <f t="shared" si="20"/>
        <v>제13장 집단-의사결정-제05절 개인 의사결정-05</v>
      </c>
      <c r="P327" s="221" t="str">
        <f t="shared" si="21"/>
        <v>대니얼 카너먼, 아모스 트버스키</v>
      </c>
      <c r="Q327" s="5" t="str">
        <f t="shared" si="22"/>
        <v>제13장 집단-의사결정</v>
      </c>
      <c r="R327" s="5" t="str">
        <f t="shared" si="23"/>
        <v>제05절 개인 의사결정</v>
      </c>
    </row>
    <row r="328" spans="2:18" ht="14.45" customHeight="1" x14ac:dyDescent="0.2">
      <c r="B328" s="33" t="s">
        <v>2126</v>
      </c>
      <c r="C328" s="101" t="s">
        <v>2415</v>
      </c>
      <c r="D328" s="49" t="s">
        <v>657</v>
      </c>
      <c r="E328" s="50" t="s">
        <v>141</v>
      </c>
      <c r="F328" s="51" t="s">
        <v>2618</v>
      </c>
      <c r="G328" s="52" t="s">
        <v>157</v>
      </c>
      <c r="H328" s="53" t="s">
        <v>1843</v>
      </c>
      <c r="I328" s="54">
        <v>4049</v>
      </c>
      <c r="J328" s="55" t="s">
        <v>2513</v>
      </c>
      <c r="K328" s="56"/>
      <c r="L328" s="58"/>
      <c r="M328" s="59"/>
      <c r="N328" s="57" t="str">
        <f t="shared" si="20"/>
        <v>제13장 집단-의사결정-제05절 개인 의사결정-06</v>
      </c>
      <c r="P328" s="221" t="str">
        <f t="shared" si="21"/>
        <v>허버트 사이먼</v>
      </c>
      <c r="Q328" s="5" t="str">
        <f t="shared" si="22"/>
        <v>제13장 집단-의사결정</v>
      </c>
      <c r="R328" s="5" t="str">
        <f t="shared" si="23"/>
        <v>제05절 개인 의사결정</v>
      </c>
    </row>
    <row r="329" spans="2:18" ht="14.45" customHeight="1" x14ac:dyDescent="0.2">
      <c r="B329" s="33" t="s">
        <v>2126</v>
      </c>
      <c r="C329" s="118" t="s">
        <v>2127</v>
      </c>
      <c r="D329" s="73" t="s">
        <v>656</v>
      </c>
      <c r="E329" s="116" t="s">
        <v>746</v>
      </c>
      <c r="F329" s="75" t="s">
        <v>2531</v>
      </c>
      <c r="G329" s="117" t="s">
        <v>708</v>
      </c>
      <c r="H329" s="77" t="s">
        <v>2304</v>
      </c>
      <c r="I329" s="78">
        <v>2311</v>
      </c>
      <c r="J329" s="79" t="s">
        <v>2513</v>
      </c>
      <c r="K329" s="80"/>
      <c r="L329" s="82"/>
      <c r="M329" s="83"/>
      <c r="N329" s="81" t="str">
        <f t="shared" si="20"/>
        <v>제13장 집단-의사결정-제06절 집단 의사결정-01</v>
      </c>
      <c r="P329" s="221" t="str">
        <f t="shared" si="21"/>
        <v>집단-의사결정</v>
      </c>
      <c r="Q329" s="5" t="str">
        <f t="shared" si="22"/>
        <v>제13장 집단-의사결정</v>
      </c>
      <c r="R329" s="5" t="str">
        <f t="shared" si="23"/>
        <v>제06절 집단 의사결정</v>
      </c>
    </row>
    <row r="330" spans="2:18" ht="14.45" customHeight="1" x14ac:dyDescent="0.2">
      <c r="B330" s="33" t="s">
        <v>2126</v>
      </c>
      <c r="C330" s="100" t="s">
        <v>2127</v>
      </c>
      <c r="D330" s="35" t="s">
        <v>2331</v>
      </c>
      <c r="E330" s="46" t="s">
        <v>571</v>
      </c>
      <c r="F330" s="47" t="s">
        <v>2532</v>
      </c>
      <c r="G330" s="38" t="s">
        <v>109</v>
      </c>
      <c r="H330" s="39" t="s">
        <v>2742</v>
      </c>
      <c r="I330" s="40">
        <v>1303</v>
      </c>
      <c r="J330" s="41" t="s">
        <v>2513</v>
      </c>
      <c r="K330" s="42"/>
      <c r="L330" s="44"/>
      <c r="M330" s="45"/>
      <c r="N330" s="43" t="str">
        <f t="shared" si="20"/>
        <v>제13장 집단-의사결정-제06절 집단 의사결정-02</v>
      </c>
      <c r="P330" s="221" t="str">
        <f t="shared" si="21"/>
        <v>2018-2</v>
      </c>
      <c r="Q330" s="5" t="str">
        <f t="shared" si="22"/>
        <v>제13장 집단-의사결정</v>
      </c>
      <c r="R330" s="5" t="str">
        <f t="shared" si="23"/>
        <v>제06절 집단 의사결정</v>
      </c>
    </row>
    <row r="331" spans="2:18" ht="14.45" customHeight="1" x14ac:dyDescent="0.2">
      <c r="B331" s="33" t="s">
        <v>2126</v>
      </c>
      <c r="C331" s="100" t="s">
        <v>2127</v>
      </c>
      <c r="D331" s="35" t="s">
        <v>657</v>
      </c>
      <c r="E331" s="46" t="s">
        <v>244</v>
      </c>
      <c r="F331" s="47" t="s">
        <v>2615</v>
      </c>
      <c r="G331" s="38" t="s">
        <v>243</v>
      </c>
      <c r="H331" s="39" t="s">
        <v>1939</v>
      </c>
      <c r="I331" s="40">
        <v>1960</v>
      </c>
      <c r="J331" s="41" t="s">
        <v>2513</v>
      </c>
      <c r="K331" s="42"/>
      <c r="L331" s="44"/>
      <c r="M331" s="45"/>
      <c r="N331" s="43" t="str">
        <f t="shared" si="20"/>
        <v>제13장 집단-의사결정-제06절 집단 의사결정-03</v>
      </c>
      <c r="P331" s="221" t="str">
        <f t="shared" si="21"/>
        <v>솔로몬 애쉬</v>
      </c>
      <c r="Q331" s="5" t="str">
        <f t="shared" si="22"/>
        <v>제13장 집단-의사결정</v>
      </c>
      <c r="R331" s="5" t="str">
        <f t="shared" si="23"/>
        <v>제06절 집단 의사결정</v>
      </c>
    </row>
    <row r="332" spans="2:18" ht="14.45" customHeight="1" x14ac:dyDescent="0.2">
      <c r="B332" s="33" t="s">
        <v>2126</v>
      </c>
      <c r="C332" s="100" t="s">
        <v>2127</v>
      </c>
      <c r="D332" s="35" t="s">
        <v>657</v>
      </c>
      <c r="E332" s="46" t="s">
        <v>142</v>
      </c>
      <c r="F332" s="47" t="s">
        <v>2616</v>
      </c>
      <c r="G332" s="38" t="s">
        <v>299</v>
      </c>
      <c r="H332" s="39" t="s">
        <v>1983</v>
      </c>
      <c r="I332" s="40">
        <v>1755</v>
      </c>
      <c r="J332" s="41" t="s">
        <v>2513</v>
      </c>
      <c r="K332" s="42"/>
      <c r="L332" s="44"/>
      <c r="M332" s="45"/>
      <c r="N332" s="43" t="str">
        <f t="shared" si="20"/>
        <v>제13장 집단-의사결정-제06절 집단 의사결정-04</v>
      </c>
      <c r="P332" s="221" t="str">
        <f t="shared" si="21"/>
        <v>어빙 제니스</v>
      </c>
      <c r="Q332" s="5" t="str">
        <f t="shared" si="22"/>
        <v>제13장 집단-의사결정</v>
      </c>
      <c r="R332" s="5" t="str">
        <f t="shared" si="23"/>
        <v>제06절 집단 의사결정</v>
      </c>
    </row>
    <row r="333" spans="2:18" ht="14.45" customHeight="1" x14ac:dyDescent="0.2">
      <c r="B333" s="33" t="s">
        <v>2126</v>
      </c>
      <c r="C333" s="101" t="s">
        <v>2127</v>
      </c>
      <c r="D333" s="49" t="s">
        <v>657</v>
      </c>
      <c r="E333" s="50" t="s">
        <v>301</v>
      </c>
      <c r="F333" s="51" t="s">
        <v>2617</v>
      </c>
      <c r="G333" s="52" t="s">
        <v>300</v>
      </c>
      <c r="H333" s="53" t="s">
        <v>1984</v>
      </c>
      <c r="I333" s="54">
        <v>1728</v>
      </c>
      <c r="J333" s="55" t="s">
        <v>2513</v>
      </c>
      <c r="K333" s="56"/>
      <c r="L333" s="58"/>
      <c r="M333" s="59"/>
      <c r="N333" s="57" t="str">
        <f t="shared" si="20"/>
        <v>제13장 집단-의사결정-제06절 집단 의사결정-05</v>
      </c>
      <c r="P333" s="221" t="str">
        <f t="shared" si="21"/>
        <v>알렉스 오스본</v>
      </c>
      <c r="Q333" s="5" t="str">
        <f t="shared" si="22"/>
        <v>제13장 집단-의사결정</v>
      </c>
      <c r="R333" s="5" t="str">
        <f t="shared" si="23"/>
        <v>제06절 집단 의사결정</v>
      </c>
    </row>
    <row r="334" spans="2:18" ht="14.45" customHeight="1" x14ac:dyDescent="0.2">
      <c r="B334" s="33" t="s">
        <v>2126</v>
      </c>
      <c r="C334" s="118" t="s">
        <v>2128</v>
      </c>
      <c r="D334" s="73" t="s">
        <v>656</v>
      </c>
      <c r="E334" s="116" t="s">
        <v>746</v>
      </c>
      <c r="F334" s="75" t="s">
        <v>2531</v>
      </c>
      <c r="G334" s="117" t="s">
        <v>709</v>
      </c>
      <c r="H334" s="77" t="s">
        <v>2305</v>
      </c>
      <c r="I334" s="78">
        <v>1832</v>
      </c>
      <c r="J334" s="79" t="s">
        <v>2513</v>
      </c>
      <c r="K334" s="80"/>
      <c r="L334" s="82"/>
      <c r="M334" s="83"/>
      <c r="N334" s="81" t="str">
        <f t="shared" si="20"/>
        <v>제13장 집단-의사결정-제07절 조직 의사결정-01</v>
      </c>
      <c r="P334" s="221" t="str">
        <f t="shared" si="21"/>
        <v>집단-의사결정</v>
      </c>
      <c r="Q334" s="5" t="str">
        <f t="shared" si="22"/>
        <v>제13장 집단-의사결정</v>
      </c>
      <c r="R334" s="5" t="str">
        <f t="shared" si="23"/>
        <v>제07절 조직 의사결정</v>
      </c>
    </row>
    <row r="335" spans="2:18" ht="14.45" customHeight="1" x14ac:dyDescent="0.2">
      <c r="B335" s="33" t="s">
        <v>2126</v>
      </c>
      <c r="C335" s="100" t="s">
        <v>2128</v>
      </c>
      <c r="D335" s="35" t="s">
        <v>2331</v>
      </c>
      <c r="E335" s="46" t="s">
        <v>572</v>
      </c>
      <c r="F335" s="47" t="s">
        <v>2532</v>
      </c>
      <c r="G335" s="38" t="s">
        <v>108</v>
      </c>
      <c r="H335" s="39" t="s">
        <v>2743</v>
      </c>
      <c r="I335" s="40">
        <v>1741</v>
      </c>
      <c r="J335" s="41" t="s">
        <v>2513</v>
      </c>
      <c r="K335" s="42"/>
      <c r="L335" s="44"/>
      <c r="M335" s="45"/>
      <c r="N335" s="43" t="str">
        <f t="shared" si="20"/>
        <v>제13장 집단-의사결정-제07절 조직 의사결정-02</v>
      </c>
      <c r="P335" s="221" t="str">
        <f t="shared" si="21"/>
        <v>2021-2</v>
      </c>
      <c r="Q335" s="5" t="str">
        <f t="shared" si="22"/>
        <v>제13장 집단-의사결정</v>
      </c>
      <c r="R335" s="5" t="str">
        <f t="shared" si="23"/>
        <v>제07절 조직 의사결정</v>
      </c>
    </row>
    <row r="336" spans="2:18" ht="14.45" customHeight="1" x14ac:dyDescent="0.2">
      <c r="B336" s="33" t="s">
        <v>2126</v>
      </c>
      <c r="C336" s="100" t="s">
        <v>2128</v>
      </c>
      <c r="D336" s="35" t="s">
        <v>657</v>
      </c>
      <c r="E336" s="46" t="s">
        <v>928</v>
      </c>
      <c r="F336" s="47" t="s">
        <v>2615</v>
      </c>
      <c r="G336" s="38" t="s">
        <v>302</v>
      </c>
      <c r="H336" s="39" t="s">
        <v>1985</v>
      </c>
      <c r="I336" s="40">
        <v>1765</v>
      </c>
      <c r="J336" s="41" t="s">
        <v>2513</v>
      </c>
      <c r="K336" s="42"/>
      <c r="L336" s="44"/>
      <c r="M336" s="45"/>
      <c r="N336" s="43" t="str">
        <f t="shared" si="20"/>
        <v>제13장 집단-의사결정-제07절 조직 의사결정-03</v>
      </c>
      <c r="P336" s="221" t="str">
        <f t="shared" si="21"/>
        <v>리처드 사이어트, 제임스 마치, 허버트 사이먼</v>
      </c>
      <c r="Q336" s="5" t="str">
        <f t="shared" si="22"/>
        <v>제13장 집단-의사결정</v>
      </c>
      <c r="R336" s="5" t="str">
        <f t="shared" si="23"/>
        <v>제07절 조직 의사결정</v>
      </c>
    </row>
    <row r="337" spans="2:18" ht="14.45" customHeight="1" x14ac:dyDescent="0.2">
      <c r="B337" s="33" t="s">
        <v>2126</v>
      </c>
      <c r="C337" s="100" t="s">
        <v>2128</v>
      </c>
      <c r="D337" s="35" t="s">
        <v>657</v>
      </c>
      <c r="E337" s="46" t="s">
        <v>304</v>
      </c>
      <c r="F337" s="47" t="s">
        <v>2616</v>
      </c>
      <c r="G337" s="38" t="s">
        <v>303</v>
      </c>
      <c r="H337" s="39" t="s">
        <v>1986</v>
      </c>
      <c r="I337" s="40">
        <v>1722</v>
      </c>
      <c r="J337" s="41" t="s">
        <v>2513</v>
      </c>
      <c r="K337" s="42"/>
      <c r="L337" s="44"/>
      <c r="M337" s="45"/>
      <c r="N337" s="43" t="str">
        <f t="shared" si="20"/>
        <v>제13장 집단-의사결정-제07절 조직 의사결정-04</v>
      </c>
      <c r="P337" s="221" t="str">
        <f t="shared" si="21"/>
        <v>헨리 민츠버그</v>
      </c>
      <c r="Q337" s="5" t="str">
        <f t="shared" si="22"/>
        <v>제13장 집단-의사결정</v>
      </c>
      <c r="R337" s="5" t="str">
        <f t="shared" si="23"/>
        <v>제07절 조직 의사결정</v>
      </c>
    </row>
    <row r="338" spans="2:18" ht="14.45" customHeight="1" thickBot="1" x14ac:dyDescent="0.25">
      <c r="B338" s="86" t="s">
        <v>2126</v>
      </c>
      <c r="C338" s="103" t="s">
        <v>2128</v>
      </c>
      <c r="D338" s="88" t="s">
        <v>657</v>
      </c>
      <c r="E338" s="89" t="s">
        <v>306</v>
      </c>
      <c r="F338" s="90" t="s">
        <v>2617</v>
      </c>
      <c r="G338" s="91" t="s">
        <v>305</v>
      </c>
      <c r="H338" s="92" t="s">
        <v>1862</v>
      </c>
      <c r="I338" s="93">
        <v>1732</v>
      </c>
      <c r="J338" s="94" t="s">
        <v>2513</v>
      </c>
      <c r="K338" s="95"/>
      <c r="L338" s="97"/>
      <c r="M338" s="98"/>
      <c r="N338" s="96" t="str">
        <f t="shared" si="20"/>
        <v>제13장 집단-의사결정-제07절 조직 의사결정-05</v>
      </c>
      <c r="P338" s="221" t="str">
        <f t="shared" si="21"/>
        <v>마이클 코헨, 제임스 마치, 요한 올센</v>
      </c>
      <c r="Q338" s="5" t="str">
        <f t="shared" si="22"/>
        <v>제13장 집단-의사결정</v>
      </c>
      <c r="R338" s="5" t="str">
        <f t="shared" si="23"/>
        <v>제07절 조직 의사결정</v>
      </c>
    </row>
    <row r="339" spans="2:18" ht="14.45" customHeight="1" x14ac:dyDescent="0.2">
      <c r="B339" s="20" t="s">
        <v>2372</v>
      </c>
      <c r="C339" s="104" t="s">
        <v>2381</v>
      </c>
      <c r="D339" s="105" t="s">
        <v>656</v>
      </c>
      <c r="E339" s="106" t="s">
        <v>749</v>
      </c>
      <c r="F339" s="107" t="s">
        <v>2531</v>
      </c>
      <c r="G339" s="108" t="s">
        <v>710</v>
      </c>
      <c r="H339" s="109" t="s">
        <v>2306</v>
      </c>
      <c r="I339" s="110">
        <v>822</v>
      </c>
      <c r="J339" s="111" t="s">
        <v>2513</v>
      </c>
      <c r="K339" s="112"/>
      <c r="L339" s="114"/>
      <c r="M339" s="115"/>
      <c r="N339" s="113" t="str">
        <f t="shared" si="20"/>
        <v>제14장 조직-조직구조-제01절 조직구조에 대한 개관-01</v>
      </c>
      <c r="P339" s="221" t="str">
        <f t="shared" si="21"/>
        <v>조직-조직구조</v>
      </c>
      <c r="Q339" s="5" t="str">
        <f t="shared" si="22"/>
        <v>제14장 조직-조직구조</v>
      </c>
      <c r="R339" s="5" t="str">
        <f t="shared" si="23"/>
        <v>제01절 조직구조에 대한 개관</v>
      </c>
    </row>
    <row r="340" spans="2:18" ht="14.45" customHeight="1" x14ac:dyDescent="0.2">
      <c r="B340" s="33" t="s">
        <v>2129</v>
      </c>
      <c r="C340" s="118" t="s">
        <v>2130</v>
      </c>
      <c r="D340" s="73" t="s">
        <v>656</v>
      </c>
      <c r="E340" s="116" t="s">
        <v>748</v>
      </c>
      <c r="F340" s="75" t="s">
        <v>2531</v>
      </c>
      <c r="G340" s="117" t="s">
        <v>711</v>
      </c>
      <c r="H340" s="77" t="s">
        <v>2307</v>
      </c>
      <c r="I340" s="78">
        <v>1597</v>
      </c>
      <c r="J340" s="79" t="s">
        <v>2513</v>
      </c>
      <c r="K340" s="80"/>
      <c r="L340" s="82"/>
      <c r="M340" s="83"/>
      <c r="N340" s="81" t="str">
        <f t="shared" si="20"/>
        <v>제14장 조직-조직구조-제02절 민츠버그의 조직구조 유형-01</v>
      </c>
      <c r="P340" s="221" t="str">
        <f t="shared" si="21"/>
        <v>조직-조직구조</v>
      </c>
      <c r="Q340" s="5" t="str">
        <f t="shared" si="22"/>
        <v>제14장 조직-조직구조</v>
      </c>
      <c r="R340" s="5" t="str">
        <f t="shared" si="23"/>
        <v>제02절 민츠버그의 조직구조 유형</v>
      </c>
    </row>
    <row r="341" spans="2:18" ht="14.45" customHeight="1" x14ac:dyDescent="0.2">
      <c r="B341" s="33" t="s">
        <v>2129</v>
      </c>
      <c r="C341" s="100" t="s">
        <v>2130</v>
      </c>
      <c r="D341" s="35" t="s">
        <v>2331</v>
      </c>
      <c r="E341" s="46" t="s">
        <v>573</v>
      </c>
      <c r="F341" s="47" t="s">
        <v>2532</v>
      </c>
      <c r="G341" s="38" t="s">
        <v>111</v>
      </c>
      <c r="H341" s="39" t="s">
        <v>2744</v>
      </c>
      <c r="I341" s="40">
        <v>1500</v>
      </c>
      <c r="J341" s="41" t="s">
        <v>2513</v>
      </c>
      <c r="K341" s="42"/>
      <c r="L341" s="44"/>
      <c r="M341" s="45"/>
      <c r="N341" s="43" t="str">
        <f t="shared" si="20"/>
        <v>제14장 조직-조직구조-제02절 민츠버그의 조직구조 유형-02</v>
      </c>
      <c r="P341" s="221" t="str">
        <f t="shared" si="21"/>
        <v>2012-3</v>
      </c>
      <c r="Q341" s="5" t="str">
        <f t="shared" si="22"/>
        <v>제14장 조직-조직구조</v>
      </c>
      <c r="R341" s="5" t="str">
        <f t="shared" si="23"/>
        <v>제02절 민츠버그의 조직구조 유형</v>
      </c>
    </row>
    <row r="342" spans="2:18" ht="14.45" customHeight="1" x14ac:dyDescent="0.2">
      <c r="B342" s="33" t="s">
        <v>2129</v>
      </c>
      <c r="C342" s="101" t="s">
        <v>2130</v>
      </c>
      <c r="D342" s="122" t="s">
        <v>657</v>
      </c>
      <c r="E342" s="123" t="s">
        <v>304</v>
      </c>
      <c r="F342" s="124" t="s">
        <v>2615</v>
      </c>
      <c r="G342" s="125" t="s">
        <v>307</v>
      </c>
      <c r="H342" s="126" t="s">
        <v>1987</v>
      </c>
      <c r="I342" s="127">
        <v>2043</v>
      </c>
      <c r="J342" s="128" t="s">
        <v>2513</v>
      </c>
      <c r="K342" s="129"/>
      <c r="L342" s="131"/>
      <c r="M342" s="132"/>
      <c r="N342" s="130" t="str">
        <f t="shared" si="20"/>
        <v>제14장 조직-조직구조-제02절 민츠버그의 조직구조 유형-03</v>
      </c>
      <c r="P342" s="221" t="str">
        <f t="shared" si="21"/>
        <v>헨리 민츠버그</v>
      </c>
      <c r="Q342" s="5" t="str">
        <f t="shared" si="22"/>
        <v>제14장 조직-조직구조</v>
      </c>
      <c r="R342" s="5" t="str">
        <f t="shared" si="23"/>
        <v>제02절 민츠버그의 조직구조 유형</v>
      </c>
    </row>
    <row r="343" spans="2:18" ht="14.45" customHeight="1" x14ac:dyDescent="0.2">
      <c r="B343" s="33" t="s">
        <v>2129</v>
      </c>
      <c r="C343" s="118" t="s">
        <v>2403</v>
      </c>
      <c r="D343" s="73" t="s">
        <v>656</v>
      </c>
      <c r="E343" s="116" t="s">
        <v>748</v>
      </c>
      <c r="F343" s="75" t="s">
        <v>2531</v>
      </c>
      <c r="G343" s="117" t="s">
        <v>1568</v>
      </c>
      <c r="H343" s="77" t="s">
        <v>2308</v>
      </c>
      <c r="I343" s="78">
        <v>3073</v>
      </c>
      <c r="J343" s="79" t="s">
        <v>2513</v>
      </c>
      <c r="K343" s="80"/>
      <c r="L343" s="82"/>
      <c r="M343" s="83"/>
      <c r="N343" s="81" t="str">
        <f t="shared" si="20"/>
        <v>제14장 조직-조직구조-제03절 조직구조의 기본 유형-01</v>
      </c>
      <c r="P343" s="221" t="str">
        <f t="shared" si="21"/>
        <v>조직-조직구조</v>
      </c>
      <c r="Q343" s="5" t="str">
        <f t="shared" si="22"/>
        <v>제14장 조직-조직구조</v>
      </c>
      <c r="R343" s="5" t="str">
        <f t="shared" si="23"/>
        <v>제03절 조직구조의 기본 유형</v>
      </c>
    </row>
    <row r="344" spans="2:18" ht="14.45" customHeight="1" x14ac:dyDescent="0.2">
      <c r="B344" s="33" t="s">
        <v>2129</v>
      </c>
      <c r="C344" s="101" t="s">
        <v>2403</v>
      </c>
      <c r="D344" s="122" t="s">
        <v>2331</v>
      </c>
      <c r="E344" s="123" t="s">
        <v>574</v>
      </c>
      <c r="F344" s="124" t="s">
        <v>2531</v>
      </c>
      <c r="G344" s="125" t="s">
        <v>115</v>
      </c>
      <c r="H344" s="126" t="s">
        <v>2722</v>
      </c>
      <c r="I344" s="127">
        <v>1765</v>
      </c>
      <c r="J344" s="128" t="s">
        <v>2513</v>
      </c>
      <c r="K344" s="129"/>
      <c r="L344" s="131"/>
      <c r="M344" s="132"/>
      <c r="N344" s="130" t="str">
        <f t="shared" si="20"/>
        <v>제14장 조직-조직구조-제03절 조직구조의 기본 유형-01</v>
      </c>
      <c r="P344" s="221" t="str">
        <f t="shared" si="21"/>
        <v>2015-3</v>
      </c>
      <c r="Q344" s="5" t="str">
        <f t="shared" si="22"/>
        <v>제14장 조직-조직구조</v>
      </c>
      <c r="R344" s="5" t="str">
        <f t="shared" si="23"/>
        <v>제03절 조직구조의 기본 유형</v>
      </c>
    </row>
    <row r="345" spans="2:18" ht="14.45" customHeight="1" x14ac:dyDescent="0.2">
      <c r="B345" s="33" t="s">
        <v>2129</v>
      </c>
      <c r="C345" s="118" t="s">
        <v>2133</v>
      </c>
      <c r="D345" s="73" t="s">
        <v>656</v>
      </c>
      <c r="E345" s="116" t="s">
        <v>748</v>
      </c>
      <c r="F345" s="75" t="s">
        <v>2531</v>
      </c>
      <c r="G345" s="117" t="s">
        <v>712</v>
      </c>
      <c r="H345" s="77" t="s">
        <v>2309</v>
      </c>
      <c r="I345" s="78">
        <v>3953</v>
      </c>
      <c r="J345" s="79" t="s">
        <v>2513</v>
      </c>
      <c r="K345" s="80"/>
      <c r="L345" s="82"/>
      <c r="M345" s="83"/>
      <c r="N345" s="81" t="str">
        <f t="shared" si="20"/>
        <v>제14장 조직-조직구조-제04절 현대적 조직구조-01</v>
      </c>
      <c r="P345" s="221" t="str">
        <f t="shared" si="21"/>
        <v>조직-조직구조</v>
      </c>
      <c r="Q345" s="5" t="str">
        <f t="shared" si="22"/>
        <v>제14장 조직-조직구조</v>
      </c>
      <c r="R345" s="5" t="str">
        <f t="shared" si="23"/>
        <v>제04절 현대적 조직구조</v>
      </c>
    </row>
    <row r="346" spans="2:18" ht="14.45" customHeight="1" x14ac:dyDescent="0.2">
      <c r="B346" s="33" t="s">
        <v>2129</v>
      </c>
      <c r="C346" s="100" t="s">
        <v>2133</v>
      </c>
      <c r="D346" s="35" t="s">
        <v>2331</v>
      </c>
      <c r="E346" s="46" t="s">
        <v>577</v>
      </c>
      <c r="F346" s="47" t="s">
        <v>2532</v>
      </c>
      <c r="G346" s="38" t="s">
        <v>112</v>
      </c>
      <c r="H346" s="39" t="s">
        <v>2745</v>
      </c>
      <c r="I346" s="40">
        <v>1478</v>
      </c>
      <c r="J346" s="41" t="s">
        <v>2513</v>
      </c>
      <c r="K346" s="42"/>
      <c r="L346" s="44"/>
      <c r="M346" s="45"/>
      <c r="N346" s="43" t="str">
        <f t="shared" si="20"/>
        <v>제14장 조직-조직구조-제04절 현대적 조직구조-02</v>
      </c>
      <c r="P346" s="221" t="str">
        <f t="shared" si="21"/>
        <v>2009-2-1</v>
      </c>
      <c r="Q346" s="5" t="str">
        <f t="shared" si="22"/>
        <v>제14장 조직-조직구조</v>
      </c>
      <c r="R346" s="5" t="str">
        <f t="shared" si="23"/>
        <v>제04절 현대적 조직구조</v>
      </c>
    </row>
    <row r="347" spans="2:18" ht="14.45" customHeight="1" x14ac:dyDescent="0.2">
      <c r="B347" s="33" t="s">
        <v>2129</v>
      </c>
      <c r="C347" s="100" t="s">
        <v>2133</v>
      </c>
      <c r="D347" s="35" t="s">
        <v>2331</v>
      </c>
      <c r="E347" s="46" t="s">
        <v>575</v>
      </c>
      <c r="F347" s="47" t="s">
        <v>2533</v>
      </c>
      <c r="G347" s="38" t="s">
        <v>2613</v>
      </c>
      <c r="H347" s="39" t="s">
        <v>2746</v>
      </c>
      <c r="I347" s="40">
        <v>1899</v>
      </c>
      <c r="J347" s="41" t="s">
        <v>2513</v>
      </c>
      <c r="K347" s="42"/>
      <c r="L347" s="44"/>
      <c r="M347" s="45"/>
      <c r="N347" s="43" t="str">
        <f t="shared" si="20"/>
        <v>제14장 조직-조직구조-제04절 현대적 조직구조-03</v>
      </c>
      <c r="P347" s="221" t="str">
        <f t="shared" si="21"/>
        <v>2020-1-1</v>
      </c>
      <c r="Q347" s="5" t="str">
        <f t="shared" si="22"/>
        <v>제14장 조직-조직구조</v>
      </c>
      <c r="R347" s="5" t="str">
        <f t="shared" si="23"/>
        <v>제04절 현대적 조직구조</v>
      </c>
    </row>
    <row r="348" spans="2:18" ht="14.45" customHeight="1" x14ac:dyDescent="0.2">
      <c r="B348" s="33" t="s">
        <v>2129</v>
      </c>
      <c r="C348" s="100" t="s">
        <v>2133</v>
      </c>
      <c r="D348" s="35" t="s">
        <v>2331</v>
      </c>
      <c r="E348" s="46" t="s">
        <v>576</v>
      </c>
      <c r="F348" s="47" t="s">
        <v>2534</v>
      </c>
      <c r="G348" s="38" t="s">
        <v>110</v>
      </c>
      <c r="H348" s="39" t="s">
        <v>2747</v>
      </c>
      <c r="I348" s="40">
        <v>1827</v>
      </c>
      <c r="J348" s="41" t="s">
        <v>2513</v>
      </c>
      <c r="K348" s="42"/>
      <c r="L348" s="44"/>
      <c r="M348" s="45"/>
      <c r="N348" s="43" t="str">
        <f t="shared" si="20"/>
        <v>제14장 조직-조직구조-제04절 현대적 조직구조-04</v>
      </c>
      <c r="P348" s="221" t="str">
        <f t="shared" si="21"/>
        <v>2020-1-2</v>
      </c>
      <c r="Q348" s="5" t="str">
        <f t="shared" si="22"/>
        <v>제14장 조직-조직구조</v>
      </c>
      <c r="R348" s="5" t="str">
        <f t="shared" si="23"/>
        <v>제04절 현대적 조직구조</v>
      </c>
    </row>
    <row r="349" spans="2:18" ht="14.45" customHeight="1" x14ac:dyDescent="0.2">
      <c r="B349" s="33" t="s">
        <v>2129</v>
      </c>
      <c r="C349" s="100" t="s">
        <v>2133</v>
      </c>
      <c r="D349" s="35" t="s">
        <v>657</v>
      </c>
      <c r="E349" s="46" t="s">
        <v>930</v>
      </c>
      <c r="F349" s="47" t="s">
        <v>2617</v>
      </c>
      <c r="G349" s="38" t="s">
        <v>308</v>
      </c>
      <c r="H349" s="39" t="s">
        <v>1988</v>
      </c>
      <c r="I349" s="40">
        <v>1806</v>
      </c>
      <c r="J349" s="41" t="s">
        <v>2513</v>
      </c>
      <c r="K349" s="42"/>
      <c r="L349" s="44"/>
      <c r="M349" s="45"/>
      <c r="N349" s="43" t="str">
        <f t="shared" si="20"/>
        <v>제14장 조직-조직구조-제04절 현대적 조직구조-05</v>
      </c>
      <c r="P349" s="221" t="str">
        <f t="shared" si="21"/>
        <v>워렌 베니스, 앨빈 토플러, 헨리 민츠버그</v>
      </c>
      <c r="Q349" s="5" t="str">
        <f t="shared" si="22"/>
        <v>제14장 조직-조직구조</v>
      </c>
      <c r="R349" s="5" t="str">
        <f t="shared" si="23"/>
        <v>제04절 현대적 조직구조</v>
      </c>
    </row>
    <row r="350" spans="2:18" ht="14.45" customHeight="1" x14ac:dyDescent="0.2">
      <c r="B350" s="33" t="s">
        <v>2129</v>
      </c>
      <c r="C350" s="100" t="s">
        <v>2133</v>
      </c>
      <c r="D350" s="35" t="s">
        <v>657</v>
      </c>
      <c r="E350" s="46" t="s">
        <v>164</v>
      </c>
      <c r="F350" s="47" t="s">
        <v>2618</v>
      </c>
      <c r="G350" s="38" t="s">
        <v>625</v>
      </c>
      <c r="H350" s="39" t="s">
        <v>1851</v>
      </c>
      <c r="I350" s="40">
        <v>4179</v>
      </c>
      <c r="J350" s="41" t="s">
        <v>2513</v>
      </c>
      <c r="K350" s="42"/>
      <c r="L350" s="44"/>
      <c r="M350" s="45"/>
      <c r="N350" s="43" t="str">
        <f t="shared" si="20"/>
        <v>제14장 조직-조직구조-제04절 현대적 조직구조-06</v>
      </c>
      <c r="P350" s="221" t="str">
        <f t="shared" si="21"/>
        <v>올리버 윌리엄슨</v>
      </c>
      <c r="Q350" s="5" t="str">
        <f t="shared" si="22"/>
        <v>제14장 조직-조직구조</v>
      </c>
      <c r="R350" s="5" t="str">
        <f t="shared" si="23"/>
        <v>제04절 현대적 조직구조</v>
      </c>
    </row>
    <row r="351" spans="2:18" ht="14.45" customHeight="1" thickBot="1" x14ac:dyDescent="0.25">
      <c r="B351" s="86" t="s">
        <v>2129</v>
      </c>
      <c r="C351" s="103" t="s">
        <v>2133</v>
      </c>
      <c r="D351" s="88" t="s">
        <v>657</v>
      </c>
      <c r="E351" s="89" t="s">
        <v>310</v>
      </c>
      <c r="F351" s="90" t="s">
        <v>2619</v>
      </c>
      <c r="G351" s="91" t="s">
        <v>598</v>
      </c>
      <c r="H351" s="92" t="s">
        <v>1989</v>
      </c>
      <c r="I351" s="93">
        <v>1938</v>
      </c>
      <c r="J351" s="94" t="s">
        <v>2513</v>
      </c>
      <c r="K351" s="95"/>
      <c r="L351" s="97"/>
      <c r="M351" s="98"/>
      <c r="N351" s="96" t="str">
        <f t="shared" si="20"/>
        <v>제14장 조직-조직구조-제04절 현대적 조직구조-07</v>
      </c>
      <c r="P351" s="221" t="str">
        <f t="shared" si="21"/>
        <v>제임스 마치</v>
      </c>
      <c r="Q351" s="5" t="str">
        <f t="shared" si="22"/>
        <v>제14장 조직-조직구조</v>
      </c>
      <c r="R351" s="5" t="str">
        <f t="shared" si="23"/>
        <v>제04절 현대적 조직구조</v>
      </c>
    </row>
    <row r="352" spans="2:18" ht="14.45" customHeight="1" x14ac:dyDescent="0.2">
      <c r="B352" s="20" t="s">
        <v>2139</v>
      </c>
      <c r="C352" s="119" t="s">
        <v>2382</v>
      </c>
      <c r="D352" s="22" t="s">
        <v>656</v>
      </c>
      <c r="E352" s="120" t="s">
        <v>751</v>
      </c>
      <c r="F352" s="24" t="s">
        <v>2531</v>
      </c>
      <c r="G352" s="121" t="s">
        <v>713</v>
      </c>
      <c r="H352" s="26" t="s">
        <v>2310</v>
      </c>
      <c r="I352" s="27">
        <v>1429</v>
      </c>
      <c r="J352" s="28" t="s">
        <v>2513</v>
      </c>
      <c r="K352" s="29"/>
      <c r="L352" s="31"/>
      <c r="M352" s="32"/>
      <c r="N352" s="30" t="str">
        <f t="shared" si="20"/>
        <v>제15장 조직-조직구조의 설계-제01절 조직구조의 설계에 대한 개관-01</v>
      </c>
      <c r="P352" s="221" t="str">
        <f t="shared" si="21"/>
        <v>조직-조직구조의 설계</v>
      </c>
      <c r="Q352" s="5" t="str">
        <f t="shared" si="22"/>
        <v>제15장 조직-조직구조의 설계</v>
      </c>
      <c r="R352" s="5" t="str">
        <f t="shared" si="23"/>
        <v>제01절 조직구조의 설계에 대한 개관</v>
      </c>
    </row>
    <row r="353" spans="2:18" ht="14.45" customHeight="1" x14ac:dyDescent="0.2">
      <c r="B353" s="33" t="s">
        <v>2135</v>
      </c>
      <c r="C353" s="101" t="s">
        <v>2382</v>
      </c>
      <c r="D353" s="122" t="s">
        <v>657</v>
      </c>
      <c r="E353" s="123" t="s">
        <v>143</v>
      </c>
      <c r="F353" s="124" t="s">
        <v>2614</v>
      </c>
      <c r="G353" s="125" t="s">
        <v>762</v>
      </c>
      <c r="H353" s="126" t="s">
        <v>1990</v>
      </c>
      <c r="I353" s="127">
        <v>1882</v>
      </c>
      <c r="J353" s="128" t="s">
        <v>2513</v>
      </c>
      <c r="K353" s="129"/>
      <c r="L353" s="131"/>
      <c r="M353" s="132"/>
      <c r="N353" s="130" t="str">
        <f t="shared" si="20"/>
        <v>제15장 조직-조직구조의 설계-제01절 조직구조의 설계에 대한 개관-02</v>
      </c>
      <c r="P353" s="221" t="str">
        <f t="shared" si="21"/>
        <v>엘리 골드렛</v>
      </c>
      <c r="Q353" s="5" t="str">
        <f t="shared" si="22"/>
        <v>제15장 조직-조직구조의 설계</v>
      </c>
      <c r="R353" s="5" t="str">
        <f t="shared" si="23"/>
        <v>제01절 조직구조의 설계에 대한 개관</v>
      </c>
    </row>
    <row r="354" spans="2:18" ht="14.45" customHeight="1" x14ac:dyDescent="0.2">
      <c r="B354" s="33" t="s">
        <v>2135</v>
      </c>
      <c r="C354" s="118" t="s">
        <v>2136</v>
      </c>
      <c r="D354" s="73" t="s">
        <v>656</v>
      </c>
      <c r="E354" s="116" t="s">
        <v>750</v>
      </c>
      <c r="F354" s="75" t="s">
        <v>2531</v>
      </c>
      <c r="G354" s="117" t="s">
        <v>714</v>
      </c>
      <c r="H354" s="77" t="s">
        <v>2311</v>
      </c>
      <c r="I354" s="78">
        <v>1573</v>
      </c>
      <c r="J354" s="79" t="s">
        <v>2513</v>
      </c>
      <c r="K354" s="80"/>
      <c r="L354" s="82"/>
      <c r="M354" s="83"/>
      <c r="N354" s="81" t="str">
        <f t="shared" si="20"/>
        <v>제15장 조직-조직구조의 설계-제02절 조직 내부특성을 설명하는 구조변수-01</v>
      </c>
      <c r="P354" s="221" t="str">
        <f t="shared" si="21"/>
        <v>조직-조직구조의 설계</v>
      </c>
      <c r="Q354" s="5" t="str">
        <f t="shared" si="22"/>
        <v>제15장 조직-조직구조의 설계</v>
      </c>
      <c r="R354" s="5" t="str">
        <f t="shared" si="23"/>
        <v>제02절 조직 내부특성을 설명하는 구조변수</v>
      </c>
    </row>
    <row r="355" spans="2:18" ht="14.45" customHeight="1" x14ac:dyDescent="0.2">
      <c r="B355" s="33" t="s">
        <v>2135</v>
      </c>
      <c r="C355" s="100" t="s">
        <v>2136</v>
      </c>
      <c r="D355" s="35" t="s">
        <v>2331</v>
      </c>
      <c r="E355" s="46" t="s">
        <v>579</v>
      </c>
      <c r="F355" s="47" t="s">
        <v>2532</v>
      </c>
      <c r="G355" s="38" t="s">
        <v>114</v>
      </c>
      <c r="H355" s="39" t="s">
        <v>2748</v>
      </c>
      <c r="I355" s="40">
        <v>1546</v>
      </c>
      <c r="J355" s="41" t="s">
        <v>2513</v>
      </c>
      <c r="K355" s="42"/>
      <c r="L355" s="44"/>
      <c r="M355" s="45"/>
      <c r="N355" s="43" t="str">
        <f t="shared" si="20"/>
        <v>제15장 조직-조직구조의 설계-제02절 조직 내부특성을 설명하는 구조변수-02</v>
      </c>
      <c r="P355" s="221" t="str">
        <f t="shared" si="21"/>
        <v>2017-3</v>
      </c>
      <c r="Q355" s="5" t="str">
        <f t="shared" si="22"/>
        <v>제15장 조직-조직구조의 설계</v>
      </c>
      <c r="R355" s="5" t="str">
        <f t="shared" si="23"/>
        <v>제02절 조직 내부특성을 설명하는 구조변수</v>
      </c>
    </row>
    <row r="356" spans="2:18" ht="14.45" customHeight="1" x14ac:dyDescent="0.2">
      <c r="B356" s="33" t="s">
        <v>2135</v>
      </c>
      <c r="C356" s="100" t="s">
        <v>2136</v>
      </c>
      <c r="D356" s="35" t="s">
        <v>2331</v>
      </c>
      <c r="E356" s="46" t="s">
        <v>578</v>
      </c>
      <c r="F356" s="47" t="s">
        <v>2533</v>
      </c>
      <c r="G356" s="38" t="s">
        <v>113</v>
      </c>
      <c r="H356" s="39" t="s">
        <v>2749</v>
      </c>
      <c r="I356" s="40">
        <v>1076</v>
      </c>
      <c r="J356" s="41" t="s">
        <v>2513</v>
      </c>
      <c r="K356" s="42"/>
      <c r="L356" s="44"/>
      <c r="M356" s="45"/>
      <c r="N356" s="43" t="str">
        <f t="shared" si="20"/>
        <v>제15장 조직-조직구조의 설계-제02절 조직 내부특성을 설명하는 구조변수-03</v>
      </c>
      <c r="P356" s="221" t="str">
        <f t="shared" si="21"/>
        <v>2024-1-1</v>
      </c>
      <c r="Q356" s="5" t="str">
        <f t="shared" si="22"/>
        <v>제15장 조직-조직구조의 설계</v>
      </c>
      <c r="R356" s="5" t="str">
        <f t="shared" si="23"/>
        <v>제02절 조직 내부특성을 설명하는 구조변수</v>
      </c>
    </row>
    <row r="357" spans="2:18" ht="14.45" customHeight="1" x14ac:dyDescent="0.2">
      <c r="B357" s="33" t="s">
        <v>2135</v>
      </c>
      <c r="C357" s="100" t="s">
        <v>2136</v>
      </c>
      <c r="D357" s="35" t="s">
        <v>657</v>
      </c>
      <c r="E357" s="46" t="s">
        <v>932</v>
      </c>
      <c r="F357" s="47" t="s">
        <v>2616</v>
      </c>
      <c r="G357" s="38" t="s">
        <v>311</v>
      </c>
      <c r="H357" s="39" t="s">
        <v>1991</v>
      </c>
      <c r="I357" s="40">
        <v>1842</v>
      </c>
      <c r="J357" s="41" t="s">
        <v>2513</v>
      </c>
      <c r="K357" s="42"/>
      <c r="L357" s="44"/>
      <c r="M357" s="45"/>
      <c r="N357" s="43" t="str">
        <f t="shared" si="20"/>
        <v>제15장 조직-조직구조의 설계-제02절 조직 내부특성을 설명하는 구조변수-04</v>
      </c>
      <c r="P357" s="221" t="str">
        <f t="shared" si="21"/>
        <v>린달 어윅, 비토우타스 그라이쿠너스</v>
      </c>
      <c r="Q357" s="5" t="str">
        <f t="shared" si="22"/>
        <v>제15장 조직-조직구조의 설계</v>
      </c>
      <c r="R357" s="5" t="str">
        <f t="shared" si="23"/>
        <v>제02절 조직 내부특성을 설명하는 구조변수</v>
      </c>
    </row>
    <row r="358" spans="2:18" ht="14.45" customHeight="1" x14ac:dyDescent="0.2">
      <c r="B358" s="33" t="s">
        <v>2135</v>
      </c>
      <c r="C358" s="101" t="s">
        <v>2136</v>
      </c>
      <c r="D358" s="122" t="s">
        <v>657</v>
      </c>
      <c r="E358" s="123" t="s">
        <v>934</v>
      </c>
      <c r="F358" s="124" t="s">
        <v>2617</v>
      </c>
      <c r="G358" s="125" t="s">
        <v>314</v>
      </c>
      <c r="H358" s="126" t="s">
        <v>1992</v>
      </c>
      <c r="I358" s="127">
        <v>2058</v>
      </c>
      <c r="J358" s="128" t="s">
        <v>2513</v>
      </c>
      <c r="K358" s="129"/>
      <c r="L358" s="131"/>
      <c r="M358" s="132"/>
      <c r="N358" s="130" t="str">
        <f t="shared" si="20"/>
        <v>제15장 조직-조직구조의 설계-제02절 조직 내부특성을 설명하는 구조변수-05</v>
      </c>
      <c r="P358" s="221" t="str">
        <f t="shared" si="21"/>
        <v>톰 번즈, 조지 스토커</v>
      </c>
      <c r="Q358" s="5" t="str">
        <f t="shared" si="22"/>
        <v>제15장 조직-조직구조의 설계</v>
      </c>
      <c r="R358" s="5" t="str">
        <f t="shared" si="23"/>
        <v>제02절 조직 내부특성을 설명하는 구조변수</v>
      </c>
    </row>
    <row r="359" spans="2:18" ht="14.45" customHeight="1" x14ac:dyDescent="0.2">
      <c r="B359" s="33" t="s">
        <v>2135</v>
      </c>
      <c r="C359" s="118" t="s">
        <v>2138</v>
      </c>
      <c r="D359" s="73" t="s">
        <v>656</v>
      </c>
      <c r="E359" s="116" t="s">
        <v>750</v>
      </c>
      <c r="F359" s="75" t="s">
        <v>2531</v>
      </c>
      <c r="G359" s="117" t="s">
        <v>715</v>
      </c>
      <c r="H359" s="77" t="s">
        <v>2312</v>
      </c>
      <c r="I359" s="78">
        <v>4532</v>
      </c>
      <c r="J359" s="79" t="s">
        <v>2513</v>
      </c>
      <c r="K359" s="80"/>
      <c r="L359" s="82"/>
      <c r="M359" s="83"/>
      <c r="N359" s="81" t="str">
        <f t="shared" si="20"/>
        <v>제15장 조직-조직구조의 설계-제03절 조직설계에 영향을 미치는 상황변수-01</v>
      </c>
      <c r="P359" s="221" t="str">
        <f t="shared" si="21"/>
        <v>조직-조직구조의 설계</v>
      </c>
      <c r="Q359" s="5" t="str">
        <f t="shared" si="22"/>
        <v>제15장 조직-조직구조의 설계</v>
      </c>
      <c r="R359" s="5" t="str">
        <f t="shared" si="23"/>
        <v>제03절 조직설계에 영향을 미치는 상황변수</v>
      </c>
    </row>
    <row r="360" spans="2:18" ht="14.45" customHeight="1" x14ac:dyDescent="0.2">
      <c r="B360" s="33" t="s">
        <v>2135</v>
      </c>
      <c r="C360" s="100" t="s">
        <v>2138</v>
      </c>
      <c r="D360" s="35" t="s">
        <v>2331</v>
      </c>
      <c r="E360" s="46" t="s">
        <v>525</v>
      </c>
      <c r="F360" s="47" t="s">
        <v>2532</v>
      </c>
      <c r="G360" s="38" t="s">
        <v>526</v>
      </c>
      <c r="H360" s="39" t="s">
        <v>2750</v>
      </c>
      <c r="I360" s="40">
        <v>3259</v>
      </c>
      <c r="J360" s="41" t="s">
        <v>2513</v>
      </c>
      <c r="K360" s="42"/>
      <c r="L360" s="44"/>
      <c r="M360" s="45"/>
      <c r="N360" s="43" t="str">
        <f t="shared" si="20"/>
        <v>제15장 조직-조직구조의 설계-제03절 조직설계에 영향을 미치는 상황변수-02</v>
      </c>
      <c r="P360" s="221" t="str">
        <f t="shared" si="21"/>
        <v>2011-1</v>
      </c>
      <c r="Q360" s="5" t="str">
        <f t="shared" si="22"/>
        <v>제15장 조직-조직구조의 설계</v>
      </c>
      <c r="R360" s="5" t="str">
        <f t="shared" si="23"/>
        <v>제03절 조직설계에 영향을 미치는 상황변수</v>
      </c>
    </row>
    <row r="361" spans="2:18" ht="14.45" customHeight="1" x14ac:dyDescent="0.2">
      <c r="B361" s="33" t="s">
        <v>2135</v>
      </c>
      <c r="C361" s="100" t="s">
        <v>2138</v>
      </c>
      <c r="D361" s="35" t="s">
        <v>2331</v>
      </c>
      <c r="E361" s="46" t="s">
        <v>523</v>
      </c>
      <c r="F361" s="47" t="s">
        <v>2533</v>
      </c>
      <c r="G361" s="38" t="s">
        <v>524</v>
      </c>
      <c r="H361" s="39" t="s">
        <v>2751</v>
      </c>
      <c r="I361" s="40">
        <v>3058</v>
      </c>
      <c r="J361" s="41" t="s">
        <v>2513</v>
      </c>
      <c r="K361" s="42"/>
      <c r="L361" s="44"/>
      <c r="M361" s="45"/>
      <c r="N361" s="43" t="str">
        <f t="shared" si="20"/>
        <v>제15장 조직-조직구조의 설계-제03절 조직설계에 영향을 미치는 상황변수-03</v>
      </c>
      <c r="P361" s="221" t="str">
        <f t="shared" si="21"/>
        <v>2014-1</v>
      </c>
      <c r="Q361" s="5" t="str">
        <f t="shared" si="22"/>
        <v>제15장 조직-조직구조의 설계</v>
      </c>
      <c r="R361" s="5" t="str">
        <f t="shared" si="23"/>
        <v>제03절 조직설계에 영향을 미치는 상황변수</v>
      </c>
    </row>
    <row r="362" spans="2:18" ht="14.45" customHeight="1" x14ac:dyDescent="0.2">
      <c r="B362" s="33" t="s">
        <v>2135</v>
      </c>
      <c r="C362" s="100" t="s">
        <v>2138</v>
      </c>
      <c r="D362" s="35" t="s">
        <v>2331</v>
      </c>
      <c r="E362" s="46" t="s">
        <v>521</v>
      </c>
      <c r="F362" s="47" t="s">
        <v>2534</v>
      </c>
      <c r="G362" s="38" t="s">
        <v>522</v>
      </c>
      <c r="H362" s="39" t="s">
        <v>2752</v>
      </c>
      <c r="I362" s="40">
        <v>2761</v>
      </c>
      <c r="J362" s="41" t="s">
        <v>2513</v>
      </c>
      <c r="K362" s="42"/>
      <c r="L362" s="44"/>
      <c r="M362" s="45"/>
      <c r="N362" s="43" t="str">
        <f t="shared" si="20"/>
        <v>제15장 조직-조직구조의 설계-제03절 조직설계에 영향을 미치는 상황변수-04</v>
      </c>
      <c r="P362" s="221" t="str">
        <f t="shared" si="21"/>
        <v>2016-1</v>
      </c>
      <c r="Q362" s="5" t="str">
        <f t="shared" si="22"/>
        <v>제15장 조직-조직구조의 설계</v>
      </c>
      <c r="R362" s="5" t="str">
        <f t="shared" si="23"/>
        <v>제03절 조직설계에 영향을 미치는 상황변수</v>
      </c>
    </row>
    <row r="363" spans="2:18" ht="14.45" customHeight="1" x14ac:dyDescent="0.2">
      <c r="B363" s="33" t="s">
        <v>2135</v>
      </c>
      <c r="C363" s="100" t="s">
        <v>2138</v>
      </c>
      <c r="D363" s="35" t="s">
        <v>2331</v>
      </c>
      <c r="E363" s="46" t="s">
        <v>519</v>
      </c>
      <c r="F363" s="47" t="s">
        <v>2535</v>
      </c>
      <c r="G363" s="38" t="s">
        <v>520</v>
      </c>
      <c r="H363" s="39" t="s">
        <v>2753</v>
      </c>
      <c r="I363" s="40">
        <v>2087</v>
      </c>
      <c r="J363" s="41" t="s">
        <v>2513</v>
      </c>
      <c r="K363" s="42"/>
      <c r="L363" s="44"/>
      <c r="M363" s="45"/>
      <c r="N363" s="43" t="str">
        <f t="shared" si="20"/>
        <v>제15장 조직-조직구조의 설계-제03절 조직설계에 영향을 미치는 상황변수-05</v>
      </c>
      <c r="P363" s="221" t="str">
        <f t="shared" si="21"/>
        <v>2020-3</v>
      </c>
      <c r="Q363" s="5" t="str">
        <f t="shared" si="22"/>
        <v>제15장 조직-조직구조의 설계</v>
      </c>
      <c r="R363" s="5" t="str">
        <f t="shared" si="23"/>
        <v>제03절 조직설계에 영향을 미치는 상황변수</v>
      </c>
    </row>
    <row r="364" spans="2:18" ht="14.45" customHeight="1" x14ac:dyDescent="0.2">
      <c r="B364" s="33" t="s">
        <v>2135</v>
      </c>
      <c r="C364" s="100" t="s">
        <v>2138</v>
      </c>
      <c r="D364" s="35" t="s">
        <v>2331</v>
      </c>
      <c r="E364" s="46" t="s">
        <v>513</v>
      </c>
      <c r="F364" s="47" t="s">
        <v>2536</v>
      </c>
      <c r="G364" s="38" t="s">
        <v>514</v>
      </c>
      <c r="H364" s="39" t="s">
        <v>2754</v>
      </c>
      <c r="I364" s="40">
        <v>1696</v>
      </c>
      <c r="J364" s="41" t="s">
        <v>2513</v>
      </c>
      <c r="K364" s="42"/>
      <c r="L364" s="44"/>
      <c r="M364" s="45"/>
      <c r="N364" s="43" t="str">
        <f t="shared" si="20"/>
        <v>제15장 조직-조직구조의 설계-제03절 조직설계에 영향을 미치는 상황변수-06</v>
      </c>
      <c r="P364" s="221" t="str">
        <f t="shared" si="21"/>
        <v>2021-1-1</v>
      </c>
      <c r="Q364" s="5" t="str">
        <f t="shared" si="22"/>
        <v>제15장 조직-조직구조의 설계</v>
      </c>
      <c r="R364" s="5" t="str">
        <f t="shared" si="23"/>
        <v>제03절 조직설계에 영향을 미치는 상황변수</v>
      </c>
    </row>
    <row r="365" spans="2:18" ht="14.45" customHeight="1" x14ac:dyDescent="0.2">
      <c r="B365" s="33" t="s">
        <v>2135</v>
      </c>
      <c r="C365" s="100" t="s">
        <v>2138</v>
      </c>
      <c r="D365" s="35" t="s">
        <v>2331</v>
      </c>
      <c r="E365" s="46" t="s">
        <v>515</v>
      </c>
      <c r="F365" s="47" t="s">
        <v>2537</v>
      </c>
      <c r="G365" s="38" t="s">
        <v>516</v>
      </c>
      <c r="H365" s="39" t="s">
        <v>2755</v>
      </c>
      <c r="I365" s="40">
        <v>1835</v>
      </c>
      <c r="J365" s="41" t="s">
        <v>2513</v>
      </c>
      <c r="K365" s="42"/>
      <c r="L365" s="44"/>
      <c r="M365" s="45"/>
      <c r="N365" s="43" t="str">
        <f t="shared" si="20"/>
        <v>제15장 조직-조직구조의 설계-제03절 조직설계에 영향을 미치는 상황변수-07</v>
      </c>
      <c r="P365" s="221" t="str">
        <f t="shared" si="21"/>
        <v>2021-1-2</v>
      </c>
      <c r="Q365" s="5" t="str">
        <f t="shared" si="22"/>
        <v>제15장 조직-조직구조의 설계</v>
      </c>
      <c r="R365" s="5" t="str">
        <f t="shared" si="23"/>
        <v>제03절 조직설계에 영향을 미치는 상황변수</v>
      </c>
    </row>
    <row r="366" spans="2:18" ht="14.45" customHeight="1" x14ac:dyDescent="0.2">
      <c r="B366" s="33" t="s">
        <v>2135</v>
      </c>
      <c r="C366" s="100" t="s">
        <v>2138</v>
      </c>
      <c r="D366" s="35" t="s">
        <v>2331</v>
      </c>
      <c r="E366" s="46" t="s">
        <v>517</v>
      </c>
      <c r="F366" s="47" t="s">
        <v>2538</v>
      </c>
      <c r="G366" s="38" t="s">
        <v>518</v>
      </c>
      <c r="H366" s="39" t="s">
        <v>2756</v>
      </c>
      <c r="I366" s="40">
        <v>1862</v>
      </c>
      <c r="J366" s="41" t="s">
        <v>2513</v>
      </c>
      <c r="K366" s="42"/>
      <c r="L366" s="44"/>
      <c r="M366" s="45"/>
      <c r="N366" s="43" t="str">
        <f t="shared" si="20"/>
        <v>제15장 조직-조직구조의 설계-제03절 조직설계에 영향을 미치는 상황변수-08</v>
      </c>
      <c r="P366" s="221" t="str">
        <f t="shared" si="21"/>
        <v>2021-1-3</v>
      </c>
      <c r="Q366" s="5" t="str">
        <f t="shared" si="22"/>
        <v>제15장 조직-조직구조의 설계</v>
      </c>
      <c r="R366" s="5" t="str">
        <f t="shared" si="23"/>
        <v>제03절 조직설계에 영향을 미치는 상황변수</v>
      </c>
    </row>
    <row r="367" spans="2:18" ht="14.45" customHeight="1" x14ac:dyDescent="0.2">
      <c r="B367" s="33" t="s">
        <v>2135</v>
      </c>
      <c r="C367" s="100" t="s">
        <v>2138</v>
      </c>
      <c r="D367" s="35" t="s">
        <v>2331</v>
      </c>
      <c r="E367" s="46" t="s">
        <v>509</v>
      </c>
      <c r="F367" s="47" t="s">
        <v>2539</v>
      </c>
      <c r="G367" s="38" t="s">
        <v>510</v>
      </c>
      <c r="H367" s="39" t="s">
        <v>2757</v>
      </c>
      <c r="I367" s="40">
        <v>1177</v>
      </c>
      <c r="J367" s="41" t="s">
        <v>2513</v>
      </c>
      <c r="K367" s="42"/>
      <c r="L367" s="44"/>
      <c r="M367" s="45"/>
      <c r="N367" s="43" t="str">
        <f t="shared" si="20"/>
        <v>제15장 조직-조직구조의 설계-제03절 조직설계에 영향을 미치는 상황변수-09</v>
      </c>
      <c r="P367" s="221" t="str">
        <f t="shared" si="21"/>
        <v>2022-3-1</v>
      </c>
      <c r="Q367" s="5" t="str">
        <f t="shared" si="22"/>
        <v>제15장 조직-조직구조의 설계</v>
      </c>
      <c r="R367" s="5" t="str">
        <f t="shared" si="23"/>
        <v>제03절 조직설계에 영향을 미치는 상황변수</v>
      </c>
    </row>
    <row r="368" spans="2:18" ht="14.45" customHeight="1" x14ac:dyDescent="0.2">
      <c r="B368" s="33" t="s">
        <v>2135</v>
      </c>
      <c r="C368" s="100" t="s">
        <v>2138</v>
      </c>
      <c r="D368" s="35" t="s">
        <v>2331</v>
      </c>
      <c r="E368" s="46" t="s">
        <v>511</v>
      </c>
      <c r="F368" s="47" t="s">
        <v>2540</v>
      </c>
      <c r="G368" s="38" t="s">
        <v>512</v>
      </c>
      <c r="H368" s="39" t="s">
        <v>2758</v>
      </c>
      <c r="I368" s="40">
        <v>1320</v>
      </c>
      <c r="J368" s="41" t="s">
        <v>2513</v>
      </c>
      <c r="K368" s="42"/>
      <c r="L368" s="44"/>
      <c r="M368" s="45"/>
      <c r="N368" s="43" t="str">
        <f t="shared" si="20"/>
        <v>제15장 조직-조직구조의 설계-제03절 조직설계에 영향을 미치는 상황변수-10</v>
      </c>
      <c r="P368" s="221" t="str">
        <f t="shared" si="21"/>
        <v>2022-3-2</v>
      </c>
      <c r="Q368" s="5" t="str">
        <f t="shared" si="22"/>
        <v>제15장 조직-조직구조의 설계</v>
      </c>
      <c r="R368" s="5" t="str">
        <f t="shared" si="23"/>
        <v>제03절 조직설계에 영향을 미치는 상황변수</v>
      </c>
    </row>
    <row r="369" spans="2:18" ht="14.45" customHeight="1" x14ac:dyDescent="0.2">
      <c r="B369" s="33" t="s">
        <v>2135</v>
      </c>
      <c r="C369" s="100" t="s">
        <v>2138</v>
      </c>
      <c r="D369" s="35" t="s">
        <v>2331</v>
      </c>
      <c r="E369" s="46" t="s">
        <v>507</v>
      </c>
      <c r="F369" s="47" t="s">
        <v>2541</v>
      </c>
      <c r="G369" s="38" t="s">
        <v>508</v>
      </c>
      <c r="H369" s="39" t="s">
        <v>2759</v>
      </c>
      <c r="I369" s="40">
        <v>1383</v>
      </c>
      <c r="J369" s="41" t="s">
        <v>2513</v>
      </c>
      <c r="K369" s="42"/>
      <c r="L369" s="44"/>
      <c r="M369" s="45"/>
      <c r="N369" s="43" t="str">
        <f t="shared" si="20"/>
        <v>제15장 조직-조직구조의 설계-제03절 조직설계에 영향을 미치는 상황변수-11</v>
      </c>
      <c r="P369" s="221" t="str">
        <f t="shared" si="21"/>
        <v>2023-1-1</v>
      </c>
      <c r="Q369" s="5" t="str">
        <f t="shared" si="22"/>
        <v>제15장 조직-조직구조의 설계</v>
      </c>
      <c r="R369" s="5" t="str">
        <f t="shared" si="23"/>
        <v>제03절 조직설계에 영향을 미치는 상황변수</v>
      </c>
    </row>
    <row r="370" spans="2:18" ht="14.45" customHeight="1" x14ac:dyDescent="0.2">
      <c r="B370" s="33" t="s">
        <v>2135</v>
      </c>
      <c r="C370" s="100" t="s">
        <v>2138</v>
      </c>
      <c r="D370" s="35" t="s">
        <v>2331</v>
      </c>
      <c r="E370" s="46" t="s">
        <v>503</v>
      </c>
      <c r="F370" s="47" t="s">
        <v>2542</v>
      </c>
      <c r="G370" s="38" t="s">
        <v>504</v>
      </c>
      <c r="H370" s="39" t="s">
        <v>2760</v>
      </c>
      <c r="I370" s="40">
        <v>2070</v>
      </c>
      <c r="J370" s="41" t="s">
        <v>2513</v>
      </c>
      <c r="K370" s="42"/>
      <c r="L370" s="44"/>
      <c r="M370" s="45"/>
      <c r="N370" s="43" t="str">
        <f t="shared" si="20"/>
        <v>제15장 조직-조직구조의 설계-제03절 조직설계에 영향을 미치는 상황변수-12</v>
      </c>
      <c r="P370" s="221" t="str">
        <f t="shared" si="21"/>
        <v>2024-1-2</v>
      </c>
      <c r="Q370" s="5" t="str">
        <f t="shared" si="22"/>
        <v>제15장 조직-조직구조의 설계</v>
      </c>
      <c r="R370" s="5" t="str">
        <f t="shared" si="23"/>
        <v>제03절 조직설계에 영향을 미치는 상황변수</v>
      </c>
    </row>
    <row r="371" spans="2:18" ht="14.45" customHeight="1" x14ac:dyDescent="0.2">
      <c r="B371" s="33" t="s">
        <v>2135</v>
      </c>
      <c r="C371" s="100" t="s">
        <v>2138</v>
      </c>
      <c r="D371" s="35" t="s">
        <v>2331</v>
      </c>
      <c r="E371" s="46" t="s">
        <v>505</v>
      </c>
      <c r="F371" s="47" t="s">
        <v>2543</v>
      </c>
      <c r="G371" s="38" t="s">
        <v>506</v>
      </c>
      <c r="H371" s="39" t="s">
        <v>2761</v>
      </c>
      <c r="I371" s="40">
        <v>1008</v>
      </c>
      <c r="J371" s="41" t="s">
        <v>2513</v>
      </c>
      <c r="K371" s="42"/>
      <c r="L371" s="44"/>
      <c r="M371" s="45"/>
      <c r="N371" s="43" t="str">
        <f t="shared" si="20"/>
        <v>제15장 조직-조직구조의 설계-제03절 조직설계에 영향을 미치는 상황변수-13</v>
      </c>
      <c r="P371" s="221" t="str">
        <f t="shared" si="21"/>
        <v>2024-1-3</v>
      </c>
      <c r="Q371" s="5" t="str">
        <f t="shared" si="22"/>
        <v>제15장 조직-조직구조의 설계</v>
      </c>
      <c r="R371" s="5" t="str">
        <f t="shared" si="23"/>
        <v>제03절 조직설계에 영향을 미치는 상황변수</v>
      </c>
    </row>
    <row r="372" spans="2:18" ht="14.45" customHeight="1" x14ac:dyDescent="0.2">
      <c r="B372" s="33" t="s">
        <v>2135</v>
      </c>
      <c r="C372" s="100" t="s">
        <v>2138</v>
      </c>
      <c r="D372" s="35" t="s">
        <v>657</v>
      </c>
      <c r="E372" s="46" t="s">
        <v>935</v>
      </c>
      <c r="F372" s="47" t="s">
        <v>2626</v>
      </c>
      <c r="G372" s="38" t="s">
        <v>626</v>
      </c>
      <c r="H372" s="39" t="s">
        <v>1993</v>
      </c>
      <c r="I372" s="40">
        <v>1877</v>
      </c>
      <c r="J372" s="41" t="s">
        <v>2513</v>
      </c>
      <c r="K372" s="42"/>
      <c r="L372" s="44"/>
      <c r="M372" s="45"/>
      <c r="N372" s="43" t="str">
        <f t="shared" si="20"/>
        <v>제15장 조직-조직구조의 설계-제03절 조직설계에 영향을 미치는 상황변수-14</v>
      </c>
      <c r="P372" s="221" t="str">
        <f t="shared" si="21"/>
        <v>코임바토르 프라할라드, 게리 해멀</v>
      </c>
      <c r="Q372" s="5" t="str">
        <f t="shared" si="22"/>
        <v>제15장 조직-조직구조의 설계</v>
      </c>
      <c r="R372" s="5" t="str">
        <f t="shared" si="23"/>
        <v>제03절 조직설계에 영향을 미치는 상황변수</v>
      </c>
    </row>
    <row r="373" spans="2:18" ht="14.45" customHeight="1" x14ac:dyDescent="0.2">
      <c r="B373" s="33" t="s">
        <v>2135</v>
      </c>
      <c r="C373" s="100" t="s">
        <v>2138</v>
      </c>
      <c r="D373" s="35" t="s">
        <v>657</v>
      </c>
      <c r="E373" s="46" t="s">
        <v>936</v>
      </c>
      <c r="F373" s="47" t="s">
        <v>2627</v>
      </c>
      <c r="G373" s="38" t="s">
        <v>312</v>
      </c>
      <c r="H373" s="39" t="s">
        <v>1994</v>
      </c>
      <c r="I373" s="40">
        <v>1964</v>
      </c>
      <c r="J373" s="41" t="s">
        <v>2513</v>
      </c>
      <c r="K373" s="42"/>
      <c r="L373" s="44"/>
      <c r="M373" s="45"/>
      <c r="N373" s="43" t="str">
        <f t="shared" si="20"/>
        <v>제15장 조직-조직구조의 설계-제03절 조직설계에 영향을 미치는 상황변수-15</v>
      </c>
      <c r="P373" s="221" t="str">
        <f t="shared" si="21"/>
        <v>로버트 던컨, 제임스 톰슨</v>
      </c>
      <c r="Q373" s="5" t="str">
        <f t="shared" si="22"/>
        <v>제15장 조직-조직구조의 설계</v>
      </c>
      <c r="R373" s="5" t="str">
        <f t="shared" si="23"/>
        <v>제03절 조직설계에 영향을 미치는 상황변수</v>
      </c>
    </row>
    <row r="374" spans="2:18" ht="14.45" customHeight="1" x14ac:dyDescent="0.2">
      <c r="B374" s="33" t="s">
        <v>2135</v>
      </c>
      <c r="C374" s="100" t="s">
        <v>2138</v>
      </c>
      <c r="D374" s="35" t="s">
        <v>657</v>
      </c>
      <c r="E374" s="46" t="s">
        <v>937</v>
      </c>
      <c r="F374" s="47" t="s">
        <v>2628</v>
      </c>
      <c r="G374" s="38" t="s">
        <v>313</v>
      </c>
      <c r="H374" s="39" t="s">
        <v>1995</v>
      </c>
      <c r="I374" s="40">
        <v>2070</v>
      </c>
      <c r="J374" s="41" t="s">
        <v>2513</v>
      </c>
      <c r="K374" s="42"/>
      <c r="L374" s="44"/>
      <c r="M374" s="45"/>
      <c r="N374" s="43" t="str">
        <f t="shared" si="20"/>
        <v>제15장 조직-조직구조의 설계-제03절 조직설계에 영향을 미치는 상황변수-16</v>
      </c>
      <c r="P374" s="221" t="str">
        <f t="shared" si="21"/>
        <v>제임스 톰슨, 윌리엄 리처드 스콧</v>
      </c>
      <c r="Q374" s="5" t="str">
        <f t="shared" si="22"/>
        <v>제15장 조직-조직구조의 설계</v>
      </c>
      <c r="R374" s="5" t="str">
        <f t="shared" si="23"/>
        <v>제03절 조직설계에 영향을 미치는 상황변수</v>
      </c>
    </row>
    <row r="375" spans="2:18" ht="14.45" customHeight="1" x14ac:dyDescent="0.2">
      <c r="B375" s="33" t="s">
        <v>2135</v>
      </c>
      <c r="C375" s="100" t="s">
        <v>2138</v>
      </c>
      <c r="D375" s="35" t="s">
        <v>657</v>
      </c>
      <c r="E375" s="46" t="s">
        <v>934</v>
      </c>
      <c r="F375" s="47" t="s">
        <v>2629</v>
      </c>
      <c r="G375" s="38" t="s">
        <v>314</v>
      </c>
      <c r="H375" s="39" t="s">
        <v>1992</v>
      </c>
      <c r="I375" s="40">
        <v>2058</v>
      </c>
      <c r="J375" s="41" t="s">
        <v>2513</v>
      </c>
      <c r="K375" s="42"/>
      <c r="L375" s="44"/>
      <c r="M375" s="45"/>
      <c r="N375" s="43" t="str">
        <f t="shared" si="20"/>
        <v>제15장 조직-조직구조의 설계-제03절 조직설계에 영향을 미치는 상황변수-17</v>
      </c>
      <c r="P375" s="221" t="str">
        <f t="shared" si="21"/>
        <v>톰 번즈, 조지 스토커</v>
      </c>
      <c r="Q375" s="5" t="str">
        <f t="shared" si="22"/>
        <v>제15장 조직-조직구조의 설계</v>
      </c>
      <c r="R375" s="5" t="str">
        <f t="shared" si="23"/>
        <v>제03절 조직설계에 영향을 미치는 상황변수</v>
      </c>
    </row>
    <row r="376" spans="2:18" ht="14.45" customHeight="1" x14ac:dyDescent="0.2">
      <c r="B376" s="33" t="s">
        <v>2135</v>
      </c>
      <c r="C376" s="100" t="s">
        <v>2138</v>
      </c>
      <c r="D376" s="35" t="s">
        <v>657</v>
      </c>
      <c r="E376" s="46" t="s">
        <v>316</v>
      </c>
      <c r="F376" s="47" t="s">
        <v>2630</v>
      </c>
      <c r="G376" s="38" t="s">
        <v>315</v>
      </c>
      <c r="H376" s="39" t="s">
        <v>1996</v>
      </c>
      <c r="I376" s="40">
        <v>1990</v>
      </c>
      <c r="J376" s="41" t="s">
        <v>2513</v>
      </c>
      <c r="K376" s="42"/>
      <c r="L376" s="44"/>
      <c r="M376" s="45"/>
      <c r="N376" s="43" t="str">
        <f t="shared" si="20"/>
        <v>제15장 조직-조직구조의 설계-제03절 조직설계에 영향을 미치는 상황변수-18</v>
      </c>
      <c r="P376" s="221" t="str">
        <f t="shared" si="21"/>
        <v>제임스 톰슨</v>
      </c>
      <c r="Q376" s="5" t="str">
        <f t="shared" si="22"/>
        <v>제15장 조직-조직구조의 설계</v>
      </c>
      <c r="R376" s="5" t="str">
        <f t="shared" si="23"/>
        <v>제03절 조직설계에 영향을 미치는 상황변수</v>
      </c>
    </row>
    <row r="377" spans="2:18" ht="14.45" customHeight="1" x14ac:dyDescent="0.2">
      <c r="B377" s="33" t="s">
        <v>2135</v>
      </c>
      <c r="C377" s="100" t="s">
        <v>2138</v>
      </c>
      <c r="D377" s="35" t="s">
        <v>657</v>
      </c>
      <c r="E377" s="46" t="s">
        <v>763</v>
      </c>
      <c r="F377" s="47" t="s">
        <v>2632</v>
      </c>
      <c r="G377" s="38" t="s">
        <v>628</v>
      </c>
      <c r="H377" s="39" t="s">
        <v>1846</v>
      </c>
      <c r="I377" s="40">
        <v>4548</v>
      </c>
      <c r="J377" s="41" t="s">
        <v>2513</v>
      </c>
      <c r="K377" s="42"/>
      <c r="L377" s="44"/>
      <c r="M377" s="45"/>
      <c r="N377" s="43" t="str">
        <f t="shared" si="20"/>
        <v>제15장 조직-조직구조의 설계-제03절 조직설계에 영향을 미치는 상황변수-19</v>
      </c>
      <c r="P377" s="221" t="str">
        <f t="shared" si="21"/>
        <v>폴 로런스, 제이 로쉬</v>
      </c>
      <c r="Q377" s="5" t="str">
        <f t="shared" si="22"/>
        <v>제15장 조직-조직구조의 설계</v>
      </c>
      <c r="R377" s="5" t="str">
        <f t="shared" si="23"/>
        <v>제03절 조직설계에 영향을 미치는 상황변수</v>
      </c>
    </row>
    <row r="378" spans="2:18" ht="14.45" customHeight="1" x14ac:dyDescent="0.2">
      <c r="B378" s="33" t="s">
        <v>2135</v>
      </c>
      <c r="C378" s="100" t="s">
        <v>2138</v>
      </c>
      <c r="D378" s="35" t="s">
        <v>657</v>
      </c>
      <c r="E378" s="46" t="s">
        <v>144</v>
      </c>
      <c r="F378" s="47" t="s">
        <v>2633</v>
      </c>
      <c r="G378" s="38" t="s">
        <v>317</v>
      </c>
      <c r="H378" s="39" t="s">
        <v>1997</v>
      </c>
      <c r="I378" s="40">
        <v>2016</v>
      </c>
      <c r="J378" s="41" t="s">
        <v>2513</v>
      </c>
      <c r="K378" s="42"/>
      <c r="L378" s="44"/>
      <c r="M378" s="45"/>
      <c r="N378" s="43" t="str">
        <f t="shared" si="20"/>
        <v>제15장 조직-조직구조의 설계-제03절 조직설계에 영향을 미치는 상황변수-20</v>
      </c>
      <c r="P378" s="221" t="str">
        <f t="shared" si="21"/>
        <v>조안 우드워드</v>
      </c>
      <c r="Q378" s="5" t="str">
        <f t="shared" si="22"/>
        <v>제15장 조직-조직구조의 설계</v>
      </c>
      <c r="R378" s="5" t="str">
        <f t="shared" si="23"/>
        <v>제03절 조직설계에 영향을 미치는 상황변수</v>
      </c>
    </row>
    <row r="379" spans="2:18" ht="14.45" customHeight="1" x14ac:dyDescent="0.2">
      <c r="B379" s="33" t="s">
        <v>2135</v>
      </c>
      <c r="C379" s="100" t="s">
        <v>2138</v>
      </c>
      <c r="D379" s="35" t="s">
        <v>657</v>
      </c>
      <c r="E379" s="46" t="s">
        <v>319</v>
      </c>
      <c r="F379" s="47" t="s">
        <v>2634</v>
      </c>
      <c r="G379" s="38" t="s">
        <v>318</v>
      </c>
      <c r="H379" s="39" t="s">
        <v>1998</v>
      </c>
      <c r="I379" s="40">
        <v>2013</v>
      </c>
      <c r="J379" s="41" t="s">
        <v>2513</v>
      </c>
      <c r="K379" s="42"/>
      <c r="L379" s="44"/>
      <c r="M379" s="45"/>
      <c r="N379" s="43" t="str">
        <f t="shared" si="20"/>
        <v>제15장 조직-조직구조의 설계-제03절 조직설계에 영향을 미치는 상황변수-21</v>
      </c>
      <c r="P379" s="221" t="str">
        <f t="shared" si="21"/>
        <v>찰스 페로우</v>
      </c>
      <c r="Q379" s="5" t="str">
        <f t="shared" si="22"/>
        <v>제15장 조직-조직구조의 설계</v>
      </c>
      <c r="R379" s="5" t="str">
        <f t="shared" si="23"/>
        <v>제03절 조직설계에 영향을 미치는 상황변수</v>
      </c>
    </row>
    <row r="380" spans="2:18" ht="14.45" customHeight="1" x14ac:dyDescent="0.2">
      <c r="B380" s="33" t="s">
        <v>2135</v>
      </c>
      <c r="C380" s="100" t="s">
        <v>2138</v>
      </c>
      <c r="D380" s="35" t="s">
        <v>657</v>
      </c>
      <c r="E380" s="46" t="s">
        <v>316</v>
      </c>
      <c r="F380" s="47" t="s">
        <v>2635</v>
      </c>
      <c r="G380" s="38" t="s">
        <v>320</v>
      </c>
      <c r="H380" s="39" t="s">
        <v>1999</v>
      </c>
      <c r="I380" s="40">
        <v>2024</v>
      </c>
      <c r="J380" s="41" t="s">
        <v>2513</v>
      </c>
      <c r="K380" s="42"/>
      <c r="L380" s="44"/>
      <c r="M380" s="45"/>
      <c r="N380" s="43" t="str">
        <f t="shared" si="20"/>
        <v>제15장 조직-조직구조의 설계-제03절 조직설계에 영향을 미치는 상황변수-22</v>
      </c>
      <c r="P380" s="221" t="str">
        <f t="shared" si="21"/>
        <v>제임스 톰슨</v>
      </c>
      <c r="Q380" s="5" t="str">
        <f t="shared" si="22"/>
        <v>제15장 조직-조직구조의 설계</v>
      </c>
      <c r="R380" s="5" t="str">
        <f t="shared" si="23"/>
        <v>제03절 조직설계에 영향을 미치는 상황변수</v>
      </c>
    </row>
    <row r="381" spans="2:18" ht="14.45" customHeight="1" x14ac:dyDescent="0.2">
      <c r="B381" s="33" t="s">
        <v>2135</v>
      </c>
      <c r="C381" s="100" t="s">
        <v>2138</v>
      </c>
      <c r="D381" s="35" t="s">
        <v>657</v>
      </c>
      <c r="E381" s="46" t="s">
        <v>941</v>
      </c>
      <c r="F381" s="47" t="s">
        <v>2636</v>
      </c>
      <c r="G381" s="38" t="s">
        <v>321</v>
      </c>
      <c r="H381" s="39" t="s">
        <v>2000</v>
      </c>
      <c r="I381" s="40">
        <v>1879</v>
      </c>
      <c r="J381" s="41" t="s">
        <v>2513</v>
      </c>
      <c r="K381" s="42"/>
      <c r="L381" s="44"/>
      <c r="M381" s="45"/>
      <c r="N381" s="43" t="str">
        <f t="shared" si="20"/>
        <v>제15장 조직-조직구조의 설계-제03절 조직설계에 영향을 미치는 상황변수-23</v>
      </c>
      <c r="P381" s="221" t="str">
        <f t="shared" si="21"/>
        <v>해럴드 리빗, 토마스 휘슬러</v>
      </c>
      <c r="Q381" s="5" t="str">
        <f t="shared" si="22"/>
        <v>제15장 조직-조직구조의 설계</v>
      </c>
      <c r="R381" s="5" t="str">
        <f t="shared" si="23"/>
        <v>제03절 조직설계에 영향을 미치는 상황변수</v>
      </c>
    </row>
    <row r="382" spans="2:18" ht="14.45" customHeight="1" x14ac:dyDescent="0.2">
      <c r="B382" s="33" t="s">
        <v>2135</v>
      </c>
      <c r="C382" s="100" t="s">
        <v>2138</v>
      </c>
      <c r="D382" s="35" t="s">
        <v>657</v>
      </c>
      <c r="E382" s="46" t="s">
        <v>942</v>
      </c>
      <c r="F382" s="47" t="s">
        <v>2637</v>
      </c>
      <c r="G382" s="38" t="s">
        <v>322</v>
      </c>
      <c r="H382" s="39" t="s">
        <v>2001</v>
      </c>
      <c r="I382" s="40">
        <v>1897</v>
      </c>
      <c r="J382" s="41" t="s">
        <v>2513</v>
      </c>
      <c r="K382" s="42"/>
      <c r="L382" s="44"/>
      <c r="M382" s="45"/>
      <c r="N382" s="43" t="str">
        <f t="shared" si="20"/>
        <v>제15장 조직-조직구조의 설계-제03절 조직설계에 영향을 미치는 상황변수-24</v>
      </c>
      <c r="P382" s="221" t="str">
        <f t="shared" si="21"/>
        <v>피터 블라우, 리처드 쇼엔헤어</v>
      </c>
      <c r="Q382" s="5" t="str">
        <f t="shared" si="22"/>
        <v>제15장 조직-조직구조의 설계</v>
      </c>
      <c r="R382" s="5" t="str">
        <f t="shared" si="23"/>
        <v>제03절 조직설계에 영향을 미치는 상황변수</v>
      </c>
    </row>
    <row r="383" spans="2:18" ht="14.45" customHeight="1" x14ac:dyDescent="0.2">
      <c r="B383" s="33" t="s">
        <v>2135</v>
      </c>
      <c r="C383" s="100" t="s">
        <v>2138</v>
      </c>
      <c r="D383" s="35" t="s">
        <v>657</v>
      </c>
      <c r="E383" s="46" t="s">
        <v>943</v>
      </c>
      <c r="F383" s="47" t="s">
        <v>2638</v>
      </c>
      <c r="G383" s="38" t="s">
        <v>323</v>
      </c>
      <c r="H383" s="39" t="s">
        <v>2002</v>
      </c>
      <c r="I383" s="40">
        <v>2040</v>
      </c>
      <c r="J383" s="41" t="s">
        <v>2513</v>
      </c>
      <c r="K383" s="42"/>
      <c r="L383" s="44"/>
      <c r="M383" s="45"/>
      <c r="N383" s="43" t="str">
        <f t="shared" si="20"/>
        <v>제15장 조직-조직구조의 설계-제03절 조직설계에 영향을 미치는 상황변수-25</v>
      </c>
      <c r="P383" s="221" t="str">
        <f t="shared" si="21"/>
        <v>크리스 아지리스, 하워드 알드리치, 레온 메이휴</v>
      </c>
      <c r="Q383" s="5" t="str">
        <f t="shared" si="22"/>
        <v>제15장 조직-조직구조의 설계</v>
      </c>
      <c r="R383" s="5" t="str">
        <f t="shared" si="23"/>
        <v>제03절 조직설계에 영향을 미치는 상황변수</v>
      </c>
    </row>
    <row r="384" spans="2:18" ht="14.45" customHeight="1" x14ac:dyDescent="0.2">
      <c r="B384" s="33" t="s">
        <v>2135</v>
      </c>
      <c r="C384" s="100" t="s">
        <v>2138</v>
      </c>
      <c r="D384" s="35" t="s">
        <v>657</v>
      </c>
      <c r="E384" s="46" t="s">
        <v>119</v>
      </c>
      <c r="F384" s="47" t="s">
        <v>2639</v>
      </c>
      <c r="G384" s="38" t="s">
        <v>118</v>
      </c>
      <c r="H384" s="39" t="s">
        <v>1839</v>
      </c>
      <c r="I384" s="40">
        <v>1664</v>
      </c>
      <c r="J384" s="41" t="s">
        <v>2513</v>
      </c>
      <c r="K384" s="42"/>
      <c r="L384" s="44"/>
      <c r="M384" s="45"/>
      <c r="N384" s="43" t="str">
        <f t="shared" si="20"/>
        <v>제15장 조직-조직구조의 설계-제03절 조직설계에 영향을 미치는 상황변수-26</v>
      </c>
      <c r="P384" s="221" t="str">
        <f t="shared" si="21"/>
        <v>막스 베버</v>
      </c>
      <c r="Q384" s="5" t="str">
        <f t="shared" si="22"/>
        <v>제15장 조직-조직구조의 설계</v>
      </c>
      <c r="R384" s="5" t="str">
        <f t="shared" si="23"/>
        <v>제03절 조직설계에 영향을 미치는 상황변수</v>
      </c>
    </row>
    <row r="385" spans="2:18" ht="14.45" customHeight="1" x14ac:dyDescent="0.2">
      <c r="B385" s="33" t="s">
        <v>2135</v>
      </c>
      <c r="C385" s="100" t="s">
        <v>2138</v>
      </c>
      <c r="D385" s="35" t="s">
        <v>657</v>
      </c>
      <c r="E385" s="46" t="s">
        <v>309</v>
      </c>
      <c r="F385" s="47" t="s">
        <v>2640</v>
      </c>
      <c r="G385" s="38" t="s">
        <v>308</v>
      </c>
      <c r="H385" s="39" t="s">
        <v>1988</v>
      </c>
      <c r="I385" s="40">
        <v>1806</v>
      </c>
      <c r="J385" s="41" t="s">
        <v>2513</v>
      </c>
      <c r="K385" s="42"/>
      <c r="L385" s="44"/>
      <c r="M385" s="45"/>
      <c r="N385" s="43" t="str">
        <f t="shared" si="20"/>
        <v>제15장 조직-조직구조의 설계-제03절 조직설계에 영향을 미치는 상황변수-27</v>
      </c>
      <c r="P385" s="221" t="str">
        <f t="shared" si="21"/>
        <v>워렌 베니스, 앨빈 토플러, 헨리 민츠버그</v>
      </c>
      <c r="Q385" s="5" t="str">
        <f t="shared" si="22"/>
        <v>제15장 조직-조직구조의 설계</v>
      </c>
      <c r="R385" s="5" t="str">
        <f t="shared" si="23"/>
        <v>제03절 조직설계에 영향을 미치는 상황변수</v>
      </c>
    </row>
    <row r="386" spans="2:18" ht="14.45" customHeight="1" x14ac:dyDescent="0.2">
      <c r="B386" s="33" t="s">
        <v>2135</v>
      </c>
      <c r="C386" s="100" t="s">
        <v>2138</v>
      </c>
      <c r="D386" s="35" t="s">
        <v>657</v>
      </c>
      <c r="E386" s="46" t="s">
        <v>324</v>
      </c>
      <c r="F386" s="47" t="s">
        <v>2641</v>
      </c>
      <c r="G386" s="38" t="s">
        <v>580</v>
      </c>
      <c r="H386" s="39" t="s">
        <v>2003</v>
      </c>
      <c r="I386" s="40">
        <v>1991</v>
      </c>
      <c r="J386" s="41" t="s">
        <v>2513</v>
      </c>
      <c r="K386" s="42"/>
      <c r="L386" s="44"/>
      <c r="M386" s="45"/>
      <c r="N386" s="43" t="str">
        <f t="shared" si="20"/>
        <v>제15장 조직-조직구조의 설계-제03절 조직설계에 영향을 미치는 상황변수-28</v>
      </c>
      <c r="P386" s="221" t="str">
        <f t="shared" si="21"/>
        <v>윌리엄 오우치</v>
      </c>
      <c r="Q386" s="5" t="str">
        <f t="shared" si="22"/>
        <v>제15장 조직-조직구조의 설계</v>
      </c>
      <c r="R386" s="5" t="str">
        <f t="shared" si="23"/>
        <v>제03절 조직설계에 영향을 미치는 상황변수</v>
      </c>
    </row>
    <row r="387" spans="2:18" ht="14.45" customHeight="1" x14ac:dyDescent="0.2">
      <c r="B387" s="33" t="s">
        <v>2135</v>
      </c>
      <c r="C387" s="100" t="s">
        <v>2138</v>
      </c>
      <c r="D387" s="35" t="s">
        <v>657</v>
      </c>
      <c r="E387" s="46" t="s">
        <v>326</v>
      </c>
      <c r="F387" s="47" t="s">
        <v>2642</v>
      </c>
      <c r="G387" s="38" t="s">
        <v>325</v>
      </c>
      <c r="H387" s="39" t="s">
        <v>2004</v>
      </c>
      <c r="I387" s="40">
        <v>1986</v>
      </c>
      <c r="J387" s="41" t="s">
        <v>2513</v>
      </c>
      <c r="K387" s="42"/>
      <c r="L387" s="44"/>
      <c r="M387" s="45"/>
      <c r="N387" s="43" t="str">
        <f t="shared" si="20"/>
        <v>제15장 조직-조직구조의 설계-제03절 조직설계에 영향을 미치는 상황변수-29</v>
      </c>
      <c r="P387" s="221" t="str">
        <f t="shared" si="21"/>
        <v>잭 웰치</v>
      </c>
      <c r="Q387" s="5" t="str">
        <f t="shared" si="22"/>
        <v>제15장 조직-조직구조의 설계</v>
      </c>
      <c r="R387" s="5" t="str">
        <f t="shared" si="23"/>
        <v>제03절 조직설계에 영향을 미치는 상황변수</v>
      </c>
    </row>
    <row r="388" spans="2:18" ht="14.45" customHeight="1" x14ac:dyDescent="0.2">
      <c r="B388" s="33" t="s">
        <v>2135</v>
      </c>
      <c r="C388" s="100" t="s">
        <v>2138</v>
      </c>
      <c r="D388" s="35" t="s">
        <v>657</v>
      </c>
      <c r="E388" s="46" t="s">
        <v>327</v>
      </c>
      <c r="F388" s="47" t="s">
        <v>2643</v>
      </c>
      <c r="G388" s="38" t="s">
        <v>630</v>
      </c>
      <c r="H388" s="39" t="s">
        <v>2006</v>
      </c>
      <c r="I388" s="40">
        <v>1990</v>
      </c>
      <c r="J388" s="41" t="s">
        <v>2513</v>
      </c>
      <c r="K388" s="42"/>
      <c r="L388" s="44"/>
      <c r="M388" s="45"/>
      <c r="N388" s="43" t="str">
        <f t="shared" ref="N388:N455" si="24">B388&amp;"-"&amp;C388&amp;"-"&amp;F388</f>
        <v>제15장 조직-조직구조의 설계-제03절 조직설계에 영향을 미치는 상황변수-30</v>
      </c>
      <c r="P388" s="221" t="str">
        <f t="shared" ref="P388:P455" si="25">E388</f>
        <v>알프레드 챈들러</v>
      </c>
      <c r="Q388" s="5" t="str">
        <f t="shared" ref="Q388:Q455" si="26">B388</f>
        <v>제15장 조직-조직구조의 설계</v>
      </c>
      <c r="R388" s="5" t="str">
        <f t="shared" ref="R388:R455" si="27">C388</f>
        <v>제03절 조직설계에 영향을 미치는 상황변수</v>
      </c>
    </row>
    <row r="389" spans="2:18" ht="14.45" customHeight="1" x14ac:dyDescent="0.2">
      <c r="B389" s="33" t="s">
        <v>2135</v>
      </c>
      <c r="C389" s="100" t="s">
        <v>2138</v>
      </c>
      <c r="D389" s="35" t="s">
        <v>657</v>
      </c>
      <c r="E389" s="46" t="s">
        <v>158</v>
      </c>
      <c r="F389" s="47" t="s">
        <v>2644</v>
      </c>
      <c r="G389" s="38" t="s">
        <v>602</v>
      </c>
      <c r="H389" s="39" t="s">
        <v>1847</v>
      </c>
      <c r="I389" s="40">
        <v>3522</v>
      </c>
      <c r="J389" s="41" t="s">
        <v>2513</v>
      </c>
      <c r="K389" s="42"/>
      <c r="L389" s="44"/>
      <c r="M389" s="45"/>
      <c r="N389" s="43" t="str">
        <f t="shared" si="24"/>
        <v>제15장 조직-조직구조의 설계-제03절 조직설계에 영향을 미치는 상황변수-31</v>
      </c>
      <c r="P389" s="221" t="str">
        <f t="shared" si="25"/>
        <v>존 차일드</v>
      </c>
      <c r="Q389" s="5" t="str">
        <f t="shared" si="26"/>
        <v>제15장 조직-조직구조의 설계</v>
      </c>
      <c r="R389" s="5" t="str">
        <f t="shared" si="27"/>
        <v>제03절 조직설계에 영향을 미치는 상황변수</v>
      </c>
    </row>
    <row r="390" spans="2:18" ht="14.45" customHeight="1" x14ac:dyDescent="0.2">
      <c r="B390" s="33" t="s">
        <v>2135</v>
      </c>
      <c r="C390" s="100" t="s">
        <v>2138</v>
      </c>
      <c r="D390" s="35" t="s">
        <v>657</v>
      </c>
      <c r="E390" s="46" t="s">
        <v>328</v>
      </c>
      <c r="F390" s="47" t="s">
        <v>2645</v>
      </c>
      <c r="G390" s="38" t="s">
        <v>627</v>
      </c>
      <c r="H390" s="39" t="s">
        <v>2007</v>
      </c>
      <c r="I390" s="40">
        <v>1850</v>
      </c>
      <c r="J390" s="41" t="s">
        <v>2513</v>
      </c>
      <c r="K390" s="42"/>
      <c r="L390" s="44"/>
      <c r="M390" s="45"/>
      <c r="N390" s="43" t="str">
        <f t="shared" si="24"/>
        <v>제15장 조직-조직구조의 설계-제03절 조직설계에 영향을 미치는 상황변수-32</v>
      </c>
      <c r="P390" s="221" t="str">
        <f t="shared" si="25"/>
        <v>하워드 알드리치</v>
      </c>
      <c r="Q390" s="5" t="str">
        <f t="shared" si="26"/>
        <v>제15장 조직-조직구조의 설계</v>
      </c>
      <c r="R390" s="5" t="str">
        <f t="shared" si="27"/>
        <v>제03절 조직설계에 영향을 미치는 상황변수</v>
      </c>
    </row>
    <row r="391" spans="2:18" ht="14.45" customHeight="1" x14ac:dyDescent="0.2">
      <c r="B391" s="33" t="s">
        <v>2135</v>
      </c>
      <c r="C391" s="100" t="s">
        <v>2138</v>
      </c>
      <c r="D391" s="35" t="s">
        <v>657</v>
      </c>
      <c r="E391" s="46" t="s">
        <v>145</v>
      </c>
      <c r="F391" s="47" t="s">
        <v>2646</v>
      </c>
      <c r="G391" s="38" t="s">
        <v>329</v>
      </c>
      <c r="H391" s="39" t="s">
        <v>2008</v>
      </c>
      <c r="I391" s="40">
        <v>2233</v>
      </c>
      <c r="J391" s="41" t="s">
        <v>2513</v>
      </c>
      <c r="K391" s="42"/>
      <c r="L391" s="44"/>
      <c r="M391" s="45"/>
      <c r="N391" s="43" t="str">
        <f t="shared" si="24"/>
        <v>제15장 조직-조직구조의 설계-제03절 조직설계에 영향을 미치는 상황변수-33</v>
      </c>
      <c r="P391" s="221" t="str">
        <f t="shared" si="25"/>
        <v>마이클 포터</v>
      </c>
      <c r="Q391" s="5" t="str">
        <f t="shared" si="26"/>
        <v>제15장 조직-조직구조의 설계</v>
      </c>
      <c r="R391" s="5" t="str">
        <f t="shared" si="27"/>
        <v>제03절 조직설계에 영향을 미치는 상황변수</v>
      </c>
    </row>
    <row r="392" spans="2:18" ht="14.45" customHeight="1" x14ac:dyDescent="0.2">
      <c r="B392" s="33" t="s">
        <v>2135</v>
      </c>
      <c r="C392" s="100" t="s">
        <v>2138</v>
      </c>
      <c r="D392" s="35" t="s">
        <v>657</v>
      </c>
      <c r="E392" s="46" t="s">
        <v>949</v>
      </c>
      <c r="F392" s="47" t="s">
        <v>2647</v>
      </c>
      <c r="G392" s="38" t="s">
        <v>330</v>
      </c>
      <c r="H392" s="39" t="s">
        <v>2009</v>
      </c>
      <c r="I392" s="40">
        <v>2160</v>
      </c>
      <c r="J392" s="41" t="s">
        <v>2513</v>
      </c>
      <c r="K392" s="42"/>
      <c r="L392" s="44"/>
      <c r="M392" s="45"/>
      <c r="N392" s="43" t="str">
        <f t="shared" si="24"/>
        <v>제15장 조직-조직구조의 설계-제03절 조직설계에 영향을 미치는 상황변수-34</v>
      </c>
      <c r="P392" s="221" t="str">
        <f t="shared" si="25"/>
        <v>레이먼드 마일즈, 찰스 스노우</v>
      </c>
      <c r="Q392" s="5" t="str">
        <f t="shared" si="26"/>
        <v>제15장 조직-조직구조의 설계</v>
      </c>
      <c r="R392" s="5" t="str">
        <f t="shared" si="27"/>
        <v>제03절 조직설계에 영향을 미치는 상황변수</v>
      </c>
    </row>
    <row r="393" spans="2:18" ht="14.45" customHeight="1" x14ac:dyDescent="0.2">
      <c r="B393" s="33" t="s">
        <v>2135</v>
      </c>
      <c r="C393" s="100" t="s">
        <v>2138</v>
      </c>
      <c r="D393" s="35" t="s">
        <v>657</v>
      </c>
      <c r="E393" s="46" t="s">
        <v>582</v>
      </c>
      <c r="F393" s="47" t="s">
        <v>2648</v>
      </c>
      <c r="G393" s="38" t="s">
        <v>331</v>
      </c>
      <c r="H393" s="39" t="s">
        <v>2010</v>
      </c>
      <c r="I393" s="40">
        <v>2005</v>
      </c>
      <c r="J393" s="41" t="s">
        <v>2513</v>
      </c>
      <c r="K393" s="42"/>
      <c r="L393" s="44"/>
      <c r="M393" s="45"/>
      <c r="N393" s="43" t="str">
        <f t="shared" si="24"/>
        <v>제15장 조직-조직구조의 설계-제03절 조직설계에 영향을 미치는 상황변수-35</v>
      </c>
      <c r="P393" s="221" t="str">
        <f t="shared" si="25"/>
        <v>제이 갤브레이스</v>
      </c>
      <c r="Q393" s="5" t="str">
        <f t="shared" si="26"/>
        <v>제15장 조직-조직구조의 설계</v>
      </c>
      <c r="R393" s="5" t="str">
        <f t="shared" si="27"/>
        <v>제03절 조직설계에 영향을 미치는 상황변수</v>
      </c>
    </row>
    <row r="394" spans="2:18" ht="14.45" customHeight="1" x14ac:dyDescent="0.2">
      <c r="B394" s="33" t="s">
        <v>2135</v>
      </c>
      <c r="C394" s="100" t="s">
        <v>2138</v>
      </c>
      <c r="D394" s="35" t="s">
        <v>657</v>
      </c>
      <c r="E394" s="46" t="s">
        <v>255</v>
      </c>
      <c r="F394" s="47" t="s">
        <v>2649</v>
      </c>
      <c r="G394" s="38" t="s">
        <v>254</v>
      </c>
      <c r="H394" s="39" t="s">
        <v>1945</v>
      </c>
      <c r="I394" s="40">
        <v>1883</v>
      </c>
      <c r="J394" s="41" t="s">
        <v>2513</v>
      </c>
      <c r="K394" s="42"/>
      <c r="L394" s="44"/>
      <c r="M394" s="45"/>
      <c r="N394" s="43" t="str">
        <f t="shared" si="24"/>
        <v>제15장 조직-조직구조의 설계-제03절 조직설계에 영향을 미치는 상황변수-36</v>
      </c>
      <c r="P394" s="221" t="str">
        <f t="shared" si="25"/>
        <v>존 프렌치, 버트럼 레이븐</v>
      </c>
      <c r="Q394" s="5" t="str">
        <f t="shared" si="26"/>
        <v>제15장 조직-조직구조의 설계</v>
      </c>
      <c r="R394" s="5" t="str">
        <f t="shared" si="27"/>
        <v>제03절 조직설계에 영향을 미치는 상황변수</v>
      </c>
    </row>
    <row r="395" spans="2:18" ht="14.45" customHeight="1" x14ac:dyDescent="0.2">
      <c r="B395" s="33" t="s">
        <v>2135</v>
      </c>
      <c r="C395" s="101" t="s">
        <v>2138</v>
      </c>
      <c r="D395" s="122" t="s">
        <v>657</v>
      </c>
      <c r="E395" s="123" t="s">
        <v>1011</v>
      </c>
      <c r="F395" s="124" t="s">
        <v>2650</v>
      </c>
      <c r="G395" s="125" t="s">
        <v>581</v>
      </c>
      <c r="H395" s="126" t="s">
        <v>2005</v>
      </c>
      <c r="I395" s="127">
        <v>2180</v>
      </c>
      <c r="J395" s="128" t="s">
        <v>2513</v>
      </c>
      <c r="K395" s="129"/>
      <c r="L395" s="131"/>
      <c r="M395" s="132"/>
      <c r="N395" s="130" t="str">
        <f t="shared" si="24"/>
        <v>제15장 조직-조직구조의 설계-제03절 조직설계에 영향을 미치는 상황변수-37</v>
      </c>
      <c r="P395" s="221" t="str">
        <f t="shared" si="25"/>
        <v>존 번</v>
      </c>
      <c r="Q395" s="5" t="str">
        <f t="shared" si="26"/>
        <v>제15장 조직-조직구조의 설계</v>
      </c>
      <c r="R395" s="5" t="str">
        <f t="shared" si="27"/>
        <v>제03절 조직설계에 영향을 미치는 상황변수</v>
      </c>
    </row>
    <row r="396" spans="2:18" ht="14.45" customHeight="1" x14ac:dyDescent="0.2">
      <c r="B396" s="33" t="s">
        <v>2135</v>
      </c>
      <c r="C396" s="118" t="s">
        <v>2409</v>
      </c>
      <c r="D396" s="73" t="s">
        <v>656</v>
      </c>
      <c r="E396" s="116" t="s">
        <v>750</v>
      </c>
      <c r="F396" s="75" t="s">
        <v>2531</v>
      </c>
      <c r="G396" s="117" t="s">
        <v>716</v>
      </c>
      <c r="H396" s="77" t="s">
        <v>2313</v>
      </c>
      <c r="I396" s="78">
        <v>1783</v>
      </c>
      <c r="J396" s="79" t="s">
        <v>2513</v>
      </c>
      <c r="K396" s="80"/>
      <c r="L396" s="82"/>
      <c r="M396" s="83"/>
      <c r="N396" s="81" t="str">
        <f t="shared" si="24"/>
        <v>제15장 조직-조직구조의 설계-제04절 조직의 통제와 조정 수단-01</v>
      </c>
      <c r="P396" s="221" t="str">
        <f t="shared" si="25"/>
        <v>조직-조직구조의 설계</v>
      </c>
      <c r="Q396" s="5" t="str">
        <f t="shared" si="26"/>
        <v>제15장 조직-조직구조의 설계</v>
      </c>
      <c r="R396" s="5" t="str">
        <f t="shared" si="27"/>
        <v>제04절 조직의 통제와 조정 수단</v>
      </c>
    </row>
    <row r="397" spans="2:18" ht="14.45" customHeight="1" x14ac:dyDescent="0.2">
      <c r="B397" s="33" t="s">
        <v>2135</v>
      </c>
      <c r="C397" s="100" t="s">
        <v>2409</v>
      </c>
      <c r="D397" s="35" t="s">
        <v>2331</v>
      </c>
      <c r="E397" s="46" t="s">
        <v>527</v>
      </c>
      <c r="F397" s="47" t="s">
        <v>2532</v>
      </c>
      <c r="G397" s="38" t="s">
        <v>1000</v>
      </c>
      <c r="H397" s="39" t="s">
        <v>2762</v>
      </c>
      <c r="I397" s="40">
        <v>1688</v>
      </c>
      <c r="J397" s="41" t="s">
        <v>2513</v>
      </c>
      <c r="K397" s="42"/>
      <c r="L397" s="44"/>
      <c r="M397" s="45"/>
      <c r="N397" s="43" t="str">
        <f t="shared" si="24"/>
        <v>제15장 조직-조직구조의 설계-제04절 조직의 통제와 조정 수단-02</v>
      </c>
      <c r="P397" s="221" t="str">
        <f t="shared" si="25"/>
        <v>2017-2</v>
      </c>
      <c r="Q397" s="5" t="str">
        <f t="shared" si="26"/>
        <v>제15장 조직-조직구조의 설계</v>
      </c>
      <c r="R397" s="5" t="str">
        <f t="shared" si="27"/>
        <v>제04절 조직의 통제와 조정 수단</v>
      </c>
    </row>
    <row r="398" spans="2:18" ht="14.45" customHeight="1" x14ac:dyDescent="0.2">
      <c r="B398" s="33" t="s">
        <v>2135</v>
      </c>
      <c r="C398" s="100" t="s">
        <v>2409</v>
      </c>
      <c r="D398" s="35" t="s">
        <v>657</v>
      </c>
      <c r="E398" s="46" t="s">
        <v>164</v>
      </c>
      <c r="F398" s="47" t="s">
        <v>2615</v>
      </c>
      <c r="G398" s="38" t="s">
        <v>625</v>
      </c>
      <c r="H398" s="39" t="s">
        <v>1851</v>
      </c>
      <c r="I398" s="40">
        <v>4179</v>
      </c>
      <c r="J398" s="41" t="s">
        <v>2513</v>
      </c>
      <c r="K398" s="42"/>
      <c r="L398" s="44"/>
      <c r="M398" s="45"/>
      <c r="N398" s="43" t="str">
        <f t="shared" si="24"/>
        <v>제15장 조직-조직구조의 설계-제04절 조직의 통제와 조정 수단-03</v>
      </c>
      <c r="P398" s="221" t="str">
        <f t="shared" si="25"/>
        <v>올리버 윌리엄슨</v>
      </c>
      <c r="Q398" s="5" t="str">
        <f t="shared" si="26"/>
        <v>제15장 조직-조직구조의 설계</v>
      </c>
      <c r="R398" s="5" t="str">
        <f t="shared" si="27"/>
        <v>제04절 조직의 통제와 조정 수단</v>
      </c>
    </row>
    <row r="399" spans="2:18" ht="14.45" customHeight="1" x14ac:dyDescent="0.2">
      <c r="B399" s="33" t="s">
        <v>2135</v>
      </c>
      <c r="C399" s="101" t="s">
        <v>2409</v>
      </c>
      <c r="D399" s="122" t="s">
        <v>657</v>
      </c>
      <c r="E399" s="123" t="s">
        <v>324</v>
      </c>
      <c r="F399" s="124" t="s">
        <v>2616</v>
      </c>
      <c r="G399" s="125" t="s">
        <v>580</v>
      </c>
      <c r="H399" s="126" t="s">
        <v>2003</v>
      </c>
      <c r="I399" s="127">
        <v>1991</v>
      </c>
      <c r="J399" s="128" t="s">
        <v>2513</v>
      </c>
      <c r="K399" s="129"/>
      <c r="L399" s="131"/>
      <c r="M399" s="132"/>
      <c r="N399" s="130" t="str">
        <f t="shared" si="24"/>
        <v>제15장 조직-조직구조의 설계-제04절 조직의 통제와 조정 수단-04</v>
      </c>
      <c r="P399" s="221" t="str">
        <f t="shared" si="25"/>
        <v>윌리엄 오우치</v>
      </c>
      <c r="Q399" s="5" t="str">
        <f t="shared" si="26"/>
        <v>제15장 조직-조직구조의 설계</v>
      </c>
      <c r="R399" s="5" t="str">
        <f t="shared" si="27"/>
        <v>제04절 조직의 통제와 조정 수단</v>
      </c>
    </row>
    <row r="400" spans="2:18" ht="14.45" customHeight="1" x14ac:dyDescent="0.2">
      <c r="B400" s="33" t="s">
        <v>2135</v>
      </c>
      <c r="C400" s="118" t="s">
        <v>2148</v>
      </c>
      <c r="D400" s="73" t="s">
        <v>656</v>
      </c>
      <c r="E400" s="116" t="s">
        <v>750</v>
      </c>
      <c r="F400" s="75" t="s">
        <v>2531</v>
      </c>
      <c r="G400" s="117" t="s">
        <v>717</v>
      </c>
      <c r="H400" s="77" t="s">
        <v>2314</v>
      </c>
      <c r="I400" s="78">
        <v>2391</v>
      </c>
      <c r="J400" s="79" t="s">
        <v>2513</v>
      </c>
      <c r="K400" s="80"/>
      <c r="L400" s="82"/>
      <c r="M400" s="83"/>
      <c r="N400" s="81" t="str">
        <f t="shared" si="24"/>
        <v>제15장 조직-조직구조의 설계-제05절 글로벌 환경을 위한 조직설계-01</v>
      </c>
      <c r="P400" s="221" t="str">
        <f t="shared" si="25"/>
        <v>조직-조직구조의 설계</v>
      </c>
      <c r="Q400" s="5" t="str">
        <f t="shared" si="26"/>
        <v>제15장 조직-조직구조의 설계</v>
      </c>
      <c r="R400" s="5" t="str">
        <f t="shared" si="27"/>
        <v>제05절 글로벌 환경을 위한 조직설계</v>
      </c>
    </row>
    <row r="401" spans="2:18" ht="14.45" customHeight="1" x14ac:dyDescent="0.2">
      <c r="B401" s="33" t="s">
        <v>2135</v>
      </c>
      <c r="C401" s="101" t="s">
        <v>2148</v>
      </c>
      <c r="D401" s="122" t="s">
        <v>2331</v>
      </c>
      <c r="E401" s="123" t="s">
        <v>528</v>
      </c>
      <c r="F401" s="124" t="s">
        <v>2532</v>
      </c>
      <c r="G401" s="125" t="s">
        <v>529</v>
      </c>
      <c r="H401" s="126" t="s">
        <v>2763</v>
      </c>
      <c r="I401" s="127">
        <v>2137</v>
      </c>
      <c r="J401" s="128" t="s">
        <v>2513</v>
      </c>
      <c r="K401" s="129"/>
      <c r="L401" s="131"/>
      <c r="M401" s="132"/>
      <c r="N401" s="130" t="str">
        <f t="shared" si="24"/>
        <v>제15장 조직-조직구조의 설계-제05절 글로벌 환경을 위한 조직설계-02</v>
      </c>
      <c r="P401" s="221" t="str">
        <f t="shared" si="25"/>
        <v>2023-1-2</v>
      </c>
      <c r="Q401" s="5" t="str">
        <f t="shared" si="26"/>
        <v>제15장 조직-조직구조의 설계</v>
      </c>
      <c r="R401" s="5" t="str">
        <f t="shared" si="27"/>
        <v>제05절 글로벌 환경을 위한 조직설계</v>
      </c>
    </row>
    <row r="402" spans="2:18" ht="14.45" customHeight="1" x14ac:dyDescent="0.2">
      <c r="B402" s="33" t="s">
        <v>2135</v>
      </c>
      <c r="C402" s="118" t="s">
        <v>2149</v>
      </c>
      <c r="D402" s="73" t="s">
        <v>656</v>
      </c>
      <c r="E402" s="116" t="s">
        <v>750</v>
      </c>
      <c r="F402" s="75" t="s">
        <v>2531</v>
      </c>
      <c r="G402" s="117" t="s">
        <v>718</v>
      </c>
      <c r="H402" s="77" t="s">
        <v>2315</v>
      </c>
      <c r="I402" s="78">
        <v>2468</v>
      </c>
      <c r="J402" s="79" t="s">
        <v>2513</v>
      </c>
      <c r="K402" s="80"/>
      <c r="L402" s="82"/>
      <c r="M402" s="83"/>
      <c r="N402" s="81" t="str">
        <f t="shared" si="24"/>
        <v>제15장 조직-조직구조의 설계-제06절 조직의 성장과 쇠퇴-01</v>
      </c>
      <c r="P402" s="221" t="str">
        <f t="shared" si="25"/>
        <v>조직-조직구조의 설계</v>
      </c>
      <c r="Q402" s="5" t="str">
        <f t="shared" si="26"/>
        <v>제15장 조직-조직구조의 설계</v>
      </c>
      <c r="R402" s="5" t="str">
        <f t="shared" si="27"/>
        <v>제06절 조직의 성장과 쇠퇴</v>
      </c>
    </row>
    <row r="403" spans="2:18" ht="14.45" customHeight="1" x14ac:dyDescent="0.2">
      <c r="B403" s="33" t="s">
        <v>2135</v>
      </c>
      <c r="C403" s="100" t="s">
        <v>2149</v>
      </c>
      <c r="D403" s="35" t="s">
        <v>2331</v>
      </c>
      <c r="E403" s="46" t="s">
        <v>540</v>
      </c>
      <c r="F403" s="47" t="s">
        <v>2532</v>
      </c>
      <c r="G403" s="38" t="s">
        <v>541</v>
      </c>
      <c r="H403" s="39" t="s">
        <v>2764</v>
      </c>
      <c r="I403" s="40">
        <v>3128</v>
      </c>
      <c r="J403" s="41" t="s">
        <v>2513</v>
      </c>
      <c r="K403" s="42"/>
      <c r="L403" s="44"/>
      <c r="M403" s="45"/>
      <c r="N403" s="43" t="str">
        <f t="shared" si="24"/>
        <v>제15장 조직-조직구조의 설계-제06절 조직의 성장과 쇠퇴-02</v>
      </c>
      <c r="P403" s="221" t="str">
        <f t="shared" si="25"/>
        <v>2008-1</v>
      </c>
      <c r="Q403" s="5" t="str">
        <f t="shared" si="26"/>
        <v>제15장 조직-조직구조의 설계</v>
      </c>
      <c r="R403" s="5" t="str">
        <f t="shared" si="27"/>
        <v>제06절 조직의 성장과 쇠퇴</v>
      </c>
    </row>
    <row r="404" spans="2:18" ht="14.45" customHeight="1" x14ac:dyDescent="0.2">
      <c r="B404" s="33" t="s">
        <v>2135</v>
      </c>
      <c r="C404" s="100" t="s">
        <v>2149</v>
      </c>
      <c r="D404" s="35" t="s">
        <v>2331</v>
      </c>
      <c r="E404" s="46" t="s">
        <v>538</v>
      </c>
      <c r="F404" s="47" t="s">
        <v>2533</v>
      </c>
      <c r="G404" s="38" t="s">
        <v>539</v>
      </c>
      <c r="H404" s="39" t="s">
        <v>2765</v>
      </c>
      <c r="I404" s="40">
        <v>1708</v>
      </c>
      <c r="J404" s="41" t="s">
        <v>2513</v>
      </c>
      <c r="K404" s="42"/>
      <c r="L404" s="44"/>
      <c r="M404" s="45"/>
      <c r="N404" s="43" t="str">
        <f t="shared" si="24"/>
        <v>제15장 조직-조직구조의 설계-제06절 조직의 성장과 쇠퇴-03</v>
      </c>
      <c r="P404" s="221" t="str">
        <f t="shared" si="25"/>
        <v>2019-1-1</v>
      </c>
      <c r="Q404" s="5" t="str">
        <f t="shared" si="26"/>
        <v>제15장 조직-조직구조의 설계</v>
      </c>
      <c r="R404" s="5" t="str">
        <f t="shared" si="27"/>
        <v>제06절 조직의 성장과 쇠퇴</v>
      </c>
    </row>
    <row r="405" spans="2:18" ht="14.45" customHeight="1" x14ac:dyDescent="0.2">
      <c r="B405" s="33" t="s">
        <v>2135</v>
      </c>
      <c r="C405" s="100" t="s">
        <v>2149</v>
      </c>
      <c r="D405" s="35" t="s">
        <v>2331</v>
      </c>
      <c r="E405" s="46" t="s">
        <v>536</v>
      </c>
      <c r="F405" s="47" t="s">
        <v>2534</v>
      </c>
      <c r="G405" s="38" t="s">
        <v>537</v>
      </c>
      <c r="H405" s="39" t="s">
        <v>2766</v>
      </c>
      <c r="I405" s="40">
        <v>2116</v>
      </c>
      <c r="J405" s="41" t="s">
        <v>2513</v>
      </c>
      <c r="K405" s="42"/>
      <c r="L405" s="44"/>
      <c r="M405" s="45"/>
      <c r="N405" s="43" t="str">
        <f t="shared" si="24"/>
        <v>제15장 조직-조직구조의 설계-제06절 조직의 성장과 쇠퇴-04</v>
      </c>
      <c r="P405" s="221" t="str">
        <f t="shared" si="25"/>
        <v>2023-1-3</v>
      </c>
      <c r="Q405" s="5" t="str">
        <f t="shared" si="26"/>
        <v>제15장 조직-조직구조의 설계</v>
      </c>
      <c r="R405" s="5" t="str">
        <f t="shared" si="27"/>
        <v>제06절 조직의 성장과 쇠퇴</v>
      </c>
    </row>
    <row r="406" spans="2:18" ht="14.45" customHeight="1" x14ac:dyDescent="0.2">
      <c r="B406" s="33" t="s">
        <v>2135</v>
      </c>
      <c r="C406" s="100" t="s">
        <v>2149</v>
      </c>
      <c r="D406" s="35" t="s">
        <v>2331</v>
      </c>
      <c r="E406" s="46" t="s">
        <v>530</v>
      </c>
      <c r="F406" s="47" t="s">
        <v>2535</v>
      </c>
      <c r="G406" s="38" t="s">
        <v>531</v>
      </c>
      <c r="H406" s="39" t="s">
        <v>2767</v>
      </c>
      <c r="I406" s="40">
        <v>1532</v>
      </c>
      <c r="J406" s="41" t="s">
        <v>2513</v>
      </c>
      <c r="K406" s="42"/>
      <c r="L406" s="44"/>
      <c r="M406" s="45"/>
      <c r="N406" s="43" t="str">
        <f t="shared" si="24"/>
        <v>제15장 조직-조직구조의 설계-제06절 조직의 성장과 쇠퇴-05</v>
      </c>
      <c r="P406" s="221" t="str">
        <f t="shared" si="25"/>
        <v>2025-1-1</v>
      </c>
      <c r="Q406" s="5" t="str">
        <f t="shared" si="26"/>
        <v>제15장 조직-조직구조의 설계</v>
      </c>
      <c r="R406" s="5" t="str">
        <f t="shared" si="27"/>
        <v>제06절 조직의 성장과 쇠퇴</v>
      </c>
    </row>
    <row r="407" spans="2:18" ht="14.45" customHeight="1" x14ac:dyDescent="0.2">
      <c r="B407" s="33" t="s">
        <v>2135</v>
      </c>
      <c r="C407" s="100" t="s">
        <v>2149</v>
      </c>
      <c r="D407" s="35" t="s">
        <v>2331</v>
      </c>
      <c r="E407" s="46" t="s">
        <v>532</v>
      </c>
      <c r="F407" s="47" t="s">
        <v>2536</v>
      </c>
      <c r="G407" s="38" t="s">
        <v>533</v>
      </c>
      <c r="H407" s="39" t="s">
        <v>2768</v>
      </c>
      <c r="I407" s="40">
        <v>1387</v>
      </c>
      <c r="J407" s="41" t="s">
        <v>2513</v>
      </c>
      <c r="K407" s="42"/>
      <c r="L407" s="44"/>
      <c r="M407" s="45"/>
      <c r="N407" s="43" t="str">
        <f t="shared" si="24"/>
        <v>제15장 조직-조직구조의 설계-제06절 조직의 성장과 쇠퇴-06</v>
      </c>
      <c r="P407" s="221" t="str">
        <f t="shared" si="25"/>
        <v>2025-1-2</v>
      </c>
      <c r="Q407" s="5" t="str">
        <f t="shared" si="26"/>
        <v>제15장 조직-조직구조의 설계</v>
      </c>
      <c r="R407" s="5" t="str">
        <f t="shared" si="27"/>
        <v>제06절 조직의 성장과 쇠퇴</v>
      </c>
    </row>
    <row r="408" spans="2:18" ht="14.45" customHeight="1" x14ac:dyDescent="0.2">
      <c r="B408" s="33" t="s">
        <v>2135</v>
      </c>
      <c r="C408" s="100" t="s">
        <v>2149</v>
      </c>
      <c r="D408" s="35" t="s">
        <v>2331</v>
      </c>
      <c r="E408" s="46" t="s">
        <v>534</v>
      </c>
      <c r="F408" s="47" t="s">
        <v>2537</v>
      </c>
      <c r="G408" s="38" t="s">
        <v>535</v>
      </c>
      <c r="H408" s="39" t="s">
        <v>2769</v>
      </c>
      <c r="I408" s="40">
        <v>1323</v>
      </c>
      <c r="J408" s="41" t="s">
        <v>2513</v>
      </c>
      <c r="K408" s="42"/>
      <c r="L408" s="44"/>
      <c r="M408" s="45"/>
      <c r="N408" s="43" t="str">
        <f t="shared" si="24"/>
        <v>제15장 조직-조직구조의 설계-제06절 조직의 성장과 쇠퇴-07</v>
      </c>
      <c r="P408" s="221" t="str">
        <f t="shared" si="25"/>
        <v>2025-1-3</v>
      </c>
      <c r="Q408" s="5" t="str">
        <f t="shared" si="26"/>
        <v>제15장 조직-조직구조의 설계</v>
      </c>
      <c r="R408" s="5" t="str">
        <f t="shared" si="27"/>
        <v>제06절 조직의 성장과 쇠퇴</v>
      </c>
    </row>
    <row r="409" spans="2:18" ht="14.45" customHeight="1" x14ac:dyDescent="0.2">
      <c r="B409" s="33" t="s">
        <v>2135</v>
      </c>
      <c r="C409" s="100" t="s">
        <v>2149</v>
      </c>
      <c r="D409" s="35" t="s">
        <v>657</v>
      </c>
      <c r="E409" s="46" t="s">
        <v>333</v>
      </c>
      <c r="F409" s="47" t="s">
        <v>2620</v>
      </c>
      <c r="G409" s="38" t="s">
        <v>332</v>
      </c>
      <c r="H409" s="39" t="s">
        <v>2011</v>
      </c>
      <c r="I409" s="40">
        <v>1998</v>
      </c>
      <c r="J409" s="41" t="s">
        <v>2513</v>
      </c>
      <c r="K409" s="42"/>
      <c r="L409" s="44"/>
      <c r="M409" s="45"/>
      <c r="N409" s="43" t="str">
        <f t="shared" si="24"/>
        <v>제15장 조직-조직구조의 설계-제06절 조직의 성장과 쇠퇴-08</v>
      </c>
      <c r="P409" s="221" t="str">
        <f t="shared" si="25"/>
        <v>래리 그라이너</v>
      </c>
      <c r="Q409" s="5" t="str">
        <f t="shared" si="26"/>
        <v>제15장 조직-조직구조의 설계</v>
      </c>
      <c r="R409" s="5" t="str">
        <f t="shared" si="27"/>
        <v>제06절 조직의 성장과 쇠퇴</v>
      </c>
    </row>
    <row r="410" spans="2:18" ht="14.45" customHeight="1" x14ac:dyDescent="0.2">
      <c r="B410" s="33" t="s">
        <v>2135</v>
      </c>
      <c r="C410" s="100" t="s">
        <v>2149</v>
      </c>
      <c r="D410" s="35" t="s">
        <v>657</v>
      </c>
      <c r="E410" s="46" t="s">
        <v>148</v>
      </c>
      <c r="F410" s="47" t="s">
        <v>2621</v>
      </c>
      <c r="G410" s="38" t="s">
        <v>332</v>
      </c>
      <c r="H410" s="39" t="s">
        <v>2012</v>
      </c>
      <c r="I410" s="40">
        <v>2177</v>
      </c>
      <c r="J410" s="41" t="s">
        <v>2513</v>
      </c>
      <c r="K410" s="42"/>
      <c r="L410" s="44"/>
      <c r="M410" s="45"/>
      <c r="N410" s="43" t="str">
        <f t="shared" si="24"/>
        <v>제15장 조직-조직구조의 설계-제06절 조직의 성장과 쇠퇴-09</v>
      </c>
      <c r="P410" s="221" t="str">
        <f t="shared" si="25"/>
        <v>로버트 퀸, 킴 카메론</v>
      </c>
      <c r="Q410" s="5" t="str">
        <f t="shared" si="26"/>
        <v>제15장 조직-조직구조의 설계</v>
      </c>
      <c r="R410" s="5" t="str">
        <f t="shared" si="27"/>
        <v>제06절 조직의 성장과 쇠퇴</v>
      </c>
    </row>
    <row r="411" spans="2:18" ht="14.45" customHeight="1" x14ac:dyDescent="0.2">
      <c r="B411" s="33" t="s">
        <v>2135</v>
      </c>
      <c r="C411" s="100" t="s">
        <v>2149</v>
      </c>
      <c r="D411" s="35" t="s">
        <v>657</v>
      </c>
      <c r="E411" s="46" t="s">
        <v>304</v>
      </c>
      <c r="F411" s="47" t="s">
        <v>2622</v>
      </c>
      <c r="G411" s="38" t="s">
        <v>334</v>
      </c>
      <c r="H411" s="39" t="s">
        <v>2013</v>
      </c>
      <c r="I411" s="40">
        <v>2160</v>
      </c>
      <c r="J411" s="41" t="s">
        <v>2513</v>
      </c>
      <c r="K411" s="42"/>
      <c r="L411" s="44"/>
      <c r="M411" s="45"/>
      <c r="N411" s="43" t="str">
        <f t="shared" si="24"/>
        <v>제15장 조직-조직구조의 설계-제06절 조직의 성장과 쇠퇴-10</v>
      </c>
      <c r="P411" s="221" t="str">
        <f t="shared" si="25"/>
        <v>헨리 민츠버그</v>
      </c>
      <c r="Q411" s="5" t="str">
        <f t="shared" si="26"/>
        <v>제15장 조직-조직구조의 설계</v>
      </c>
      <c r="R411" s="5" t="str">
        <f t="shared" si="27"/>
        <v>제06절 조직의 성장과 쇠퇴</v>
      </c>
    </row>
    <row r="412" spans="2:18" ht="14.45" customHeight="1" x14ac:dyDescent="0.2">
      <c r="B412" s="33" t="s">
        <v>2135</v>
      </c>
      <c r="C412" s="100" t="s">
        <v>2149</v>
      </c>
      <c r="D412" s="35" t="s">
        <v>657</v>
      </c>
      <c r="E412" s="46" t="s">
        <v>952</v>
      </c>
      <c r="F412" s="47" t="s">
        <v>2623</v>
      </c>
      <c r="G412" s="38" t="s">
        <v>583</v>
      </c>
      <c r="H412" s="39" t="s">
        <v>2014</v>
      </c>
      <c r="I412" s="40">
        <v>2162</v>
      </c>
      <c r="J412" s="41" t="s">
        <v>2513</v>
      </c>
      <c r="K412" s="42"/>
      <c r="L412" s="44"/>
      <c r="M412" s="45"/>
      <c r="N412" s="43" t="str">
        <f t="shared" si="24"/>
        <v>제15장 조직-조직구조의 설계-제06절 조직의 성장과 쇠퇴-11</v>
      </c>
      <c r="P412" s="221" t="str">
        <f t="shared" si="25"/>
        <v>윌리엄 와이첼, 엘렌 존슨</v>
      </c>
      <c r="Q412" s="5" t="str">
        <f t="shared" si="26"/>
        <v>제15장 조직-조직구조의 설계</v>
      </c>
      <c r="R412" s="5" t="str">
        <f t="shared" si="27"/>
        <v>제06절 조직의 성장과 쇠퇴</v>
      </c>
    </row>
    <row r="413" spans="2:18" ht="14.45" customHeight="1" thickBot="1" x14ac:dyDescent="0.25">
      <c r="B413" s="86" t="s">
        <v>2135</v>
      </c>
      <c r="C413" s="103" t="s">
        <v>2149</v>
      </c>
      <c r="D413" s="88" t="s">
        <v>657</v>
      </c>
      <c r="E413" s="89" t="s">
        <v>336</v>
      </c>
      <c r="F413" s="90" t="s">
        <v>2624</v>
      </c>
      <c r="G413" s="91" t="s">
        <v>335</v>
      </c>
      <c r="H413" s="92" t="s">
        <v>2015</v>
      </c>
      <c r="I413" s="93">
        <v>3666</v>
      </c>
      <c r="J413" s="94" t="s">
        <v>2513</v>
      </c>
      <c r="K413" s="95"/>
      <c r="L413" s="97"/>
      <c r="M413" s="98"/>
      <c r="N413" s="96" t="str">
        <f t="shared" si="24"/>
        <v>제15장 조직-조직구조의 설계-제06절 조직의 성장과 쇠퇴-12</v>
      </c>
      <c r="P413" s="221" t="str">
        <f t="shared" si="25"/>
        <v>대니 밀러</v>
      </c>
      <c r="Q413" s="5" t="str">
        <f t="shared" si="26"/>
        <v>제15장 조직-조직구조의 설계</v>
      </c>
      <c r="R413" s="5" t="str">
        <f t="shared" si="27"/>
        <v>제06절 조직의 성장과 쇠퇴</v>
      </c>
    </row>
    <row r="414" spans="2:18" ht="14.45" customHeight="1" x14ac:dyDescent="0.2">
      <c r="B414" s="20" t="s">
        <v>2154</v>
      </c>
      <c r="C414" s="119" t="s">
        <v>2153</v>
      </c>
      <c r="D414" s="22" t="s">
        <v>656</v>
      </c>
      <c r="E414" s="120" t="s">
        <v>753</v>
      </c>
      <c r="F414" s="24" t="s">
        <v>2531</v>
      </c>
      <c r="G414" s="121" t="s">
        <v>719</v>
      </c>
      <c r="H414" s="26" t="s">
        <v>2316</v>
      </c>
      <c r="I414" s="27">
        <v>4568</v>
      </c>
      <c r="J414" s="28" t="s">
        <v>2513</v>
      </c>
      <c r="K414" s="29"/>
      <c r="L414" s="31"/>
      <c r="M414" s="32"/>
      <c r="N414" s="30" t="str">
        <f t="shared" si="24"/>
        <v>제16장 조직-조직문화와 조직윤리-제01절 조직문화-01</v>
      </c>
      <c r="P414" s="221" t="str">
        <f t="shared" si="25"/>
        <v>조직-조직문화와 조직윤리</v>
      </c>
      <c r="Q414" s="5" t="str">
        <f t="shared" si="26"/>
        <v>제16장 조직-조직문화와 조직윤리</v>
      </c>
      <c r="R414" s="5" t="str">
        <f t="shared" si="27"/>
        <v>제01절 조직문화</v>
      </c>
    </row>
    <row r="415" spans="2:18" ht="14.45" customHeight="1" x14ac:dyDescent="0.2">
      <c r="B415" s="33" t="s">
        <v>2152</v>
      </c>
      <c r="C415" s="100" t="s">
        <v>2153</v>
      </c>
      <c r="D415" s="35" t="s">
        <v>2331</v>
      </c>
      <c r="E415" s="46" t="s">
        <v>544</v>
      </c>
      <c r="F415" s="47" t="s">
        <v>2532</v>
      </c>
      <c r="G415" s="38" t="s">
        <v>545</v>
      </c>
      <c r="H415" s="39" t="s">
        <v>2770</v>
      </c>
      <c r="I415" s="40">
        <v>1472</v>
      </c>
      <c r="J415" s="41" t="s">
        <v>2513</v>
      </c>
      <c r="K415" s="42"/>
      <c r="L415" s="44"/>
      <c r="M415" s="45"/>
      <c r="N415" s="43" t="str">
        <f t="shared" si="24"/>
        <v>제16장 조직-조직문화와 조직윤리-제01절 조직문화-02</v>
      </c>
      <c r="P415" s="221" t="str">
        <f t="shared" si="25"/>
        <v>2009-2-2</v>
      </c>
      <c r="Q415" s="5" t="str">
        <f t="shared" si="26"/>
        <v>제16장 조직-조직문화와 조직윤리</v>
      </c>
      <c r="R415" s="5" t="str">
        <f t="shared" si="27"/>
        <v>제01절 조직문화</v>
      </c>
    </row>
    <row r="416" spans="2:18" ht="14.45" customHeight="1" x14ac:dyDescent="0.2">
      <c r="B416" s="33" t="s">
        <v>2152</v>
      </c>
      <c r="C416" s="100" t="s">
        <v>2153</v>
      </c>
      <c r="D416" s="35" t="s">
        <v>2331</v>
      </c>
      <c r="E416" s="46" t="s">
        <v>772</v>
      </c>
      <c r="F416" s="47" t="s">
        <v>2533</v>
      </c>
      <c r="G416" s="38" t="s">
        <v>771</v>
      </c>
      <c r="H416" s="39" t="s">
        <v>2771</v>
      </c>
      <c r="I416" s="40">
        <v>3519</v>
      </c>
      <c r="J416" s="41" t="s">
        <v>2513</v>
      </c>
      <c r="K416" s="42"/>
      <c r="L416" s="44"/>
      <c r="M416" s="45"/>
      <c r="N416" s="43" t="str">
        <f t="shared" si="24"/>
        <v>제16장 조직-조직문화와 조직윤리-제01절 조직문화-03</v>
      </c>
      <c r="P416" s="221" t="str">
        <f t="shared" si="25"/>
        <v>2013-1</v>
      </c>
      <c r="Q416" s="5" t="str">
        <f t="shared" si="26"/>
        <v>제16장 조직-조직문화와 조직윤리</v>
      </c>
      <c r="R416" s="5" t="str">
        <f t="shared" si="27"/>
        <v>제01절 조직문화</v>
      </c>
    </row>
    <row r="417" spans="2:18" ht="14.45" customHeight="1" x14ac:dyDescent="0.2">
      <c r="B417" s="33" t="s">
        <v>2152</v>
      </c>
      <c r="C417" s="100" t="s">
        <v>2153</v>
      </c>
      <c r="D417" s="35" t="s">
        <v>2331</v>
      </c>
      <c r="E417" s="46" t="s">
        <v>542</v>
      </c>
      <c r="F417" s="47" t="s">
        <v>2534</v>
      </c>
      <c r="G417" s="38" t="s">
        <v>543</v>
      </c>
      <c r="H417" s="39" t="s">
        <v>2772</v>
      </c>
      <c r="I417" s="40">
        <v>2364</v>
      </c>
      <c r="J417" s="41" t="s">
        <v>2513</v>
      </c>
      <c r="K417" s="42"/>
      <c r="L417" s="44"/>
      <c r="M417" s="45"/>
      <c r="N417" s="43" t="str">
        <f t="shared" si="24"/>
        <v>제16장 조직-조직문화와 조직윤리-제01절 조직문화-04</v>
      </c>
      <c r="P417" s="221" t="str">
        <f t="shared" si="25"/>
        <v>2017-1-1</v>
      </c>
      <c r="Q417" s="5" t="str">
        <f t="shared" si="26"/>
        <v>제16장 조직-조직문화와 조직윤리</v>
      </c>
      <c r="R417" s="5" t="str">
        <f t="shared" si="27"/>
        <v>제01절 조직문화</v>
      </c>
    </row>
    <row r="418" spans="2:18" ht="14.45" customHeight="1" x14ac:dyDescent="0.2">
      <c r="B418" s="33" t="s">
        <v>2152</v>
      </c>
      <c r="C418" s="100" t="s">
        <v>2153</v>
      </c>
      <c r="D418" s="35" t="s">
        <v>657</v>
      </c>
      <c r="E418" s="46" t="s">
        <v>205</v>
      </c>
      <c r="F418" s="47" t="s">
        <v>2617</v>
      </c>
      <c r="G418" s="38" t="s">
        <v>1014</v>
      </c>
      <c r="H418" s="39" t="s">
        <v>2017</v>
      </c>
      <c r="I418" s="40">
        <v>2156</v>
      </c>
      <c r="J418" s="41" t="s">
        <v>2513</v>
      </c>
      <c r="K418" s="42"/>
      <c r="L418" s="44"/>
      <c r="M418" s="45"/>
      <c r="N418" s="43" t="str">
        <f t="shared" si="24"/>
        <v>제16장 조직-조직문화와 조직윤리-제01절 조직문화-05</v>
      </c>
      <c r="P418" s="221" t="str">
        <f t="shared" si="25"/>
        <v>에드가 샤인</v>
      </c>
      <c r="Q418" s="5" t="str">
        <f t="shared" si="26"/>
        <v>제16장 조직-조직문화와 조직윤리</v>
      </c>
      <c r="R418" s="5" t="str">
        <f t="shared" si="27"/>
        <v>제01절 조직문화</v>
      </c>
    </row>
    <row r="419" spans="2:18" ht="14.45" customHeight="1" x14ac:dyDescent="0.2">
      <c r="B419" s="33" t="s">
        <v>2152</v>
      </c>
      <c r="C419" s="100" t="s">
        <v>2153</v>
      </c>
      <c r="D419" s="35" t="s">
        <v>657</v>
      </c>
      <c r="E419" s="46" t="s">
        <v>955</v>
      </c>
      <c r="F419" s="47" t="s">
        <v>2618</v>
      </c>
      <c r="G419" s="38" t="s">
        <v>337</v>
      </c>
      <c r="H419" s="39" t="s">
        <v>2016</v>
      </c>
      <c r="I419" s="40">
        <v>1926</v>
      </c>
      <c r="J419" s="41" t="s">
        <v>2513</v>
      </c>
      <c r="K419" s="42"/>
      <c r="L419" s="44"/>
      <c r="M419" s="45"/>
      <c r="N419" s="43" t="str">
        <f t="shared" si="24"/>
        <v>제16장 조직-조직문화와 조직윤리-제01절 조직문화-06</v>
      </c>
      <c r="P419" s="221" t="str">
        <f t="shared" si="25"/>
        <v>리처드 파스칼, 앤소니 애토스, 윌리엄 오우치</v>
      </c>
      <c r="Q419" s="5" t="str">
        <f t="shared" si="26"/>
        <v>제16장 조직-조직문화와 조직윤리</v>
      </c>
      <c r="R419" s="5" t="str">
        <f t="shared" si="27"/>
        <v>제01절 조직문화</v>
      </c>
    </row>
    <row r="420" spans="2:18" ht="14.45" customHeight="1" x14ac:dyDescent="0.2">
      <c r="B420" s="33" t="s">
        <v>2152</v>
      </c>
      <c r="C420" s="100" t="s">
        <v>2153</v>
      </c>
      <c r="D420" s="35" t="s">
        <v>657</v>
      </c>
      <c r="E420" s="46" t="s">
        <v>956</v>
      </c>
      <c r="F420" s="47" t="s">
        <v>2619</v>
      </c>
      <c r="G420" s="38" t="s">
        <v>1013</v>
      </c>
      <c r="H420" s="39" t="s">
        <v>2018</v>
      </c>
      <c r="I420" s="40">
        <v>2112</v>
      </c>
      <c r="J420" s="41" t="s">
        <v>2513</v>
      </c>
      <c r="K420" s="42"/>
      <c r="L420" s="44"/>
      <c r="M420" s="45"/>
      <c r="N420" s="43" t="str">
        <f t="shared" si="24"/>
        <v>제16장 조직-조직문화와 조직윤리-제01절 조직문화-07</v>
      </c>
      <c r="P420" s="221" t="str">
        <f t="shared" si="25"/>
        <v>테렌스 딜, 앨런 케네디</v>
      </c>
      <c r="Q420" s="5" t="str">
        <f t="shared" si="26"/>
        <v>제16장 조직-조직문화와 조직윤리</v>
      </c>
      <c r="R420" s="5" t="str">
        <f t="shared" si="27"/>
        <v>제01절 조직문화</v>
      </c>
    </row>
    <row r="421" spans="2:18" ht="14.45" customHeight="1" x14ac:dyDescent="0.2">
      <c r="B421" s="33" t="s">
        <v>2152</v>
      </c>
      <c r="C421" s="100" t="s">
        <v>2153</v>
      </c>
      <c r="D421" s="35" t="s">
        <v>657</v>
      </c>
      <c r="E421" s="46" t="s">
        <v>148</v>
      </c>
      <c r="F421" s="47" t="s">
        <v>2620</v>
      </c>
      <c r="G421" s="38" t="s">
        <v>1006</v>
      </c>
      <c r="H421" s="39" t="s">
        <v>2019</v>
      </c>
      <c r="I421" s="40">
        <v>1955</v>
      </c>
      <c r="J421" s="41" t="s">
        <v>2513</v>
      </c>
      <c r="K421" s="42"/>
      <c r="L421" s="44"/>
      <c r="M421" s="45"/>
      <c r="N421" s="43" t="str">
        <f t="shared" si="24"/>
        <v>제16장 조직-조직문화와 조직윤리-제01절 조직문화-08</v>
      </c>
      <c r="P421" s="221" t="str">
        <f t="shared" si="25"/>
        <v>로버트 퀸, 킴 카메론</v>
      </c>
      <c r="Q421" s="5" t="str">
        <f t="shared" si="26"/>
        <v>제16장 조직-조직문화와 조직윤리</v>
      </c>
      <c r="R421" s="5" t="str">
        <f t="shared" si="27"/>
        <v>제01절 조직문화</v>
      </c>
    </row>
    <row r="422" spans="2:18" ht="14.45" customHeight="1" x14ac:dyDescent="0.2">
      <c r="B422" s="33" t="s">
        <v>2152</v>
      </c>
      <c r="C422" s="100" t="s">
        <v>2153</v>
      </c>
      <c r="D422" s="35" t="s">
        <v>657</v>
      </c>
      <c r="E422" s="46" t="s">
        <v>957</v>
      </c>
      <c r="F422" s="47" t="s">
        <v>2621</v>
      </c>
      <c r="G422" s="38" t="s">
        <v>784</v>
      </c>
      <c r="H422" s="39" t="s">
        <v>2020</v>
      </c>
      <c r="I422" s="40">
        <v>2141</v>
      </c>
      <c r="J422" s="41" t="s">
        <v>2513</v>
      </c>
      <c r="K422" s="42"/>
      <c r="L422" s="44"/>
      <c r="M422" s="45"/>
      <c r="N422" s="43" t="str">
        <f t="shared" si="24"/>
        <v>제16장 조직-조직문화와 조직윤리-제01절 조직문화-09</v>
      </c>
      <c r="P422" s="221" t="str">
        <f t="shared" si="25"/>
        <v>로저 해리슨, 찰스 핸디</v>
      </c>
      <c r="Q422" s="5" t="str">
        <f t="shared" si="26"/>
        <v>제16장 조직-조직문화와 조직윤리</v>
      </c>
      <c r="R422" s="5" t="str">
        <f t="shared" si="27"/>
        <v>제01절 조직문화</v>
      </c>
    </row>
    <row r="423" spans="2:18" ht="14.45" customHeight="1" x14ac:dyDescent="0.2">
      <c r="B423" s="33" t="s">
        <v>2152</v>
      </c>
      <c r="C423" s="100" t="s">
        <v>2153</v>
      </c>
      <c r="D423" s="35" t="s">
        <v>657</v>
      </c>
      <c r="E423" s="46" t="s">
        <v>338</v>
      </c>
      <c r="F423" s="47" t="s">
        <v>2622</v>
      </c>
      <c r="G423" s="38" t="s">
        <v>584</v>
      </c>
      <c r="H423" s="39" t="s">
        <v>2021</v>
      </c>
      <c r="I423" s="40">
        <v>2257</v>
      </c>
      <c r="J423" s="41" t="s">
        <v>2513</v>
      </c>
      <c r="K423" s="42"/>
      <c r="L423" s="44"/>
      <c r="M423" s="45"/>
      <c r="N423" s="43" t="str">
        <f t="shared" si="24"/>
        <v>제16장 조직-조직문화와 조직윤리-제01절 조직문화-10</v>
      </c>
      <c r="P423" s="221" t="str">
        <f t="shared" si="25"/>
        <v>폰즈 트롬피나르스</v>
      </c>
      <c r="Q423" s="5" t="str">
        <f t="shared" si="26"/>
        <v>제16장 조직-조직문화와 조직윤리</v>
      </c>
      <c r="R423" s="5" t="str">
        <f t="shared" si="27"/>
        <v>제01절 조직문화</v>
      </c>
    </row>
    <row r="424" spans="2:18" ht="14.45" customHeight="1" x14ac:dyDescent="0.2">
      <c r="B424" s="33" t="s">
        <v>2152</v>
      </c>
      <c r="C424" s="100" t="s">
        <v>2153</v>
      </c>
      <c r="D424" s="35" t="s">
        <v>657</v>
      </c>
      <c r="E424" s="46" t="s">
        <v>959</v>
      </c>
      <c r="F424" s="47" t="s">
        <v>2623</v>
      </c>
      <c r="G424" s="38" t="s">
        <v>339</v>
      </c>
      <c r="H424" s="39" t="s">
        <v>2022</v>
      </c>
      <c r="I424" s="40">
        <v>2027</v>
      </c>
      <c r="J424" s="41" t="s">
        <v>2513</v>
      </c>
      <c r="K424" s="42"/>
      <c r="L424" s="44"/>
      <c r="M424" s="45"/>
      <c r="N424" s="43" t="str">
        <f t="shared" si="24"/>
        <v>제16장 조직-조직문화와 조직윤리-제01절 조직문화-11</v>
      </c>
      <c r="P424" s="221" t="str">
        <f t="shared" si="25"/>
        <v>톰 피터스, 로버트 워터맨</v>
      </c>
      <c r="Q424" s="5" t="str">
        <f t="shared" si="26"/>
        <v>제16장 조직-조직문화와 조직윤리</v>
      </c>
      <c r="R424" s="5" t="str">
        <f t="shared" si="27"/>
        <v>제01절 조직문화</v>
      </c>
    </row>
    <row r="425" spans="2:18" ht="14.45" customHeight="1" x14ac:dyDescent="0.2">
      <c r="B425" s="33" t="s">
        <v>2152</v>
      </c>
      <c r="C425" s="100" t="s">
        <v>2153</v>
      </c>
      <c r="D425" s="35" t="s">
        <v>657</v>
      </c>
      <c r="E425" s="46" t="s">
        <v>324</v>
      </c>
      <c r="F425" s="47" t="s">
        <v>2624</v>
      </c>
      <c r="G425" s="38" t="s">
        <v>340</v>
      </c>
      <c r="H425" s="39" t="s">
        <v>2023</v>
      </c>
      <c r="I425" s="40">
        <v>1801</v>
      </c>
      <c r="J425" s="41" t="s">
        <v>2513</v>
      </c>
      <c r="K425" s="42"/>
      <c r="L425" s="44"/>
      <c r="M425" s="45"/>
      <c r="N425" s="43" t="str">
        <f t="shared" si="24"/>
        <v>제16장 조직-조직문화와 조직윤리-제01절 조직문화-12</v>
      </c>
      <c r="P425" s="221" t="str">
        <f t="shared" si="25"/>
        <v>윌리엄 오우치</v>
      </c>
      <c r="Q425" s="5" t="str">
        <f t="shared" si="26"/>
        <v>제16장 조직-조직문화와 조직윤리</v>
      </c>
      <c r="R425" s="5" t="str">
        <f t="shared" si="27"/>
        <v>제01절 조직문화</v>
      </c>
    </row>
    <row r="426" spans="2:18" ht="14.45" customHeight="1" x14ac:dyDescent="0.2">
      <c r="B426" s="33" t="s">
        <v>2152</v>
      </c>
      <c r="C426" s="100" t="s">
        <v>2153</v>
      </c>
      <c r="D426" s="35" t="s">
        <v>657</v>
      </c>
      <c r="E426" s="46" t="s">
        <v>205</v>
      </c>
      <c r="F426" s="47" t="s">
        <v>2625</v>
      </c>
      <c r="G426" s="38" t="s">
        <v>341</v>
      </c>
      <c r="H426" s="39" t="s">
        <v>2024</v>
      </c>
      <c r="I426" s="40">
        <v>2077</v>
      </c>
      <c r="J426" s="41" t="s">
        <v>2513</v>
      </c>
      <c r="K426" s="42"/>
      <c r="L426" s="44"/>
      <c r="M426" s="45"/>
      <c r="N426" s="43" t="str">
        <f t="shared" si="24"/>
        <v>제16장 조직-조직문화와 조직윤리-제01절 조직문화-13</v>
      </c>
      <c r="P426" s="221" t="str">
        <f t="shared" si="25"/>
        <v>에드가 샤인</v>
      </c>
      <c r="Q426" s="5" t="str">
        <f t="shared" si="26"/>
        <v>제16장 조직-조직문화와 조직윤리</v>
      </c>
      <c r="R426" s="5" t="str">
        <f t="shared" si="27"/>
        <v>제01절 조직문화</v>
      </c>
    </row>
    <row r="427" spans="2:18" ht="14.45" customHeight="1" x14ac:dyDescent="0.2">
      <c r="B427" s="33" t="s">
        <v>2152</v>
      </c>
      <c r="C427" s="100" t="s">
        <v>2153</v>
      </c>
      <c r="D427" s="35" t="s">
        <v>657</v>
      </c>
      <c r="E427" s="46" t="s">
        <v>960</v>
      </c>
      <c r="F427" s="47" t="s">
        <v>2626</v>
      </c>
      <c r="G427" s="38" t="s">
        <v>1355</v>
      </c>
      <c r="H427" s="39" t="s">
        <v>2025</v>
      </c>
      <c r="I427" s="40">
        <v>2188</v>
      </c>
      <c r="J427" s="41" t="s">
        <v>2513</v>
      </c>
      <c r="K427" s="42"/>
      <c r="L427" s="44"/>
      <c r="M427" s="45"/>
      <c r="N427" s="43" t="str">
        <f t="shared" si="24"/>
        <v>제16장 조직-조직문화와 조직윤리-제01절 조직문화-14</v>
      </c>
      <c r="P427" s="221" t="str">
        <f t="shared" si="25"/>
        <v>로버트 쿠크, 자넷 수말</v>
      </c>
      <c r="Q427" s="5" t="str">
        <f t="shared" si="26"/>
        <v>제16장 조직-조직문화와 조직윤리</v>
      </c>
      <c r="R427" s="5" t="str">
        <f t="shared" si="27"/>
        <v>제01절 조직문화</v>
      </c>
    </row>
    <row r="428" spans="2:18" ht="14.45" customHeight="1" x14ac:dyDescent="0.2">
      <c r="B428" s="33" t="s">
        <v>2152</v>
      </c>
      <c r="C428" s="100" t="s">
        <v>2153</v>
      </c>
      <c r="D428" s="35" t="s">
        <v>657</v>
      </c>
      <c r="E428" s="46" t="s">
        <v>961</v>
      </c>
      <c r="F428" s="47" t="s">
        <v>2627</v>
      </c>
      <c r="G428" s="38" t="s">
        <v>342</v>
      </c>
      <c r="H428" s="39" t="s">
        <v>2026</v>
      </c>
      <c r="I428" s="40">
        <v>1906</v>
      </c>
      <c r="J428" s="41" t="s">
        <v>2513</v>
      </c>
      <c r="K428" s="42"/>
      <c r="L428" s="44"/>
      <c r="M428" s="45"/>
      <c r="N428" s="43" t="str">
        <f t="shared" si="24"/>
        <v>제16장 조직-조직문화와 조직윤리-제01절 조직문화-15</v>
      </c>
      <c r="P428" s="221" t="str">
        <f t="shared" si="25"/>
        <v>킴 카메론, 사라 프리먼</v>
      </c>
      <c r="Q428" s="5" t="str">
        <f t="shared" si="26"/>
        <v>제16장 조직-조직문화와 조직윤리</v>
      </c>
      <c r="R428" s="5" t="str">
        <f t="shared" si="27"/>
        <v>제01절 조직문화</v>
      </c>
    </row>
    <row r="429" spans="2:18" ht="14.45" customHeight="1" x14ac:dyDescent="0.2">
      <c r="B429" s="33" t="s">
        <v>2152</v>
      </c>
      <c r="C429" s="100" t="s">
        <v>2153</v>
      </c>
      <c r="D429" s="35" t="s">
        <v>657</v>
      </c>
      <c r="E429" s="46" t="s">
        <v>344</v>
      </c>
      <c r="F429" s="47" t="s">
        <v>2628</v>
      </c>
      <c r="G429" s="38" t="s">
        <v>343</v>
      </c>
      <c r="H429" s="39" t="s">
        <v>2027</v>
      </c>
      <c r="I429" s="40">
        <v>1992</v>
      </c>
      <c r="J429" s="41" t="s">
        <v>2513</v>
      </c>
      <c r="K429" s="42"/>
      <c r="L429" s="44"/>
      <c r="M429" s="45"/>
      <c r="N429" s="43" t="str">
        <f t="shared" si="24"/>
        <v>제16장 조직-조직문화와 조직윤리-제01절 조직문화-16</v>
      </c>
      <c r="P429" s="221" t="str">
        <f t="shared" si="25"/>
        <v>에드워드 홀</v>
      </c>
      <c r="Q429" s="5" t="str">
        <f t="shared" si="26"/>
        <v>제16장 조직-조직문화와 조직윤리</v>
      </c>
      <c r="R429" s="5" t="str">
        <f t="shared" si="27"/>
        <v>제01절 조직문화</v>
      </c>
    </row>
    <row r="430" spans="2:18" ht="14.45" customHeight="1" x14ac:dyDescent="0.2">
      <c r="B430" s="33" t="s">
        <v>2152</v>
      </c>
      <c r="C430" s="101" t="s">
        <v>2153</v>
      </c>
      <c r="D430" s="122" t="s">
        <v>657</v>
      </c>
      <c r="E430" s="123" t="s">
        <v>963</v>
      </c>
      <c r="F430" s="124" t="s">
        <v>2629</v>
      </c>
      <c r="G430" s="125" t="s">
        <v>431</v>
      </c>
      <c r="H430" s="126" t="s">
        <v>1880</v>
      </c>
      <c r="I430" s="127">
        <v>2159</v>
      </c>
      <c r="J430" s="128" t="s">
        <v>2513</v>
      </c>
      <c r="K430" s="129"/>
      <c r="L430" s="131"/>
      <c r="M430" s="132"/>
      <c r="N430" s="130" t="str">
        <f t="shared" si="24"/>
        <v>제16장 조직-조직문화와 조직윤리-제01절 조직문화-17</v>
      </c>
      <c r="P430" s="221" t="str">
        <f t="shared" si="25"/>
        <v>헤이르트 호프스테더</v>
      </c>
      <c r="Q430" s="5" t="str">
        <f t="shared" si="26"/>
        <v>제16장 조직-조직문화와 조직윤리</v>
      </c>
      <c r="R430" s="5" t="str">
        <f t="shared" si="27"/>
        <v>제01절 조직문화</v>
      </c>
    </row>
    <row r="431" spans="2:18" ht="14.45" customHeight="1" x14ac:dyDescent="0.2">
      <c r="B431" s="33" t="s">
        <v>2152</v>
      </c>
      <c r="C431" s="72" t="s">
        <v>2394</v>
      </c>
      <c r="D431" s="73" t="s">
        <v>656</v>
      </c>
      <c r="E431" s="116" t="s">
        <v>752</v>
      </c>
      <c r="F431" s="75" t="s">
        <v>2531</v>
      </c>
      <c r="G431" s="117" t="s">
        <v>989</v>
      </c>
      <c r="H431" s="77" t="s">
        <v>2317</v>
      </c>
      <c r="I431" s="78">
        <v>2578</v>
      </c>
      <c r="J431" s="79" t="s">
        <v>2513</v>
      </c>
      <c r="K431" s="80"/>
      <c r="L431" s="82"/>
      <c r="M431" s="83"/>
      <c r="N431" s="81" t="str">
        <f t="shared" si="24"/>
        <v>제16장 조직-조직문화와 조직윤리-제02절 조직윤리의 실천-01</v>
      </c>
      <c r="P431" s="221" t="str">
        <f t="shared" si="25"/>
        <v>조직-조직문화와 조직윤리</v>
      </c>
      <c r="Q431" s="5" t="str">
        <f t="shared" si="26"/>
        <v>제16장 조직-조직문화와 조직윤리</v>
      </c>
      <c r="R431" s="5" t="str">
        <f t="shared" si="27"/>
        <v>제02절 조직윤리의 실천</v>
      </c>
    </row>
    <row r="432" spans="2:18" ht="14.45" customHeight="1" x14ac:dyDescent="0.2">
      <c r="B432" s="33" t="s">
        <v>2152</v>
      </c>
      <c r="C432" s="100" t="s">
        <v>2394</v>
      </c>
      <c r="D432" s="35" t="s">
        <v>657</v>
      </c>
      <c r="E432" s="46" t="s">
        <v>346</v>
      </c>
      <c r="F432" s="47" t="s">
        <v>2614</v>
      </c>
      <c r="G432" s="38" t="s">
        <v>345</v>
      </c>
      <c r="H432" s="39" t="s">
        <v>2028</v>
      </c>
      <c r="I432" s="40">
        <v>1789</v>
      </c>
      <c r="J432" s="41" t="s">
        <v>2513</v>
      </c>
      <c r="K432" s="42"/>
      <c r="L432" s="44"/>
      <c r="M432" s="45"/>
      <c r="N432" s="43" t="str">
        <f t="shared" si="24"/>
        <v>제16장 조직-조직문화와 조직윤리-제02절 조직윤리의 실천-02</v>
      </c>
      <c r="P432" s="221" t="str">
        <f t="shared" si="25"/>
        <v>라인홀드 니부어</v>
      </c>
      <c r="Q432" s="5" t="str">
        <f t="shared" si="26"/>
        <v>제16장 조직-조직문화와 조직윤리</v>
      </c>
      <c r="R432" s="5" t="str">
        <f t="shared" si="27"/>
        <v>제02절 조직윤리의 실천</v>
      </c>
    </row>
    <row r="433" spans="2:18" ht="14.45" customHeight="1" x14ac:dyDescent="0.2">
      <c r="B433" s="33" t="s">
        <v>2152</v>
      </c>
      <c r="C433" s="101" t="s">
        <v>2394</v>
      </c>
      <c r="D433" s="122" t="s">
        <v>657</v>
      </c>
      <c r="E433" s="123" t="s">
        <v>348</v>
      </c>
      <c r="F433" s="124" t="s">
        <v>2615</v>
      </c>
      <c r="G433" s="125" t="s">
        <v>347</v>
      </c>
      <c r="H433" s="126" t="s">
        <v>2029</v>
      </c>
      <c r="I433" s="127">
        <v>2000</v>
      </c>
      <c r="J433" s="128" t="s">
        <v>2513</v>
      </c>
      <c r="K433" s="129"/>
      <c r="L433" s="131"/>
      <c r="M433" s="132"/>
      <c r="N433" s="130" t="str">
        <f t="shared" si="24"/>
        <v>제16장 조직-조직문화와 조직윤리-제02절 조직윤리의 실천-03</v>
      </c>
      <c r="P433" s="221" t="str">
        <f t="shared" si="25"/>
        <v>아치 캐롤</v>
      </c>
      <c r="Q433" s="5" t="str">
        <f t="shared" si="26"/>
        <v>제16장 조직-조직문화와 조직윤리</v>
      </c>
      <c r="R433" s="5" t="str">
        <f t="shared" si="27"/>
        <v>제02절 조직윤리의 실천</v>
      </c>
    </row>
    <row r="434" spans="2:18" ht="14.45" customHeight="1" x14ac:dyDescent="0.2">
      <c r="B434" s="33" t="s">
        <v>2152</v>
      </c>
      <c r="C434" s="118" t="s">
        <v>2404</v>
      </c>
      <c r="D434" s="73" t="s">
        <v>656</v>
      </c>
      <c r="E434" s="116" t="s">
        <v>752</v>
      </c>
      <c r="F434" s="75" t="s">
        <v>2531</v>
      </c>
      <c r="G434" s="117" t="s">
        <v>720</v>
      </c>
      <c r="H434" s="77" t="s">
        <v>2318</v>
      </c>
      <c r="I434" s="78">
        <v>2417</v>
      </c>
      <c r="J434" s="79" t="s">
        <v>2513</v>
      </c>
      <c r="K434" s="80"/>
      <c r="L434" s="82"/>
      <c r="M434" s="83"/>
      <c r="N434" s="81" t="str">
        <f t="shared" si="24"/>
        <v>제16장 조직-조직문화와 조직윤리-제03절 도덕적 해이-01</v>
      </c>
      <c r="P434" s="221" t="str">
        <f t="shared" si="25"/>
        <v>조직-조직문화와 조직윤리</v>
      </c>
      <c r="Q434" s="5" t="str">
        <f t="shared" si="26"/>
        <v>제16장 조직-조직문화와 조직윤리</v>
      </c>
      <c r="R434" s="5" t="str">
        <f t="shared" si="27"/>
        <v>제03절 도덕적 해이</v>
      </c>
    </row>
    <row r="435" spans="2:18" ht="14.45" customHeight="1" x14ac:dyDescent="0.2">
      <c r="B435" s="33" t="s">
        <v>2152</v>
      </c>
      <c r="C435" s="100" t="s">
        <v>2404</v>
      </c>
      <c r="D435" s="35" t="s">
        <v>2569</v>
      </c>
      <c r="E435" s="46" t="s">
        <v>2366</v>
      </c>
      <c r="F435" s="47" t="s">
        <v>2532</v>
      </c>
      <c r="G435" s="38" t="s">
        <v>585</v>
      </c>
      <c r="H435" s="39" t="s">
        <v>2773</v>
      </c>
      <c r="I435" s="40">
        <v>2407</v>
      </c>
      <c r="J435" s="41" t="s">
        <v>2513</v>
      </c>
      <c r="K435" s="42"/>
      <c r="L435" s="44"/>
      <c r="M435" s="45"/>
      <c r="N435" s="43" t="str">
        <f t="shared" si="24"/>
        <v>제16장 조직-조직문화와 조직윤리-제03절 도덕적 해이-02</v>
      </c>
      <c r="P435" s="221" t="str">
        <f t="shared" si="25"/>
        <v>16.03-1</v>
      </c>
      <c r="Q435" s="5" t="str">
        <f t="shared" si="26"/>
        <v>제16장 조직-조직문화와 조직윤리</v>
      </c>
      <c r="R435" s="5" t="str">
        <f t="shared" si="27"/>
        <v>제03절 도덕적 해이</v>
      </c>
    </row>
    <row r="436" spans="2:18" ht="14.45" customHeight="1" thickBot="1" x14ac:dyDescent="0.25">
      <c r="B436" s="86" t="s">
        <v>2152</v>
      </c>
      <c r="C436" s="103" t="s">
        <v>2404</v>
      </c>
      <c r="D436" s="88" t="s">
        <v>2569</v>
      </c>
      <c r="E436" s="89" t="s">
        <v>2367</v>
      </c>
      <c r="F436" s="90" t="s">
        <v>2533</v>
      </c>
      <c r="G436" s="91" t="s">
        <v>586</v>
      </c>
      <c r="H436" s="92" t="s">
        <v>2774</v>
      </c>
      <c r="I436" s="93">
        <v>2099</v>
      </c>
      <c r="J436" s="94" t="s">
        <v>2513</v>
      </c>
      <c r="K436" s="95"/>
      <c r="L436" s="97"/>
      <c r="M436" s="98"/>
      <c r="N436" s="96" t="str">
        <f t="shared" si="24"/>
        <v>제16장 조직-조직문화와 조직윤리-제03절 도덕적 해이-03</v>
      </c>
      <c r="P436" s="221" t="str">
        <f t="shared" si="25"/>
        <v>16.03-2</v>
      </c>
      <c r="Q436" s="5" t="str">
        <f t="shared" si="26"/>
        <v>제16장 조직-조직문화와 조직윤리</v>
      </c>
      <c r="R436" s="5" t="str">
        <f t="shared" si="27"/>
        <v>제03절 도덕적 해이</v>
      </c>
    </row>
    <row r="437" spans="2:18" ht="14.45" customHeight="1" x14ac:dyDescent="0.2">
      <c r="B437" s="20" t="s">
        <v>2342</v>
      </c>
      <c r="C437" s="119" t="s">
        <v>2156</v>
      </c>
      <c r="D437" s="22" t="s">
        <v>656</v>
      </c>
      <c r="E437" s="120" t="s">
        <v>755</v>
      </c>
      <c r="F437" s="24" t="s">
        <v>2531</v>
      </c>
      <c r="G437" s="121" t="s">
        <v>721</v>
      </c>
      <c r="H437" s="26" t="s">
        <v>2319</v>
      </c>
      <c r="I437" s="27">
        <v>3285</v>
      </c>
      <c r="J437" s="28" t="s">
        <v>2513</v>
      </c>
      <c r="K437" s="29"/>
      <c r="L437" s="31"/>
      <c r="M437" s="32"/>
      <c r="N437" s="30" t="str">
        <f t="shared" si="24"/>
        <v>제17장 조직-조직의 발달-제01절 조직변화-01</v>
      </c>
      <c r="P437" s="221" t="str">
        <f t="shared" si="25"/>
        <v>조직-조직의 발달</v>
      </c>
      <c r="Q437" s="5" t="str">
        <f t="shared" si="26"/>
        <v>제17장 조직-조직의 발달</v>
      </c>
      <c r="R437" s="5" t="str">
        <f t="shared" si="27"/>
        <v>제01절 조직변화</v>
      </c>
    </row>
    <row r="438" spans="2:18" ht="14.45" customHeight="1" x14ac:dyDescent="0.2">
      <c r="B438" s="33" t="s">
        <v>2155</v>
      </c>
      <c r="C438" s="100" t="s">
        <v>2156</v>
      </c>
      <c r="D438" s="35" t="s">
        <v>2331</v>
      </c>
      <c r="E438" s="46" t="s">
        <v>544</v>
      </c>
      <c r="F438" s="47" t="s">
        <v>2532</v>
      </c>
      <c r="G438" s="38" t="s">
        <v>1432</v>
      </c>
      <c r="H438" s="39" t="s">
        <v>2770</v>
      </c>
      <c r="I438" s="40">
        <v>1472</v>
      </c>
      <c r="J438" s="41" t="s">
        <v>2513</v>
      </c>
      <c r="K438" s="42"/>
      <c r="L438" s="44"/>
      <c r="M438" s="45"/>
      <c r="N438" s="43" t="str">
        <f t="shared" si="24"/>
        <v>제17장 조직-조직의 발달-제01절 조직변화-02</v>
      </c>
      <c r="P438" s="221" t="str">
        <f t="shared" si="25"/>
        <v>2009-2-2</v>
      </c>
      <c r="Q438" s="5" t="str">
        <f t="shared" si="26"/>
        <v>제17장 조직-조직의 발달</v>
      </c>
      <c r="R438" s="5" t="str">
        <f t="shared" si="27"/>
        <v>제01절 조직변화</v>
      </c>
    </row>
    <row r="439" spans="2:18" ht="14.45" customHeight="1" x14ac:dyDescent="0.2">
      <c r="B439" s="33" t="s">
        <v>2155</v>
      </c>
      <c r="C439" s="100" t="s">
        <v>2156</v>
      </c>
      <c r="D439" s="35" t="s">
        <v>657</v>
      </c>
      <c r="E439" s="46" t="s">
        <v>201</v>
      </c>
      <c r="F439" s="47" t="s">
        <v>2615</v>
      </c>
      <c r="G439" s="38" t="s">
        <v>200</v>
      </c>
      <c r="H439" s="39" t="s">
        <v>1894</v>
      </c>
      <c r="I439" s="40">
        <v>1923</v>
      </c>
      <c r="J439" s="41" t="s">
        <v>2513</v>
      </c>
      <c r="K439" s="42"/>
      <c r="L439" s="44"/>
      <c r="M439" s="45"/>
      <c r="N439" s="43" t="str">
        <f t="shared" si="24"/>
        <v>제17장 조직-조직의 발달-제01절 조직변화-03</v>
      </c>
      <c r="P439" s="221" t="str">
        <f t="shared" si="25"/>
        <v>쿠르트 레빈</v>
      </c>
      <c r="Q439" s="5" t="str">
        <f t="shared" si="26"/>
        <v>제17장 조직-조직의 발달</v>
      </c>
      <c r="R439" s="5" t="str">
        <f t="shared" si="27"/>
        <v>제01절 조직변화</v>
      </c>
    </row>
    <row r="440" spans="2:18" ht="14.45" customHeight="1" x14ac:dyDescent="0.2">
      <c r="B440" s="33" t="s">
        <v>2155</v>
      </c>
      <c r="C440" s="100" t="s">
        <v>2156</v>
      </c>
      <c r="D440" s="35" t="s">
        <v>657</v>
      </c>
      <c r="E440" s="46" t="s">
        <v>203</v>
      </c>
      <c r="F440" s="47" t="s">
        <v>2616</v>
      </c>
      <c r="G440" s="38" t="s">
        <v>202</v>
      </c>
      <c r="H440" s="39" t="s">
        <v>1895</v>
      </c>
      <c r="I440" s="40">
        <v>1947</v>
      </c>
      <c r="J440" s="41" t="s">
        <v>2513</v>
      </c>
      <c r="K440" s="42"/>
      <c r="L440" s="44"/>
      <c r="M440" s="45"/>
      <c r="N440" s="43" t="str">
        <f t="shared" si="24"/>
        <v>제17장 조직-조직의 발달-제01절 조직변화-04</v>
      </c>
      <c r="P440" s="221" t="str">
        <f t="shared" si="25"/>
        <v>허버트 켈만</v>
      </c>
      <c r="Q440" s="5" t="str">
        <f t="shared" si="26"/>
        <v>제17장 조직-조직의 발달</v>
      </c>
      <c r="R440" s="5" t="str">
        <f t="shared" si="27"/>
        <v>제01절 조직변화</v>
      </c>
    </row>
    <row r="441" spans="2:18" ht="14.45" customHeight="1" x14ac:dyDescent="0.2">
      <c r="B441" s="33" t="s">
        <v>2155</v>
      </c>
      <c r="C441" s="100" t="s">
        <v>2156</v>
      </c>
      <c r="D441" s="35" t="s">
        <v>657</v>
      </c>
      <c r="E441" s="46" t="s">
        <v>205</v>
      </c>
      <c r="F441" s="47" t="s">
        <v>2617</v>
      </c>
      <c r="G441" s="38" t="s">
        <v>204</v>
      </c>
      <c r="H441" s="39" t="s">
        <v>1896</v>
      </c>
      <c r="I441" s="40">
        <v>2217</v>
      </c>
      <c r="J441" s="41" t="s">
        <v>2513</v>
      </c>
      <c r="K441" s="42"/>
      <c r="L441" s="44"/>
      <c r="M441" s="45"/>
      <c r="N441" s="43" t="str">
        <f t="shared" si="24"/>
        <v>제17장 조직-조직의 발달-제01절 조직변화-05</v>
      </c>
      <c r="P441" s="221" t="str">
        <f t="shared" si="25"/>
        <v>에드가 샤인</v>
      </c>
      <c r="Q441" s="5" t="str">
        <f t="shared" si="26"/>
        <v>제17장 조직-조직의 발달</v>
      </c>
      <c r="R441" s="5" t="str">
        <f t="shared" si="27"/>
        <v>제01절 조직변화</v>
      </c>
    </row>
    <row r="442" spans="2:18" ht="14.45" customHeight="1" x14ac:dyDescent="0.2">
      <c r="B442" s="33" t="s">
        <v>2155</v>
      </c>
      <c r="C442" s="100" t="s">
        <v>2156</v>
      </c>
      <c r="D442" s="35" t="s">
        <v>657</v>
      </c>
      <c r="E442" s="46" t="s">
        <v>350</v>
      </c>
      <c r="F442" s="47" t="s">
        <v>2618</v>
      </c>
      <c r="G442" s="38" t="s">
        <v>349</v>
      </c>
      <c r="H442" s="39" t="s">
        <v>2030</v>
      </c>
      <c r="I442" s="40">
        <v>2065</v>
      </c>
      <c r="J442" s="41" t="s">
        <v>2513</v>
      </c>
      <c r="K442" s="42"/>
      <c r="L442" s="44"/>
      <c r="M442" s="45"/>
      <c r="N442" s="43" t="str">
        <f t="shared" si="24"/>
        <v>제17장 조직-조직의 발달-제01절 조직변화-06</v>
      </c>
      <c r="P442" s="221" t="str">
        <f t="shared" si="25"/>
        <v>존 코터</v>
      </c>
      <c r="Q442" s="5" t="str">
        <f t="shared" si="26"/>
        <v>제17장 조직-조직의 발달</v>
      </c>
      <c r="R442" s="5" t="str">
        <f t="shared" si="27"/>
        <v>제01절 조직변화</v>
      </c>
    </row>
    <row r="443" spans="2:18" ht="14.45" customHeight="1" x14ac:dyDescent="0.2">
      <c r="B443" s="33" t="s">
        <v>2155</v>
      </c>
      <c r="C443" s="101" t="s">
        <v>2156</v>
      </c>
      <c r="D443" s="122" t="s">
        <v>657</v>
      </c>
      <c r="E443" s="123" t="s">
        <v>336</v>
      </c>
      <c r="F443" s="124" t="s">
        <v>2619</v>
      </c>
      <c r="G443" s="125" t="s">
        <v>351</v>
      </c>
      <c r="H443" s="126" t="s">
        <v>2031</v>
      </c>
      <c r="I443" s="127">
        <v>2256</v>
      </c>
      <c r="J443" s="128" t="s">
        <v>2513</v>
      </c>
      <c r="K443" s="129"/>
      <c r="L443" s="131"/>
      <c r="M443" s="132"/>
      <c r="N443" s="130" t="str">
        <f t="shared" si="24"/>
        <v>제17장 조직-조직의 발달-제01절 조직변화-07</v>
      </c>
      <c r="P443" s="221" t="str">
        <f t="shared" si="25"/>
        <v>대니 밀러</v>
      </c>
      <c r="Q443" s="5" t="str">
        <f t="shared" si="26"/>
        <v>제17장 조직-조직의 발달</v>
      </c>
      <c r="R443" s="5" t="str">
        <f t="shared" si="27"/>
        <v>제01절 조직변화</v>
      </c>
    </row>
    <row r="444" spans="2:18" ht="14.45" customHeight="1" x14ac:dyDescent="0.2">
      <c r="B444" s="33" t="s">
        <v>2155</v>
      </c>
      <c r="C444" s="118" t="s">
        <v>2395</v>
      </c>
      <c r="D444" s="73" t="s">
        <v>656</v>
      </c>
      <c r="E444" s="116" t="s">
        <v>754</v>
      </c>
      <c r="F444" s="75" t="s">
        <v>2531</v>
      </c>
      <c r="G444" s="117" t="s">
        <v>722</v>
      </c>
      <c r="H444" s="77" t="s">
        <v>2320</v>
      </c>
      <c r="I444" s="78">
        <v>2305</v>
      </c>
      <c r="J444" s="79" t="s">
        <v>2513</v>
      </c>
      <c r="K444" s="80"/>
      <c r="L444" s="82"/>
      <c r="M444" s="83"/>
      <c r="N444" s="81" t="str">
        <f t="shared" si="24"/>
        <v>제17장 조직-조직의 발달-제02절 조직개발-01</v>
      </c>
      <c r="P444" s="221" t="str">
        <f t="shared" si="25"/>
        <v>조직-조직의 발달</v>
      </c>
      <c r="Q444" s="5" t="str">
        <f t="shared" si="26"/>
        <v>제17장 조직-조직의 발달</v>
      </c>
      <c r="R444" s="5" t="str">
        <f t="shared" si="27"/>
        <v>제02절 조직개발</v>
      </c>
    </row>
    <row r="445" spans="2:18" ht="14.45" customHeight="1" x14ac:dyDescent="0.2">
      <c r="B445" s="33" t="s">
        <v>2155</v>
      </c>
      <c r="C445" s="100" t="s">
        <v>2395</v>
      </c>
      <c r="D445" s="35" t="s">
        <v>657</v>
      </c>
      <c r="E445" s="46" t="s">
        <v>353</v>
      </c>
      <c r="F445" s="47" t="s">
        <v>2614</v>
      </c>
      <c r="G445" s="38" t="s">
        <v>352</v>
      </c>
      <c r="H445" s="39" t="s">
        <v>2032</v>
      </c>
      <c r="I445" s="40">
        <v>2109</v>
      </c>
      <c r="J445" s="41" t="s">
        <v>2513</v>
      </c>
      <c r="K445" s="42"/>
      <c r="L445" s="44"/>
      <c r="M445" s="45"/>
      <c r="N445" s="43" t="str">
        <f t="shared" si="24"/>
        <v>제17장 조직-조직의 발달-제02절 조직개발-02</v>
      </c>
      <c r="P445" s="221" t="str">
        <f t="shared" si="25"/>
        <v>에릭 번</v>
      </c>
      <c r="Q445" s="5" t="str">
        <f t="shared" si="26"/>
        <v>제17장 조직-조직의 발달</v>
      </c>
      <c r="R445" s="5" t="str">
        <f t="shared" si="27"/>
        <v>제02절 조직개발</v>
      </c>
    </row>
    <row r="446" spans="2:18" ht="14.45" customHeight="1" x14ac:dyDescent="0.2">
      <c r="B446" s="33" t="s">
        <v>2155</v>
      </c>
      <c r="C446" s="100" t="s">
        <v>2395</v>
      </c>
      <c r="D446" s="35" t="s">
        <v>657</v>
      </c>
      <c r="E446" s="46" t="s">
        <v>301</v>
      </c>
      <c r="F446" s="47" t="s">
        <v>2615</v>
      </c>
      <c r="G446" s="38" t="s">
        <v>300</v>
      </c>
      <c r="H446" s="39" t="s">
        <v>1984</v>
      </c>
      <c r="I446" s="40">
        <v>1728</v>
      </c>
      <c r="J446" s="41" t="s">
        <v>2513</v>
      </c>
      <c r="K446" s="42"/>
      <c r="L446" s="44"/>
      <c r="M446" s="45"/>
      <c r="N446" s="43" t="str">
        <f t="shared" si="24"/>
        <v>제17장 조직-조직의 발달-제02절 조직개발-03</v>
      </c>
      <c r="P446" s="221" t="str">
        <f t="shared" si="25"/>
        <v>알렉스 오스본</v>
      </c>
      <c r="Q446" s="5" t="str">
        <f t="shared" si="26"/>
        <v>제17장 조직-조직의 발달</v>
      </c>
      <c r="R446" s="5" t="str">
        <f t="shared" si="27"/>
        <v>제02절 조직개발</v>
      </c>
    </row>
    <row r="447" spans="2:18" ht="14.45" customHeight="1" x14ac:dyDescent="0.2">
      <c r="B447" s="33" t="s">
        <v>2155</v>
      </c>
      <c r="C447" s="100" t="s">
        <v>2395</v>
      </c>
      <c r="D447" s="35" t="s">
        <v>657</v>
      </c>
      <c r="E447" s="46" t="s">
        <v>266</v>
      </c>
      <c r="F447" s="47" t="s">
        <v>2616</v>
      </c>
      <c r="G447" s="38" t="s">
        <v>787</v>
      </c>
      <c r="H447" s="39" t="s">
        <v>1954</v>
      </c>
      <c r="I447" s="40">
        <v>1985</v>
      </c>
      <c r="J447" s="41" t="s">
        <v>2513</v>
      </c>
      <c r="K447" s="42"/>
      <c r="L447" s="44"/>
      <c r="M447" s="45"/>
      <c r="N447" s="43" t="str">
        <f t="shared" si="24"/>
        <v>제17장 조직-조직의 발달-제02절 조직개발-04</v>
      </c>
      <c r="P447" s="221" t="str">
        <f t="shared" si="25"/>
        <v>조셉 루프트, 해리 잉햄</v>
      </c>
      <c r="Q447" s="5" t="str">
        <f t="shared" si="26"/>
        <v>제17장 조직-조직의 발달</v>
      </c>
      <c r="R447" s="5" t="str">
        <f t="shared" si="27"/>
        <v>제02절 조직개발</v>
      </c>
    </row>
    <row r="448" spans="2:18" ht="14.45" customHeight="1" x14ac:dyDescent="0.2">
      <c r="B448" s="33" t="s">
        <v>2155</v>
      </c>
      <c r="C448" s="100" t="s">
        <v>2395</v>
      </c>
      <c r="D448" s="35" t="s">
        <v>657</v>
      </c>
      <c r="E448" s="46" t="s">
        <v>137</v>
      </c>
      <c r="F448" s="47" t="s">
        <v>2617</v>
      </c>
      <c r="G448" s="38" t="s">
        <v>273</v>
      </c>
      <c r="H448" s="39" t="s">
        <v>1959</v>
      </c>
      <c r="I448" s="40">
        <v>2160</v>
      </c>
      <c r="J448" s="41" t="s">
        <v>2513</v>
      </c>
      <c r="K448" s="42"/>
      <c r="L448" s="44"/>
      <c r="M448" s="45"/>
      <c r="N448" s="43" t="str">
        <f t="shared" si="24"/>
        <v>제17장 조직-조직의 발달-제02절 조직개발-05</v>
      </c>
      <c r="P448" s="221" t="str">
        <f t="shared" si="25"/>
        <v>렌시스 리커트</v>
      </c>
      <c r="Q448" s="5" t="str">
        <f t="shared" si="26"/>
        <v>제17장 조직-조직의 발달</v>
      </c>
      <c r="R448" s="5" t="str">
        <f t="shared" si="27"/>
        <v>제02절 조직개발</v>
      </c>
    </row>
    <row r="449" spans="2:18" ht="14.45" customHeight="1" x14ac:dyDescent="0.2">
      <c r="B449" s="33" t="s">
        <v>2155</v>
      </c>
      <c r="C449" s="101" t="s">
        <v>2395</v>
      </c>
      <c r="D449" s="122" t="s">
        <v>657</v>
      </c>
      <c r="E449" s="123" t="s">
        <v>224</v>
      </c>
      <c r="F449" s="124" t="s">
        <v>2618</v>
      </c>
      <c r="G449" s="125" t="s">
        <v>223</v>
      </c>
      <c r="H449" s="126" t="s">
        <v>1921</v>
      </c>
      <c r="I449" s="127">
        <v>1805</v>
      </c>
      <c r="J449" s="128" t="s">
        <v>2513</v>
      </c>
      <c r="K449" s="129"/>
      <c r="L449" s="131"/>
      <c r="M449" s="132"/>
      <c r="N449" s="130" t="str">
        <f t="shared" si="24"/>
        <v>제17장 조직-조직의 발달-제02절 조직개발-06</v>
      </c>
      <c r="P449" s="221" t="str">
        <f t="shared" si="25"/>
        <v>피터 드러커</v>
      </c>
      <c r="Q449" s="5" t="str">
        <f t="shared" si="26"/>
        <v>제17장 조직-조직의 발달</v>
      </c>
      <c r="R449" s="5" t="str">
        <f t="shared" si="27"/>
        <v>제02절 조직개발</v>
      </c>
    </row>
    <row r="450" spans="2:18" ht="14.45" customHeight="1" x14ac:dyDescent="0.2">
      <c r="B450" s="33" t="s">
        <v>2155</v>
      </c>
      <c r="C450" s="118" t="s">
        <v>2157</v>
      </c>
      <c r="D450" s="73" t="s">
        <v>656</v>
      </c>
      <c r="E450" s="116" t="s">
        <v>754</v>
      </c>
      <c r="F450" s="75" t="s">
        <v>2531</v>
      </c>
      <c r="G450" s="117" t="s">
        <v>723</v>
      </c>
      <c r="H450" s="77" t="s">
        <v>2321</v>
      </c>
      <c r="I450" s="78">
        <v>3218</v>
      </c>
      <c r="J450" s="79" t="s">
        <v>2513</v>
      </c>
      <c r="K450" s="80"/>
      <c r="L450" s="82"/>
      <c r="M450" s="83"/>
      <c r="N450" s="81" t="str">
        <f t="shared" si="24"/>
        <v>제17장 조직-조직의 발달-제03절 지식경영을 위한 학습조직의 설계방안-01</v>
      </c>
      <c r="P450" s="221" t="str">
        <f t="shared" si="25"/>
        <v>조직-조직의 발달</v>
      </c>
      <c r="Q450" s="5" t="str">
        <f t="shared" si="26"/>
        <v>제17장 조직-조직의 발달</v>
      </c>
      <c r="R450" s="5" t="str">
        <f t="shared" si="27"/>
        <v>제03절 지식경영을 위한 학습조직의 설계방안</v>
      </c>
    </row>
    <row r="451" spans="2:18" ht="14.45" customHeight="1" x14ac:dyDescent="0.2">
      <c r="B451" s="33" t="s">
        <v>2155</v>
      </c>
      <c r="C451" s="100" t="s">
        <v>2157</v>
      </c>
      <c r="D451" s="35" t="s">
        <v>2331</v>
      </c>
      <c r="E451" s="46" t="s">
        <v>546</v>
      </c>
      <c r="F451" s="47" t="s">
        <v>2532</v>
      </c>
      <c r="G451" s="38" t="s">
        <v>547</v>
      </c>
      <c r="H451" s="39" t="s">
        <v>2775</v>
      </c>
      <c r="I451" s="40">
        <v>1779</v>
      </c>
      <c r="J451" s="41" t="s">
        <v>2513</v>
      </c>
      <c r="K451" s="42"/>
      <c r="L451" s="44"/>
      <c r="M451" s="45"/>
      <c r="N451" s="43" t="str">
        <f t="shared" si="24"/>
        <v>제17장 조직-조직의 발달-제03절 지식경영을 위한 학습조직의 설계방안-02</v>
      </c>
      <c r="P451" s="221" t="str">
        <f t="shared" si="25"/>
        <v>2013-3</v>
      </c>
      <c r="Q451" s="5" t="str">
        <f t="shared" si="26"/>
        <v>제17장 조직-조직의 발달</v>
      </c>
      <c r="R451" s="5" t="str">
        <f t="shared" si="27"/>
        <v>제03절 지식경영을 위한 학습조직의 설계방안</v>
      </c>
    </row>
    <row r="452" spans="2:18" ht="14.45" customHeight="1" x14ac:dyDescent="0.2">
      <c r="B452" s="33" t="s">
        <v>2155</v>
      </c>
      <c r="C452" s="100" t="s">
        <v>2157</v>
      </c>
      <c r="D452" s="35" t="s">
        <v>2331</v>
      </c>
      <c r="E452" s="46" t="s">
        <v>778</v>
      </c>
      <c r="F452" s="47" t="s">
        <v>2533</v>
      </c>
      <c r="G452" s="38" t="s">
        <v>777</v>
      </c>
      <c r="H452" s="39" t="s">
        <v>2701</v>
      </c>
      <c r="I452" s="40">
        <v>1801</v>
      </c>
      <c r="J452" s="41" t="s">
        <v>2513</v>
      </c>
      <c r="K452" s="42"/>
      <c r="L452" s="44"/>
      <c r="M452" s="45"/>
      <c r="N452" s="43" t="str">
        <f t="shared" si="24"/>
        <v>제17장 조직-조직의 발달-제03절 지식경영을 위한 학습조직의 설계방안-03</v>
      </c>
      <c r="P452" s="221" t="str">
        <f t="shared" si="25"/>
        <v>2016-2</v>
      </c>
      <c r="Q452" s="5" t="str">
        <f t="shared" si="26"/>
        <v>제17장 조직-조직의 발달</v>
      </c>
      <c r="R452" s="5" t="str">
        <f t="shared" si="27"/>
        <v>제03절 지식경영을 위한 학습조직의 설계방안</v>
      </c>
    </row>
    <row r="453" spans="2:18" ht="14.45" customHeight="1" x14ac:dyDescent="0.2">
      <c r="B453" s="33" t="s">
        <v>2155</v>
      </c>
      <c r="C453" s="100" t="s">
        <v>2157</v>
      </c>
      <c r="D453" s="35" t="s">
        <v>657</v>
      </c>
      <c r="E453" s="46" t="s">
        <v>355</v>
      </c>
      <c r="F453" s="47" t="s">
        <v>2616</v>
      </c>
      <c r="G453" s="38" t="s">
        <v>354</v>
      </c>
      <c r="H453" s="39" t="s">
        <v>2033</v>
      </c>
      <c r="I453" s="40">
        <v>2016</v>
      </c>
      <c r="J453" s="41" t="s">
        <v>2513</v>
      </c>
      <c r="K453" s="42"/>
      <c r="L453" s="44"/>
      <c r="M453" s="45"/>
      <c r="N453" s="43" t="str">
        <f t="shared" si="24"/>
        <v>제17장 조직-조직의 발달-제03절 지식경영을 위한 학습조직의 설계방안-04</v>
      </c>
      <c r="P453" s="221" t="str">
        <f t="shared" si="25"/>
        <v>이쿠지로 노나카</v>
      </c>
      <c r="Q453" s="5" t="str">
        <f t="shared" si="26"/>
        <v>제17장 조직-조직의 발달</v>
      </c>
      <c r="R453" s="5" t="str">
        <f t="shared" si="27"/>
        <v>제03절 지식경영을 위한 학습조직의 설계방안</v>
      </c>
    </row>
    <row r="454" spans="2:18" ht="14.45" customHeight="1" x14ac:dyDescent="0.2">
      <c r="B454" s="33" t="s">
        <v>2155</v>
      </c>
      <c r="C454" s="100" t="s">
        <v>2157</v>
      </c>
      <c r="D454" s="35" t="s">
        <v>657</v>
      </c>
      <c r="E454" s="46" t="s">
        <v>357</v>
      </c>
      <c r="F454" s="47" t="s">
        <v>2617</v>
      </c>
      <c r="G454" s="38" t="s">
        <v>356</v>
      </c>
      <c r="H454" s="39" t="s">
        <v>1864</v>
      </c>
      <c r="I454" s="40">
        <v>2005</v>
      </c>
      <c r="J454" s="41" t="s">
        <v>2513</v>
      </c>
      <c r="K454" s="42"/>
      <c r="L454" s="44"/>
      <c r="M454" s="45"/>
      <c r="N454" s="43" t="str">
        <f t="shared" si="24"/>
        <v>제17장 조직-조직의 발달-제03절 지식경영을 위한 학습조직의 설계방안-05</v>
      </c>
      <c r="P454" s="221" t="str">
        <f t="shared" si="25"/>
        <v>피터 센게</v>
      </c>
      <c r="Q454" s="5" t="str">
        <f t="shared" si="26"/>
        <v>제17장 조직-조직의 발달</v>
      </c>
      <c r="R454" s="5" t="str">
        <f t="shared" si="27"/>
        <v>제03절 지식경영을 위한 학습조직의 설계방안</v>
      </c>
    </row>
    <row r="455" spans="2:18" ht="14.45" customHeight="1" thickBot="1" x14ac:dyDescent="0.25">
      <c r="B455" s="86" t="s">
        <v>2155</v>
      </c>
      <c r="C455" s="103" t="s">
        <v>2157</v>
      </c>
      <c r="D455" s="88" t="s">
        <v>657</v>
      </c>
      <c r="E455" s="89" t="s">
        <v>359</v>
      </c>
      <c r="F455" s="90" t="s">
        <v>2618</v>
      </c>
      <c r="G455" s="91" t="s">
        <v>358</v>
      </c>
      <c r="H455" s="92" t="s">
        <v>2034</v>
      </c>
      <c r="I455" s="93">
        <v>2131</v>
      </c>
      <c r="J455" s="94" t="s">
        <v>2513</v>
      </c>
      <c r="K455" s="95"/>
      <c r="L455" s="97"/>
      <c r="M455" s="98"/>
      <c r="N455" s="96" t="str">
        <f t="shared" si="24"/>
        <v>제17장 조직-조직의 발달-제03절 지식경영을 위한 학습조직의 설계방안-06</v>
      </c>
      <c r="P455" s="221" t="str">
        <f t="shared" si="25"/>
        <v>이쿠지로 노나카, 히로타카 타케우치</v>
      </c>
      <c r="Q455" s="5" t="str">
        <f t="shared" si="26"/>
        <v>제17장 조직-조직의 발달</v>
      </c>
      <c r="R455" s="5" t="str">
        <f t="shared" si="27"/>
        <v>제03절 지식경영을 위한 학습조직의 설계방안</v>
      </c>
    </row>
  </sheetData>
  <autoFilter ref="B3:R3" xr:uid="{20E6273E-08B4-4638-BAA8-89D40517181E}">
    <sortState xmlns:xlrd2="http://schemas.microsoft.com/office/spreadsheetml/2017/richdata2" ref="B4:R455">
      <sortCondition ref="N3"/>
    </sortState>
  </autoFilter>
  <mergeCells count="4">
    <mergeCell ref="H2:I2"/>
    <mergeCell ref="L2:M2"/>
    <mergeCell ref="D2:G2"/>
    <mergeCell ref="B2:C2"/>
  </mergeCells>
  <phoneticPr fontId="3" type="noConversion"/>
  <conditionalFormatting sqref="B4:N455">
    <cfRule type="expression" dxfId="4" priority="1">
      <formula>CELL("ROW")=ROW()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123BEA7-AD17-465E-B72A-D9A7BB8185C1}">
          <x14:formula1>
            <xm:f>설정!$B$6:$B$12</xm:f>
          </x14:formula1>
          <xm:sqref>D4:D455</xm:sqref>
        </x14:dataValidation>
        <x14:dataValidation type="list" allowBlank="1" showInputMessage="1" showErrorMessage="1" xr:uid="{76E514AA-7014-4E95-B90D-F905A2175973}">
          <x14:formula1>
            <xm:f>설정!$B$15:$B$17</xm:f>
          </x14:formula1>
          <xm:sqref>J4:J455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8D38B-ABA8-4367-9DBB-E8B6ED0C7B9A}">
  <sheetPr codeName="Sheet14" filterMode="1"/>
  <dimension ref="B2:S126"/>
  <sheetViews>
    <sheetView showGridLines="0" workbookViewId="0">
      <pane ySplit="3" topLeftCell="A46" activePane="bottomLeft" state="frozen"/>
      <selection pane="bottomLeft" activeCell="J65" sqref="J65"/>
    </sheetView>
  </sheetViews>
  <sheetFormatPr defaultRowHeight="14.45" customHeight="1" x14ac:dyDescent="0.2"/>
  <cols>
    <col min="1" max="1" width="1.28515625" style="5" customWidth="1"/>
    <col min="2" max="2" width="3.7109375" style="8" customWidth="1"/>
    <col min="3" max="4" width="5.7109375" style="6" customWidth="1"/>
    <col min="5" max="5" width="3.7109375" style="6" customWidth="1"/>
    <col min="6" max="6" width="40.7109375" style="5" customWidth="1"/>
    <col min="7" max="7" width="3.7109375" style="6" customWidth="1"/>
    <col min="8" max="8" width="42.7109375" style="211" customWidth="1"/>
    <col min="9" max="9" width="3.7109375" style="211" customWidth="1"/>
    <col min="10" max="10" width="91.7109375" style="5" customWidth="1"/>
    <col min="11" max="12" width="4.42578125" style="5" customWidth="1"/>
    <col min="13" max="13" width="27.7109375" style="5" customWidth="1"/>
    <col min="14" max="17" width="6.7109375" style="5" customWidth="1"/>
    <col min="18" max="18" width="1.7109375" style="5" customWidth="1"/>
    <col min="19" max="16384" width="9.140625" style="5"/>
  </cols>
  <sheetData>
    <row r="2" spans="2:19" ht="14.45" customHeight="1" x14ac:dyDescent="0.2">
      <c r="B2" s="199" t="s">
        <v>2049</v>
      </c>
      <c r="C2" s="14" t="s">
        <v>2050</v>
      </c>
      <c r="D2" s="233" t="s">
        <v>2051</v>
      </c>
      <c r="E2" s="234"/>
      <c r="F2" s="232" t="s">
        <v>77</v>
      </c>
      <c r="G2" s="232"/>
      <c r="H2" s="232"/>
      <c r="I2" s="232"/>
      <c r="J2" s="199" t="s">
        <v>2052</v>
      </c>
      <c r="K2" s="199" t="s">
        <v>2346</v>
      </c>
      <c r="L2" s="199" t="s">
        <v>2347</v>
      </c>
      <c r="M2" s="199" t="s">
        <v>2053</v>
      </c>
      <c r="N2" s="229" t="s">
        <v>2054</v>
      </c>
      <c r="O2" s="230"/>
      <c r="P2" s="230"/>
      <c r="Q2" s="230"/>
    </row>
    <row r="3" spans="2:19" ht="14.45" customHeight="1" x14ac:dyDescent="0.2">
      <c r="B3" s="200"/>
      <c r="C3" s="201"/>
      <c r="D3" s="202"/>
      <c r="E3" s="203"/>
      <c r="F3" s="229" t="s">
        <v>17</v>
      </c>
      <c r="G3" s="231"/>
      <c r="H3" s="229" t="s">
        <v>18</v>
      </c>
      <c r="I3" s="231"/>
      <c r="J3" s="200"/>
      <c r="K3" s="200"/>
      <c r="L3" s="200"/>
      <c r="M3" s="200"/>
      <c r="N3" s="204" t="s">
        <v>2345</v>
      </c>
      <c r="O3" s="204" t="s">
        <v>2652</v>
      </c>
      <c r="P3" s="204" t="s">
        <v>2055</v>
      </c>
      <c r="Q3" s="204" t="s">
        <v>2056</v>
      </c>
      <c r="S3" s="5" t="s">
        <v>2654</v>
      </c>
    </row>
    <row r="4" spans="2:19" ht="14.45" hidden="1" customHeight="1" x14ac:dyDescent="0.2">
      <c r="B4" s="205">
        <f t="shared" ref="B4:B35" si="0">ROW()-3</f>
        <v>1</v>
      </c>
      <c r="C4" s="206">
        <v>6.06</v>
      </c>
      <c r="D4" s="207" t="s">
        <v>2064</v>
      </c>
      <c r="E4" s="207" t="s">
        <v>2062</v>
      </c>
      <c r="F4" s="173" t="str">
        <f>VLOOKUP(S4,통합목록!$P$4:$R$455,2,0)</f>
        <v>제06장 개인-동기부여</v>
      </c>
      <c r="G4" s="207" t="s">
        <v>2097</v>
      </c>
      <c r="H4" s="208" t="str">
        <f>VLOOKUP(S4,통합목록!$P$4:$R$455,3,0)</f>
        <v>제06절 문화차이와 주요 동기부여 이론</v>
      </c>
      <c r="I4" s="207" t="s">
        <v>2060</v>
      </c>
      <c r="J4" s="173" t="str">
        <f>VLOOKUP(S4,통합목록!$E$4:$J$455,3,0)</f>
        <v>홉스테드의 문화 차원 개념 및 문화적 특성 분석</v>
      </c>
      <c r="K4" s="209" t="str">
        <f>VLOOKUP(S4,통합목록!$E$4:$J$455,4,0)</f>
        <v>열기2-05.경영조직론\03.문제\[모의][06.06-1]홉스테드의 문화 차원 개념 및 문화적 특성 분석.txt</v>
      </c>
      <c r="L4" s="209" t="s">
        <v>2569</v>
      </c>
      <c r="M4" s="173"/>
      <c r="N4" s="209" t="str">
        <f t="shared" ref="N4:N35" si="1">F4&amp;"&gt;"&amp;G4&amp;"&gt;"&amp;D4&amp;"&gt;"&amp;M4</f>
        <v>제06장 개인-동기부여&gt;11&gt;1&gt;</v>
      </c>
      <c r="O4" s="209" t="str">
        <f t="shared" ref="O4:O35" si="2">F4&amp;"&gt;"&amp;H4&amp;"&gt;"&amp;I4</f>
        <v>제06장 개인-동기부여&gt;제06절 문화차이와 주요 동기부여 이론&gt;01</v>
      </c>
      <c r="P4" s="209" t="str">
        <f t="shared" ref="P4:P35" si="3">L4&amp;"&gt;"&amp;C4&amp;"&gt;"&amp;E4</f>
        <v>모의&gt;6.06&gt;3</v>
      </c>
      <c r="Q4" s="209" t="str">
        <f t="shared" ref="Q4:Q35" si="4">L4&amp;"&gt;"&amp;C4&amp;"&gt;"&amp;D4</f>
        <v>모의&gt;6.06&gt;1</v>
      </c>
      <c r="S4" s="5" t="str">
        <f t="shared" ref="S4:S35" si="5">C4&amp;"-"&amp;D4</f>
        <v>6.06-1</v>
      </c>
    </row>
    <row r="5" spans="2:19" ht="14.45" hidden="1" customHeight="1" x14ac:dyDescent="0.2">
      <c r="B5" s="205">
        <f t="shared" si="0"/>
        <v>2</v>
      </c>
      <c r="C5" s="206">
        <v>6.06</v>
      </c>
      <c r="D5" s="207" t="s">
        <v>2067</v>
      </c>
      <c r="E5" s="207" t="s">
        <v>2067</v>
      </c>
      <c r="F5" s="173" t="str">
        <f>VLOOKUP(S5,통합목록!$P$4:$R$455,2,0)</f>
        <v>제06장 개인-동기부여</v>
      </c>
      <c r="G5" s="207" t="s">
        <v>2098</v>
      </c>
      <c r="H5" s="208" t="str">
        <f>VLOOKUP(S5,통합목록!$P$4:$R$455,3,0)</f>
        <v>제06절 문화차이와 주요 동기부여 이론</v>
      </c>
      <c r="I5" s="207" t="s">
        <v>2063</v>
      </c>
      <c r="J5" s="173" t="str">
        <f>VLOOKUP(S5,통합목록!$E$4:$J$455,3,0)</f>
        <v>매클리랜드의 성취동기이론과 개인주의 문화권에서의 효과성 논의</v>
      </c>
      <c r="K5" s="209" t="str">
        <f>VLOOKUP(S5,통합목록!$E$4:$J$455,4,0)</f>
        <v>열기2-05.경영조직론\03.문제\[모의][06.06-2]매클리랜드의 성취동기이론과 개인주의 문화권에서의 효과성 논의.txt</v>
      </c>
      <c r="L5" s="209" t="s">
        <v>2569</v>
      </c>
      <c r="M5" s="173"/>
      <c r="N5" s="209" t="str">
        <f t="shared" si="1"/>
        <v>제06장 개인-동기부여&gt;12&gt;2&gt;</v>
      </c>
      <c r="O5" s="209" t="str">
        <f t="shared" si="2"/>
        <v>제06장 개인-동기부여&gt;제06절 문화차이와 주요 동기부여 이론&gt;02</v>
      </c>
      <c r="P5" s="209" t="str">
        <f t="shared" si="3"/>
        <v>모의&gt;6.06&gt;2</v>
      </c>
      <c r="Q5" s="209" t="str">
        <f t="shared" si="4"/>
        <v>모의&gt;6.06&gt;2</v>
      </c>
      <c r="S5" s="5" t="str">
        <f t="shared" si="5"/>
        <v>6.06-2</v>
      </c>
    </row>
    <row r="6" spans="2:19" ht="14.45" hidden="1" customHeight="1" x14ac:dyDescent="0.2">
      <c r="B6" s="205">
        <f t="shared" si="0"/>
        <v>3</v>
      </c>
      <c r="C6" s="206">
        <v>6.06</v>
      </c>
      <c r="D6" s="207" t="s">
        <v>2062</v>
      </c>
      <c r="E6" s="207" t="s">
        <v>2064</v>
      </c>
      <c r="F6" s="173" t="str">
        <f>VLOOKUP(S6,통합목록!$P$4:$R$455,2,0)</f>
        <v>제06장 개인-동기부여</v>
      </c>
      <c r="G6" s="207" t="s">
        <v>2099</v>
      </c>
      <c r="H6" s="208" t="str">
        <f>VLOOKUP(S6,통합목록!$P$4:$R$455,3,0)</f>
        <v>제06절 문화차이와 주요 동기부여 이론</v>
      </c>
      <c r="I6" s="207" t="s">
        <v>2066</v>
      </c>
      <c r="J6" s="173" t="str">
        <f>VLOOKUP(S6,통합목록!$E$4:$J$455,3,0)</f>
        <v>협력적 분위기 유지 및 생산성 향상을 위한 동기부여 전략</v>
      </c>
      <c r="K6" s="209" t="str">
        <f>VLOOKUP(S6,통합목록!$E$4:$J$455,4,0)</f>
        <v>열기2-05.경영조직론\03.문제\[모의][06.06-3]협력적 분위기 유지 및 생산성 향상을 위한 동기부여 전략.txt</v>
      </c>
      <c r="L6" s="209" t="s">
        <v>2569</v>
      </c>
      <c r="M6" s="173"/>
      <c r="N6" s="209" t="str">
        <f t="shared" si="1"/>
        <v>제06장 개인-동기부여&gt;13&gt;3&gt;</v>
      </c>
      <c r="O6" s="209" t="str">
        <f t="shared" si="2"/>
        <v>제06장 개인-동기부여&gt;제06절 문화차이와 주요 동기부여 이론&gt;03</v>
      </c>
      <c r="P6" s="209" t="str">
        <f t="shared" si="3"/>
        <v>모의&gt;6.06&gt;1</v>
      </c>
      <c r="Q6" s="209" t="str">
        <f t="shared" si="4"/>
        <v>모의&gt;6.06&gt;3</v>
      </c>
      <c r="S6" s="5" t="str">
        <f t="shared" si="5"/>
        <v>6.06-3</v>
      </c>
    </row>
    <row r="7" spans="2:19" ht="14.45" hidden="1" customHeight="1" x14ac:dyDescent="0.2">
      <c r="B7" s="205">
        <f t="shared" si="0"/>
        <v>4</v>
      </c>
      <c r="C7" s="206">
        <v>6.05</v>
      </c>
      <c r="D7" s="207" t="s">
        <v>2064</v>
      </c>
      <c r="E7" s="207" t="s">
        <v>2062</v>
      </c>
      <c r="F7" s="173" t="str">
        <f>VLOOKUP(S7,통합목록!$P$4:$R$455,2,0)</f>
        <v>제06장 개인-동기부여</v>
      </c>
      <c r="G7" s="207" t="s">
        <v>2084</v>
      </c>
      <c r="H7" s="208" t="str">
        <f>VLOOKUP(S7,통합목록!$P$4:$R$455,3,0)</f>
        <v>제05절 동기부여와 조직행동</v>
      </c>
      <c r="I7" s="207" t="s">
        <v>2060</v>
      </c>
      <c r="J7" s="173" t="str">
        <f>VLOOKUP(S7,통합목록!$E$4:$J$455,3,0)</f>
        <v>자기결정론의 관점에서 외재적 보상이 내재적 동기를 저해하는 과정과 사례</v>
      </c>
      <c r="K7" s="209" t="str">
        <f>VLOOKUP(S7,통합목록!$E$4:$J$455,4,0)</f>
        <v>열기2-05.경영조직론\03.문제\[모의][06.05-1]자기결정론의 관점에서 외재적 보상이 내재적 동기를 저해하는 과정과 사례.txt</v>
      </c>
      <c r="L7" s="209" t="s">
        <v>2569</v>
      </c>
      <c r="M7" s="173"/>
      <c r="N7" s="209" t="str">
        <f t="shared" si="1"/>
        <v>제06장 개인-동기부여&gt;08&gt;1&gt;</v>
      </c>
      <c r="O7" s="209" t="str">
        <f t="shared" si="2"/>
        <v>제06장 개인-동기부여&gt;제05절 동기부여와 조직행동&gt;01</v>
      </c>
      <c r="P7" s="209" t="str">
        <f t="shared" si="3"/>
        <v>모의&gt;6.05&gt;3</v>
      </c>
      <c r="Q7" s="209" t="str">
        <f t="shared" si="4"/>
        <v>모의&gt;6.05&gt;1</v>
      </c>
      <c r="S7" s="5" t="str">
        <f t="shared" si="5"/>
        <v>6.05-1</v>
      </c>
    </row>
    <row r="8" spans="2:19" ht="14.45" hidden="1" customHeight="1" x14ac:dyDescent="0.2">
      <c r="B8" s="205">
        <f t="shared" si="0"/>
        <v>5</v>
      </c>
      <c r="C8" s="206">
        <v>6.05</v>
      </c>
      <c r="D8" s="207" t="s">
        <v>2067</v>
      </c>
      <c r="E8" s="207" t="s">
        <v>2067</v>
      </c>
      <c r="F8" s="173" t="str">
        <f>VLOOKUP(S8,통합목록!$P$4:$R$455,2,0)</f>
        <v>제06장 개인-동기부여</v>
      </c>
      <c r="G8" s="207" t="s">
        <v>2090</v>
      </c>
      <c r="H8" s="208" t="str">
        <f>VLOOKUP(S8,통합목록!$P$4:$R$455,3,0)</f>
        <v>제05절 동기부여와 조직행동</v>
      </c>
      <c r="I8" s="207" t="s">
        <v>2063</v>
      </c>
      <c r="J8" s="173" t="str">
        <f>VLOOKUP(S8,통합목록!$E$4:$J$455,3,0)</f>
        <v>로크의 목표설정이론의 속성을 바탕으로 한 MBO의 핵심 성공 요인</v>
      </c>
      <c r="K8" s="209" t="str">
        <f>VLOOKUP(S8,통합목록!$E$4:$J$455,4,0)</f>
        <v>열기2-05.경영조직론\03.문제\[모의][06.05-2]로크의 목표설정이론의 속성을 바탕으로 한 MBO의 핵심 성공 요인.txt</v>
      </c>
      <c r="L8" s="209" t="s">
        <v>2569</v>
      </c>
      <c r="M8" s="173"/>
      <c r="N8" s="209" t="str">
        <f t="shared" si="1"/>
        <v>제06장 개인-동기부여&gt;09&gt;2&gt;</v>
      </c>
      <c r="O8" s="209" t="str">
        <f t="shared" si="2"/>
        <v>제06장 개인-동기부여&gt;제05절 동기부여와 조직행동&gt;02</v>
      </c>
      <c r="P8" s="209" t="str">
        <f t="shared" si="3"/>
        <v>모의&gt;6.05&gt;2</v>
      </c>
      <c r="Q8" s="209" t="str">
        <f t="shared" si="4"/>
        <v>모의&gt;6.05&gt;2</v>
      </c>
      <c r="S8" s="5" t="str">
        <f t="shared" si="5"/>
        <v>6.05-2</v>
      </c>
    </row>
    <row r="9" spans="2:19" ht="14.45" hidden="1" customHeight="1" x14ac:dyDescent="0.2">
      <c r="B9" s="205">
        <f t="shared" si="0"/>
        <v>6</v>
      </c>
      <c r="C9" s="206">
        <v>6.05</v>
      </c>
      <c r="D9" s="207" t="s">
        <v>2062</v>
      </c>
      <c r="E9" s="207" t="s">
        <v>2064</v>
      </c>
      <c r="F9" s="173" t="str">
        <f>VLOOKUP(S9,통합목록!$P$4:$R$455,2,0)</f>
        <v>제06장 개인-동기부여</v>
      </c>
      <c r="G9" s="207" t="s">
        <v>2096</v>
      </c>
      <c r="H9" s="208" t="str">
        <f>VLOOKUP(S9,통합목록!$P$4:$R$455,3,0)</f>
        <v>제05절 동기부여와 조직행동</v>
      </c>
      <c r="I9" s="207" t="s">
        <v>2066</v>
      </c>
      <c r="J9" s="173" t="str">
        <f>VLOOKUP(S9,통합목록!$E$4:$J$455,3,0)</f>
        <v>직무 특성 모델을 활용한 직무 분석 및 해결을 위한 직무 설계 방안</v>
      </c>
      <c r="K9" s="209" t="str">
        <f>VLOOKUP(S9,통합목록!$E$4:$J$455,4,0)</f>
        <v>열기2-05.경영조직론\03.문제\[모의][06.05-3]직무 특성 모델을 활용한 직무 분석 및 해결을 위한 직무 설계 방안.txt</v>
      </c>
      <c r="L9" s="209" t="s">
        <v>2569</v>
      </c>
      <c r="M9" s="173"/>
      <c r="N9" s="209" t="str">
        <f t="shared" si="1"/>
        <v>제06장 개인-동기부여&gt;10&gt;3&gt;</v>
      </c>
      <c r="O9" s="209" t="str">
        <f t="shared" si="2"/>
        <v>제06장 개인-동기부여&gt;제05절 동기부여와 조직행동&gt;03</v>
      </c>
      <c r="P9" s="209" t="str">
        <f t="shared" si="3"/>
        <v>모의&gt;6.05&gt;1</v>
      </c>
      <c r="Q9" s="209" t="str">
        <f t="shared" si="4"/>
        <v>모의&gt;6.05&gt;3</v>
      </c>
      <c r="S9" s="5" t="str">
        <f t="shared" si="5"/>
        <v>6.05-3</v>
      </c>
    </row>
    <row r="10" spans="2:19" ht="14.45" hidden="1" customHeight="1" x14ac:dyDescent="0.2">
      <c r="B10" s="205">
        <f t="shared" si="0"/>
        <v>7</v>
      </c>
      <c r="C10" s="206">
        <v>5.08</v>
      </c>
      <c r="D10" s="207" t="s">
        <v>2064</v>
      </c>
      <c r="E10" s="207" t="s">
        <v>2062</v>
      </c>
      <c r="F10" s="173" t="str">
        <f>VLOOKUP(S10,통합목록!$P$4:$R$455,2,0)</f>
        <v>제05장 개인-감정 및 직무스트레스</v>
      </c>
      <c r="G10" s="207" t="s">
        <v>2078</v>
      </c>
      <c r="H10" s="208" t="str">
        <f>VLOOKUP(S10,통합목록!$P$4:$R$455,3,0)</f>
        <v>제08절 스트레스에 대한 반응결과와 그 관리</v>
      </c>
      <c r="I10" s="207" t="s">
        <v>2060</v>
      </c>
      <c r="J10" s="173" t="str">
        <f>VLOOKUP(S10,통합목록!$E$4:$J$455,3,0)</f>
        <v>직무 번아웃의 3가지 핵심 구성요소인 정서적 고갈, 비인격화, 개인적 성취감 저하 사례</v>
      </c>
      <c r="K10" s="209" t="str">
        <f>VLOOKUP(S10,통합목록!$E$4:$J$455,4,0)</f>
        <v>열기2-05.경영조직론\03.문제\[모의][05.08-1]직무 번아웃의 3가지 핵심 구성요소인 정서적 고갈, 비인격화, 개인적 성취감 저하 사례.txt</v>
      </c>
      <c r="L10" s="209" t="s">
        <v>2569</v>
      </c>
      <c r="M10" s="173"/>
      <c r="N10" s="209" t="str">
        <f t="shared" si="1"/>
        <v>제05장 개인-감정 및 직무스트레스&gt;05&gt;1&gt;</v>
      </c>
      <c r="O10" s="209" t="str">
        <f t="shared" si="2"/>
        <v>제05장 개인-감정 및 직무스트레스&gt;제08절 스트레스에 대한 반응결과와 그 관리&gt;01</v>
      </c>
      <c r="P10" s="209" t="str">
        <f t="shared" si="3"/>
        <v>모의&gt;5.08&gt;3</v>
      </c>
      <c r="Q10" s="209" t="str">
        <f t="shared" si="4"/>
        <v>모의&gt;5.08&gt;1</v>
      </c>
      <c r="S10" s="5" t="str">
        <f t="shared" si="5"/>
        <v>5.08-1</v>
      </c>
    </row>
    <row r="11" spans="2:19" ht="14.45" hidden="1" customHeight="1" x14ac:dyDescent="0.2">
      <c r="B11" s="205">
        <f t="shared" si="0"/>
        <v>8</v>
      </c>
      <c r="C11" s="206">
        <v>5.08</v>
      </c>
      <c r="D11" s="207" t="s">
        <v>2067</v>
      </c>
      <c r="E11" s="207" t="s">
        <v>2067</v>
      </c>
      <c r="F11" s="173" t="str">
        <f>VLOOKUP(S11,통합목록!$P$4:$R$455,2,0)</f>
        <v>제05장 개인-감정 및 직무스트레스</v>
      </c>
      <c r="G11" s="207" t="s">
        <v>2070</v>
      </c>
      <c r="H11" s="208" t="str">
        <f>VLOOKUP(S11,통합목록!$P$4:$R$455,3,0)</f>
        <v>제08절 스트레스에 대한 반응결과와 그 관리</v>
      </c>
      <c r="I11" s="207" t="s">
        <v>2063</v>
      </c>
      <c r="J11" s="173" t="str">
        <f>VLOOKUP(S11,통합목록!$E$4:$J$455,3,0)</f>
        <v>신체적 대처 기제(명상, 운동)와 사회적 대처 기제(소모임, 사회적 지지)의 경영조직론적 관점</v>
      </c>
      <c r="K11" s="209" t="str">
        <f>VLOOKUP(S11,통합목록!$E$4:$J$455,4,0)</f>
        <v>열기2-05.경영조직론\03.문제\[모의][05.08-2]신체적 대처 기제(명상, 운동)와 사회적 대처 기제(소모임, 사회적 지지)의 경영조직론적 관점.txt</v>
      </c>
      <c r="L11" s="209" t="s">
        <v>2569</v>
      </c>
      <c r="M11" s="173"/>
      <c r="N11" s="209" t="str">
        <f t="shared" si="1"/>
        <v>제05장 개인-감정 및 직무스트레스&gt;06&gt;2&gt;</v>
      </c>
      <c r="O11" s="209" t="str">
        <f t="shared" si="2"/>
        <v>제05장 개인-감정 및 직무스트레스&gt;제08절 스트레스에 대한 반응결과와 그 관리&gt;02</v>
      </c>
      <c r="P11" s="209" t="str">
        <f t="shared" si="3"/>
        <v>모의&gt;5.08&gt;2</v>
      </c>
      <c r="Q11" s="209" t="str">
        <f t="shared" si="4"/>
        <v>모의&gt;5.08&gt;2</v>
      </c>
      <c r="S11" s="5" t="str">
        <f t="shared" si="5"/>
        <v>5.08-2</v>
      </c>
    </row>
    <row r="12" spans="2:19" ht="14.45" hidden="1" customHeight="1" x14ac:dyDescent="0.2">
      <c r="B12" s="205">
        <f t="shared" si="0"/>
        <v>9</v>
      </c>
      <c r="C12" s="206">
        <v>5.08</v>
      </c>
      <c r="D12" s="207" t="s">
        <v>2062</v>
      </c>
      <c r="E12" s="207" t="s">
        <v>2064</v>
      </c>
      <c r="F12" s="173" t="str">
        <f>VLOOKUP(S12,통합목록!$P$4:$R$455,2,0)</f>
        <v>제05장 개인-감정 및 직무스트레스</v>
      </c>
      <c r="G12" s="207" t="s">
        <v>2072</v>
      </c>
      <c r="H12" s="208" t="str">
        <f>VLOOKUP(S12,통합목록!$P$4:$R$455,3,0)</f>
        <v>제08절 스트레스에 대한 반응결과와 그 관리</v>
      </c>
      <c r="I12" s="207" t="s">
        <v>2066</v>
      </c>
      <c r="J12" s="173" t="str">
        <f>VLOOKUP(S12,통합목록!$E$4:$J$455,3,0)</f>
        <v>조직 차원 스트레스 관리를 위한 직무 재설계 방안과 조직 지원 프로그램의 제시</v>
      </c>
      <c r="K12" s="209" t="str">
        <f>VLOOKUP(S12,통합목록!$E$4:$J$455,4,0)</f>
        <v>열기2-05.경영조직론\03.문제\[모의][05.08-3]조직 차원 스트레스 관리를 위한 직무 재설계 방안과 조직 지원 프로그램의 제시.txt</v>
      </c>
      <c r="L12" s="209" t="s">
        <v>2569</v>
      </c>
      <c r="M12" s="173"/>
      <c r="N12" s="209" t="str">
        <f t="shared" si="1"/>
        <v>제05장 개인-감정 및 직무스트레스&gt;07&gt;3&gt;</v>
      </c>
      <c r="O12" s="209" t="str">
        <f t="shared" si="2"/>
        <v>제05장 개인-감정 및 직무스트레스&gt;제08절 스트레스에 대한 반응결과와 그 관리&gt;03</v>
      </c>
      <c r="P12" s="209" t="str">
        <f t="shared" si="3"/>
        <v>모의&gt;5.08&gt;1</v>
      </c>
      <c r="Q12" s="209" t="str">
        <f t="shared" si="4"/>
        <v>모의&gt;5.08&gt;3</v>
      </c>
      <c r="S12" s="5" t="str">
        <f t="shared" si="5"/>
        <v>5.08-3</v>
      </c>
    </row>
    <row r="13" spans="2:19" ht="14.45" hidden="1" customHeight="1" x14ac:dyDescent="0.2">
      <c r="B13" s="205">
        <f t="shared" si="0"/>
        <v>10</v>
      </c>
      <c r="C13" s="206">
        <v>5.0199999999999996</v>
      </c>
      <c r="D13" s="207" t="s">
        <v>2064</v>
      </c>
      <c r="E13" s="207" t="s">
        <v>2062</v>
      </c>
      <c r="F13" s="173" t="str">
        <f>VLOOKUP(S13,통합목록!$P$4:$R$455,2,0)</f>
        <v>제05장 개인-감정 및 직무스트레스</v>
      </c>
      <c r="G13" s="207" t="s">
        <v>2063</v>
      </c>
      <c r="H13" s="208" t="str">
        <f>VLOOKUP(S13,통합목록!$P$4:$R$455,3,0)</f>
        <v>제02절 감정과 조직행동</v>
      </c>
      <c r="I13" s="207" t="s">
        <v>2060</v>
      </c>
      <c r="J13" s="173" t="str">
        <f>VLOOKUP(S13,통합목록!$E$4:$J$455,3,0)</f>
        <v>감정 노동 양상 분석, 호크실드의 표면 연기와 내면 연기 개념</v>
      </c>
      <c r="K13" s="209" t="str">
        <f>VLOOKUP(S13,통합목록!$E$4:$J$455,4,0)</f>
        <v>열기2-05.경영조직론\03.문제\[모의][05.02-1]감정 노동 양상 분석, 호크실드의 표면 연기와 내면 연기 개념.txt</v>
      </c>
      <c r="L13" s="209" t="s">
        <v>2569</v>
      </c>
      <c r="M13" s="173"/>
      <c r="N13" s="209" t="str">
        <f t="shared" si="1"/>
        <v>제05장 개인-감정 및 직무스트레스&gt;02&gt;1&gt;</v>
      </c>
      <c r="O13" s="209" t="str">
        <f t="shared" si="2"/>
        <v>제05장 개인-감정 및 직무스트레스&gt;제02절 감정과 조직행동&gt;01</v>
      </c>
      <c r="P13" s="209" t="str">
        <f t="shared" si="3"/>
        <v>모의&gt;5.02&gt;3</v>
      </c>
      <c r="Q13" s="209" t="str">
        <f t="shared" si="4"/>
        <v>모의&gt;5.02&gt;1</v>
      </c>
      <c r="S13" s="5" t="str">
        <f t="shared" si="5"/>
        <v>5.02-1</v>
      </c>
    </row>
    <row r="14" spans="2:19" ht="14.45" hidden="1" customHeight="1" x14ac:dyDescent="0.2">
      <c r="B14" s="205">
        <f t="shared" si="0"/>
        <v>11</v>
      </c>
      <c r="C14" s="206">
        <v>5.0199999999999996</v>
      </c>
      <c r="D14" s="207" t="s">
        <v>2067</v>
      </c>
      <c r="E14" s="207" t="s">
        <v>2067</v>
      </c>
      <c r="F14" s="173" t="str">
        <f>VLOOKUP(S14,통합목록!$P$4:$R$455,2,0)</f>
        <v>제05장 개인-감정 및 직무스트레스</v>
      </c>
      <c r="G14" s="207" t="s">
        <v>2066</v>
      </c>
      <c r="H14" s="208" t="str">
        <f>VLOOKUP(S14,통합목록!$P$4:$R$455,3,0)</f>
        <v>제02절 감정과 조직행동</v>
      </c>
      <c r="I14" s="207" t="s">
        <v>2063</v>
      </c>
      <c r="J14" s="173" t="str">
        <f>VLOOKUP(S14,통합목록!$E$4:$J$455,3,0)</f>
        <v>골먼의 감정 지능 모델을 활용한 역량 분석, 고감적 지능이 직무성과에 미치는 긍정적 효과</v>
      </c>
      <c r="K14" s="209" t="str">
        <f>VLOOKUP(S14,통합목록!$E$4:$J$455,4,0)</f>
        <v>열기2-05.경영조직론\03.문제\[모의][05.02-2]골먼의 감정 지능 모델을 활용한 역량 분석, 고감적 지능이 직무성과에 미치는 긍정적 효과.txt</v>
      </c>
      <c r="L14" s="209" t="s">
        <v>2569</v>
      </c>
      <c r="M14" s="173"/>
      <c r="N14" s="209" t="str">
        <f t="shared" si="1"/>
        <v>제05장 개인-감정 및 직무스트레스&gt;03&gt;2&gt;</v>
      </c>
      <c r="O14" s="209" t="str">
        <f t="shared" si="2"/>
        <v>제05장 개인-감정 및 직무스트레스&gt;제02절 감정과 조직행동&gt;02</v>
      </c>
      <c r="P14" s="209" t="str">
        <f t="shared" si="3"/>
        <v>모의&gt;5.02&gt;2</v>
      </c>
      <c r="Q14" s="209" t="str">
        <f t="shared" si="4"/>
        <v>모의&gt;5.02&gt;2</v>
      </c>
      <c r="S14" s="5" t="str">
        <f t="shared" si="5"/>
        <v>5.02-2</v>
      </c>
    </row>
    <row r="15" spans="2:19" ht="14.45" hidden="1" customHeight="1" x14ac:dyDescent="0.2">
      <c r="B15" s="205">
        <f t="shared" si="0"/>
        <v>12</v>
      </c>
      <c r="C15" s="206">
        <v>5.0199999999999996</v>
      </c>
      <c r="D15" s="207" t="s">
        <v>2062</v>
      </c>
      <c r="E15" s="207" t="s">
        <v>2064</v>
      </c>
      <c r="F15" s="173" t="str">
        <f>VLOOKUP(S15,통합목록!$P$4:$R$455,2,0)</f>
        <v>제05장 개인-감정 및 직무스트레스</v>
      </c>
      <c r="G15" s="207" t="s">
        <v>2077</v>
      </c>
      <c r="H15" s="208" t="str">
        <f>VLOOKUP(S15,통합목록!$P$4:$R$455,3,0)</f>
        <v>제02절 감정과 조직행동</v>
      </c>
      <c r="I15" s="207" t="s">
        <v>2066</v>
      </c>
      <c r="J15" s="173" t="str">
        <f>VLOOKUP(S15,통합목록!$E$4:$J$455,3,0)</f>
        <v>직장 내 사건이 행동에 미치는 경로(정서적 사건 이론), 부정적 감정의 확산 기제</v>
      </c>
      <c r="K15" s="209" t="str">
        <f>VLOOKUP(S15,통합목록!$E$4:$J$455,4,0)</f>
        <v>열기2-05.경영조직론\03.문제\[모의][05.02-3]직장 내 사건이 행동에 미치는 경로(정서적 사건 이론), 부정적 감정의 확산 기제.txt</v>
      </c>
      <c r="L15" s="209" t="s">
        <v>2569</v>
      </c>
      <c r="M15" s="173"/>
      <c r="N15" s="209" t="str">
        <f t="shared" si="1"/>
        <v>제05장 개인-감정 및 직무스트레스&gt;04&gt;3&gt;</v>
      </c>
      <c r="O15" s="209" t="str">
        <f t="shared" si="2"/>
        <v>제05장 개인-감정 및 직무스트레스&gt;제02절 감정과 조직행동&gt;03</v>
      </c>
      <c r="P15" s="209" t="str">
        <f t="shared" si="3"/>
        <v>모의&gt;5.02&gt;1</v>
      </c>
      <c r="Q15" s="209" t="str">
        <f t="shared" si="4"/>
        <v>모의&gt;5.02&gt;3</v>
      </c>
      <c r="S15" s="5" t="str">
        <f t="shared" si="5"/>
        <v>5.02-3</v>
      </c>
    </row>
    <row r="16" spans="2:19" ht="14.45" hidden="1" customHeight="1" x14ac:dyDescent="0.2">
      <c r="B16" s="205">
        <f t="shared" si="0"/>
        <v>13</v>
      </c>
      <c r="C16" s="206">
        <v>4.05</v>
      </c>
      <c r="D16" s="207" t="s">
        <v>2064</v>
      </c>
      <c r="E16" s="207" t="s">
        <v>2062</v>
      </c>
      <c r="F16" s="173" t="str">
        <f>VLOOKUP(S16,통합목록!$P$4:$R$455,2,0)</f>
        <v>제04장 개인-태도 및 신뢰</v>
      </c>
      <c r="G16" s="207" t="s">
        <v>2072</v>
      </c>
      <c r="H16" s="208" t="str">
        <f>VLOOKUP(S16,통합목록!$P$4:$R$455,3,0)</f>
        <v>제05절 신뢰</v>
      </c>
      <c r="I16" s="207" t="s">
        <v>2060</v>
      </c>
      <c r="J16" s="173" t="str">
        <f>VLOOKUP(S16,통합목록!$E$4:$J$455,3,0)</f>
        <v>신뢰의 발달 단계 모델을 적용한 팀별 유형 분석</v>
      </c>
      <c r="K16" s="209" t="str">
        <f>VLOOKUP(S16,통합목록!$E$4:$J$455,4,0)</f>
        <v>열기2-05.경영조직론\03.문제\[모의][04.05-1]신뢰의 발달 단계 모델을 적용한 팀별 유형 분석.txt</v>
      </c>
      <c r="L16" s="209" t="s">
        <v>2569</v>
      </c>
      <c r="M16" s="173"/>
      <c r="N16" s="209" t="str">
        <f t="shared" si="1"/>
        <v>제04장 개인-태도 및 신뢰&gt;07&gt;1&gt;</v>
      </c>
      <c r="O16" s="209" t="str">
        <f t="shared" si="2"/>
        <v>제04장 개인-태도 및 신뢰&gt;제05절 신뢰&gt;01</v>
      </c>
      <c r="P16" s="209" t="str">
        <f t="shared" si="3"/>
        <v>모의&gt;4.05&gt;3</v>
      </c>
      <c r="Q16" s="209" t="str">
        <f t="shared" si="4"/>
        <v>모의&gt;4.05&gt;1</v>
      </c>
      <c r="S16" s="5" t="str">
        <f t="shared" si="5"/>
        <v>4.05-1</v>
      </c>
    </row>
    <row r="17" spans="2:19" ht="14.45" hidden="1" customHeight="1" x14ac:dyDescent="0.2">
      <c r="B17" s="205">
        <f t="shared" si="0"/>
        <v>14</v>
      </c>
      <c r="C17" s="206">
        <v>4.05</v>
      </c>
      <c r="D17" s="207" t="s">
        <v>2067</v>
      </c>
      <c r="E17" s="207" t="s">
        <v>2067</v>
      </c>
      <c r="F17" s="173" t="str">
        <f>VLOOKUP(S17,통합목록!$P$4:$R$455,2,0)</f>
        <v>제04장 개인-태도 및 신뢰</v>
      </c>
      <c r="G17" s="207" t="s">
        <v>2084</v>
      </c>
      <c r="H17" s="208" t="str">
        <f>VLOOKUP(S17,통합목록!$P$4:$R$455,3,0)</f>
        <v>제05절 신뢰</v>
      </c>
      <c r="I17" s="207" t="s">
        <v>2063</v>
      </c>
      <c r="J17" s="173" t="str">
        <f>VLOOKUP(S17,통합목록!$E$4:$J$455,3,0)</f>
        <v>마이어 등의 신뢰 형성 오인 기반 불신 이유 분석</v>
      </c>
      <c r="K17" s="209" t="str">
        <f>VLOOKUP(S17,통합목록!$E$4:$J$455,4,0)</f>
        <v>열기2-05.경영조직론\03.문제\[모의][04.05-2]마이어 등의 신뢰 형성 오인 기반 불신 이유 분석.txt</v>
      </c>
      <c r="L17" s="209" t="s">
        <v>2569</v>
      </c>
      <c r="M17" s="173"/>
      <c r="N17" s="209" t="str">
        <f t="shared" si="1"/>
        <v>제04장 개인-태도 및 신뢰&gt;08&gt;2&gt;</v>
      </c>
      <c r="O17" s="209" t="str">
        <f t="shared" si="2"/>
        <v>제04장 개인-태도 및 신뢰&gt;제05절 신뢰&gt;02</v>
      </c>
      <c r="P17" s="209" t="str">
        <f t="shared" si="3"/>
        <v>모의&gt;4.05&gt;2</v>
      </c>
      <c r="Q17" s="209" t="str">
        <f t="shared" si="4"/>
        <v>모의&gt;4.05&gt;2</v>
      </c>
      <c r="S17" s="5" t="str">
        <f t="shared" si="5"/>
        <v>4.05-2</v>
      </c>
    </row>
    <row r="18" spans="2:19" ht="14.45" hidden="1" customHeight="1" x14ac:dyDescent="0.2">
      <c r="B18" s="205">
        <f t="shared" si="0"/>
        <v>15</v>
      </c>
      <c r="C18" s="206">
        <v>4.05</v>
      </c>
      <c r="D18" s="207" t="s">
        <v>2062</v>
      </c>
      <c r="E18" s="207" t="s">
        <v>2064</v>
      </c>
      <c r="F18" s="173" t="str">
        <f>VLOOKUP(S18,통합목록!$P$4:$R$455,2,0)</f>
        <v>제04장 개인-태도 및 신뢰</v>
      </c>
      <c r="G18" s="207" t="s">
        <v>2090</v>
      </c>
      <c r="H18" s="208" t="str">
        <f>VLOOKUP(S18,통합목록!$P$4:$R$455,3,0)</f>
        <v>제05절 신뢰</v>
      </c>
      <c r="I18" s="207" t="s">
        <v>2066</v>
      </c>
      <c r="J18" s="173" t="str">
        <f>VLOOKUP(S18,통합목록!$E$4:$J$455,3,0)</f>
        <v>조직 내 신뢰 상실 시 나타나는 부정적 결과와 이를 극복하기 위한 경영조직론 관점의 관리적 대책</v>
      </c>
      <c r="K18" s="209" t="str">
        <f>VLOOKUP(S18,통합목록!$E$4:$J$455,4,0)</f>
        <v>열기2-05.경영조직론\03.문제\[모의][04.05-3]조직 내 신뢰 상실 시 나타나는 부정적 결과와 이를 극복하기 위한 경영조직론 관점의 관리적 대책.txt</v>
      </c>
      <c r="L18" s="209" t="s">
        <v>2569</v>
      </c>
      <c r="M18" s="173"/>
      <c r="N18" s="209" t="str">
        <f t="shared" si="1"/>
        <v>제04장 개인-태도 및 신뢰&gt;09&gt;3&gt;</v>
      </c>
      <c r="O18" s="209" t="str">
        <f t="shared" si="2"/>
        <v>제04장 개인-태도 및 신뢰&gt;제05절 신뢰&gt;03</v>
      </c>
      <c r="P18" s="209" t="str">
        <f t="shared" si="3"/>
        <v>모의&gt;4.05&gt;1</v>
      </c>
      <c r="Q18" s="209" t="str">
        <f t="shared" si="4"/>
        <v>모의&gt;4.05&gt;3</v>
      </c>
      <c r="S18" s="5" t="str">
        <f t="shared" si="5"/>
        <v>4.05-3</v>
      </c>
    </row>
    <row r="19" spans="2:19" ht="14.45" hidden="1" customHeight="1" x14ac:dyDescent="0.2">
      <c r="B19" s="205">
        <f t="shared" si="0"/>
        <v>16</v>
      </c>
      <c r="C19" s="206">
        <v>4.0199999999999996</v>
      </c>
      <c r="D19" s="207" t="s">
        <v>2064</v>
      </c>
      <c r="E19" s="207" t="s">
        <v>2062</v>
      </c>
      <c r="F19" s="173" t="str">
        <f>VLOOKUP(S19,통합목록!$P$4:$R$455,2,0)</f>
        <v>제04장 개인-태도 및 신뢰</v>
      </c>
      <c r="G19" s="207" t="s">
        <v>2077</v>
      </c>
      <c r="H19" s="208" t="str">
        <f>VLOOKUP(S19,통합목록!$P$4:$R$455,3,0)</f>
        <v>제02절 태도와 행동과의 관계</v>
      </c>
      <c r="I19" s="207" t="s">
        <v>2060</v>
      </c>
      <c r="J19" s="173" t="str">
        <f>VLOOKUP(S19,통합목록!$E$4:$J$455,3,0)</f>
        <v>페스팅거의 인지부조화 이론을 통한 심리 상태 및 해소 전략 분석</v>
      </c>
      <c r="K19" s="209" t="str">
        <f>VLOOKUP(S19,통합목록!$E$4:$J$455,4,0)</f>
        <v>열기2-05.경영조직론\03.문제\[모의][04.02-1]페스팅거의 인지부조화 이론을 통한 심리 상태 및 해소 전략 분석.txt</v>
      </c>
      <c r="L19" s="209" t="s">
        <v>2569</v>
      </c>
      <c r="M19" s="173"/>
      <c r="N19" s="209" t="str">
        <f t="shared" si="1"/>
        <v>제04장 개인-태도 및 신뢰&gt;04&gt;1&gt;</v>
      </c>
      <c r="O19" s="209" t="str">
        <f t="shared" si="2"/>
        <v>제04장 개인-태도 및 신뢰&gt;제02절 태도와 행동과의 관계&gt;01</v>
      </c>
      <c r="P19" s="209" t="str">
        <f t="shared" si="3"/>
        <v>모의&gt;4.02&gt;3</v>
      </c>
      <c r="Q19" s="209" t="str">
        <f t="shared" si="4"/>
        <v>모의&gt;4.02&gt;1</v>
      </c>
      <c r="S19" s="5" t="str">
        <f t="shared" si="5"/>
        <v>4.02-1</v>
      </c>
    </row>
    <row r="20" spans="2:19" ht="14.45" hidden="1" customHeight="1" x14ac:dyDescent="0.2">
      <c r="B20" s="205">
        <f t="shared" si="0"/>
        <v>17</v>
      </c>
      <c r="C20" s="206">
        <v>4.0199999999999996</v>
      </c>
      <c r="D20" s="207" t="s">
        <v>2067</v>
      </c>
      <c r="E20" s="207" t="s">
        <v>2067</v>
      </c>
      <c r="F20" s="173" t="str">
        <f>VLOOKUP(S20,통합목록!$P$4:$R$455,2,0)</f>
        <v>제04장 개인-태도 및 신뢰</v>
      </c>
      <c r="G20" s="207" t="s">
        <v>2078</v>
      </c>
      <c r="H20" s="208" t="str">
        <f>VLOOKUP(S20,통합목록!$P$4:$R$455,3,0)</f>
        <v>제02절 태도와 행동과의 관계</v>
      </c>
      <c r="I20" s="207" t="s">
        <v>2063</v>
      </c>
      <c r="J20" s="173" t="str">
        <f>VLOOKUP(S20,통합목록!$E$4:$J$455,3,0)</f>
        <v>피시바인의 합리적 행동이론에 근거한 태도-행동 불일치 원인</v>
      </c>
      <c r="K20" s="209" t="str">
        <f>VLOOKUP(S20,통합목록!$E$4:$J$455,4,0)</f>
        <v>열기2-05.경영조직론\03.문제\[모의][04.02-2]피시바인의 합리적 행동이론에 근거한 태도-행동 불일치 원인.txt</v>
      </c>
      <c r="L20" s="209" t="s">
        <v>2569</v>
      </c>
      <c r="M20" s="173"/>
      <c r="N20" s="209" t="str">
        <f t="shared" si="1"/>
        <v>제04장 개인-태도 및 신뢰&gt;05&gt;2&gt;</v>
      </c>
      <c r="O20" s="209" t="str">
        <f t="shared" si="2"/>
        <v>제04장 개인-태도 및 신뢰&gt;제02절 태도와 행동과의 관계&gt;02</v>
      </c>
      <c r="P20" s="209" t="str">
        <f t="shared" si="3"/>
        <v>모의&gt;4.02&gt;2</v>
      </c>
      <c r="Q20" s="209" t="str">
        <f t="shared" si="4"/>
        <v>모의&gt;4.02&gt;2</v>
      </c>
      <c r="S20" s="5" t="str">
        <f t="shared" si="5"/>
        <v>4.02-2</v>
      </c>
    </row>
    <row r="21" spans="2:19" ht="14.45" hidden="1" customHeight="1" x14ac:dyDescent="0.2">
      <c r="B21" s="205">
        <f t="shared" si="0"/>
        <v>18</v>
      </c>
      <c r="C21" s="206">
        <v>4.0199999999999996</v>
      </c>
      <c r="D21" s="207" t="s">
        <v>2062</v>
      </c>
      <c r="E21" s="207" t="s">
        <v>2064</v>
      </c>
      <c r="F21" s="173" t="str">
        <f>VLOOKUP(S21,통합목록!$P$4:$R$455,2,0)</f>
        <v>제04장 개인-태도 및 신뢰</v>
      </c>
      <c r="G21" s="207" t="s">
        <v>2070</v>
      </c>
      <c r="H21" s="208" t="str">
        <f>VLOOKUP(S21,통합목록!$P$4:$R$455,3,0)</f>
        <v>제02절 태도와 행동과의 관계</v>
      </c>
      <c r="I21" s="207" t="s">
        <v>2066</v>
      </c>
      <c r="J21" s="173" t="str">
        <f>VLOOKUP(S21,통합목록!$E$4:$J$455,3,0)</f>
        <v>태도와 행동의 관계에 영향을 미치는 상황적 요인 분석</v>
      </c>
      <c r="K21" s="209" t="str">
        <f>VLOOKUP(S21,통합목록!$E$4:$J$455,4,0)</f>
        <v>열기2-05.경영조직론\03.문제\[모의][04.02-3]태도와 행동의 관계에 영향을 미치는 상황적 요인 분석.txt</v>
      </c>
      <c r="L21" s="209" t="s">
        <v>2569</v>
      </c>
      <c r="M21" s="173"/>
      <c r="N21" s="209" t="str">
        <f t="shared" si="1"/>
        <v>제04장 개인-태도 및 신뢰&gt;06&gt;3&gt;</v>
      </c>
      <c r="O21" s="209" t="str">
        <f t="shared" si="2"/>
        <v>제04장 개인-태도 및 신뢰&gt;제02절 태도와 행동과의 관계&gt;03</v>
      </c>
      <c r="P21" s="209" t="str">
        <f t="shared" si="3"/>
        <v>모의&gt;4.02&gt;1</v>
      </c>
      <c r="Q21" s="209" t="str">
        <f t="shared" si="4"/>
        <v>모의&gt;4.02&gt;3</v>
      </c>
      <c r="S21" s="5" t="str">
        <f t="shared" si="5"/>
        <v>4.02-3</v>
      </c>
    </row>
    <row r="22" spans="2:19" ht="14.45" hidden="1" customHeight="1" x14ac:dyDescent="0.2">
      <c r="B22" s="205">
        <f t="shared" si="0"/>
        <v>19</v>
      </c>
      <c r="C22" s="206">
        <v>3.05</v>
      </c>
      <c r="D22" s="207" t="s">
        <v>2064</v>
      </c>
      <c r="E22" s="207" t="s">
        <v>2067</v>
      </c>
      <c r="F22" s="173" t="str">
        <f>VLOOKUP(S22,통합목록!$P$4:$R$455,2,0)</f>
        <v>제03장 개인-지각</v>
      </c>
      <c r="G22" s="207" t="s">
        <v>2072</v>
      </c>
      <c r="H22" s="208" t="str">
        <f>VLOOKUP(S22,통합목록!$P$4:$R$455,3,0)</f>
        <v>제05절 지각오류의 감소방안</v>
      </c>
      <c r="I22" s="207" t="s">
        <v>2060</v>
      </c>
      <c r="J22" s="173" t="str">
        <f>VLOOKUP(S22,통합목록!$E$4:$J$455,3,0)</f>
        <v>지각 오류 교정을 위해 지각자(Perceiver) 측면에서 실행할 수 있는 구체적인 감소 방안</v>
      </c>
      <c r="K22" s="209" t="str">
        <f>VLOOKUP(S22,통합목록!$E$4:$J$455,4,0)</f>
        <v>열기2-05.경영조직론\03.문제\[모의][03.05-1]지각 오류 교정을 위해 지각자(Perceiver) 측면에서 실행할 수 있는 구체적인 감소 방안.txt</v>
      </c>
      <c r="L22" s="209" t="s">
        <v>2569</v>
      </c>
      <c r="M22" s="173"/>
      <c r="N22" s="209" t="str">
        <f t="shared" si="1"/>
        <v>제03장 개인-지각&gt;07&gt;1&gt;</v>
      </c>
      <c r="O22" s="209" t="str">
        <f t="shared" si="2"/>
        <v>제03장 개인-지각&gt;제05절 지각오류의 감소방안&gt;01</v>
      </c>
      <c r="P22" s="209" t="str">
        <f t="shared" si="3"/>
        <v>모의&gt;3.05&gt;2</v>
      </c>
      <c r="Q22" s="209" t="str">
        <f t="shared" si="4"/>
        <v>모의&gt;3.05&gt;1</v>
      </c>
      <c r="S22" s="5" t="str">
        <f t="shared" si="5"/>
        <v>3.05-1</v>
      </c>
    </row>
    <row r="23" spans="2:19" ht="14.45" hidden="1" customHeight="1" x14ac:dyDescent="0.2">
      <c r="B23" s="205">
        <f t="shared" si="0"/>
        <v>20</v>
      </c>
      <c r="C23" s="206">
        <v>3.05</v>
      </c>
      <c r="D23" s="207" t="s">
        <v>2067</v>
      </c>
      <c r="E23" s="207" t="s">
        <v>2064</v>
      </c>
      <c r="F23" s="173" t="str">
        <f>VLOOKUP(S23,통합목록!$P$4:$R$455,2,0)</f>
        <v>제03장 개인-지각</v>
      </c>
      <c r="G23" s="207" t="s">
        <v>2084</v>
      </c>
      <c r="H23" s="208" t="str">
        <f>VLOOKUP(S23,통합목록!$P$4:$R$455,3,0)</f>
        <v>제05절 지각오류의 감소방안</v>
      </c>
      <c r="I23" s="207" t="s">
        <v>2063</v>
      </c>
      <c r="J23" s="173" t="str">
        <f>VLOOKUP(S23,통합목록!$E$4:$J$455,3,0)</f>
        <v>조직 차원에서 지각 오류를 제도적으로 방지하기 위한 방안(지각 대상 및 상황 관리)</v>
      </c>
      <c r="K23" s="209" t="str">
        <f>VLOOKUP(S23,통합목록!$E$4:$J$455,4,0)</f>
        <v>열기2-05.경영조직론\03.문제\[모의][03.05-2]조직 차원에서 지각 오류를 제도적으로 방지하기 위한 방안(지각 대상 및 상황 관리).txt</v>
      </c>
      <c r="L23" s="209" t="s">
        <v>2569</v>
      </c>
      <c r="M23" s="173"/>
      <c r="N23" s="209" t="str">
        <f t="shared" si="1"/>
        <v>제03장 개인-지각&gt;08&gt;2&gt;</v>
      </c>
      <c r="O23" s="209" t="str">
        <f t="shared" si="2"/>
        <v>제03장 개인-지각&gt;제05절 지각오류의 감소방안&gt;02</v>
      </c>
      <c r="P23" s="209" t="str">
        <f t="shared" si="3"/>
        <v>모의&gt;3.05&gt;1</v>
      </c>
      <c r="Q23" s="209" t="str">
        <f t="shared" si="4"/>
        <v>모의&gt;3.05&gt;2</v>
      </c>
      <c r="S23" s="5" t="str">
        <f t="shared" si="5"/>
        <v>3.05-2</v>
      </c>
    </row>
    <row r="24" spans="2:19" ht="14.45" hidden="1" customHeight="1" x14ac:dyDescent="0.2">
      <c r="B24" s="205">
        <f t="shared" si="0"/>
        <v>21</v>
      </c>
      <c r="C24" s="206">
        <v>3.04</v>
      </c>
      <c r="D24" s="207" t="s">
        <v>2064</v>
      </c>
      <c r="E24" s="207" t="s">
        <v>2067</v>
      </c>
      <c r="F24" s="173" t="str">
        <f>VLOOKUP(S24,통합목록!$P$4:$R$455,2,0)</f>
        <v>제03장 개인-지각</v>
      </c>
      <c r="G24" s="207" t="s">
        <v>2078</v>
      </c>
      <c r="H24" s="208" t="str">
        <f>VLOOKUP(S24,통합목록!$P$4:$R$455,3,0)</f>
        <v>제04절 지각과 판단의 오류</v>
      </c>
      <c r="I24" s="207" t="s">
        <v>2060</v>
      </c>
      <c r="J24" s="173" t="str">
        <f>VLOOKUP(S24,통합목록!$E$4:$J$455,3,0)</f>
        <v>부하를 평가하는 과정에서 나타난 지각 및 판단 오류의 구체적 유형 분석</v>
      </c>
      <c r="K24" s="209" t="str">
        <f>VLOOKUP(S24,통합목록!$E$4:$J$455,4,0)</f>
        <v>열기2-05.경영조직론\03.문제\[모의][03.04-1]부하를 평가하는 과정에서 나타난 지각 및 판단 오류의 구체적 유형 분석.txt</v>
      </c>
      <c r="L24" s="209" t="s">
        <v>2569</v>
      </c>
      <c r="M24" s="173"/>
      <c r="N24" s="209" t="str">
        <f t="shared" si="1"/>
        <v>제03장 개인-지각&gt;05&gt;1&gt;</v>
      </c>
      <c r="O24" s="209" t="str">
        <f t="shared" si="2"/>
        <v>제03장 개인-지각&gt;제04절 지각과 판단의 오류&gt;01</v>
      </c>
      <c r="P24" s="209" t="str">
        <f t="shared" si="3"/>
        <v>모의&gt;3.04&gt;2</v>
      </c>
      <c r="Q24" s="209" t="str">
        <f t="shared" si="4"/>
        <v>모의&gt;3.04&gt;1</v>
      </c>
      <c r="S24" s="5" t="str">
        <f t="shared" si="5"/>
        <v>3.04-1</v>
      </c>
    </row>
    <row r="25" spans="2:19" ht="14.45" hidden="1" customHeight="1" x14ac:dyDescent="0.2">
      <c r="B25" s="205">
        <f t="shared" si="0"/>
        <v>22</v>
      </c>
      <c r="C25" s="206">
        <v>3.04</v>
      </c>
      <c r="D25" s="207" t="s">
        <v>2067</v>
      </c>
      <c r="E25" s="207" t="s">
        <v>2064</v>
      </c>
      <c r="F25" s="173" t="str">
        <f>VLOOKUP(S25,통합목록!$P$4:$R$455,2,0)</f>
        <v>제03장 개인-지각</v>
      </c>
      <c r="G25" s="207" t="s">
        <v>2070</v>
      </c>
      <c r="H25" s="208" t="str">
        <f>VLOOKUP(S25,통합목록!$P$4:$R$455,3,0)</f>
        <v>제04절 지각과 판단의 오류</v>
      </c>
      <c r="I25" s="207" t="s">
        <v>2063</v>
      </c>
      <c r="J25" s="173" t="str">
        <f>VLOOKUP(S25,통합목록!$E$4:$J$455,3,0)</f>
        <v>지각 오류가 조직 유효성에 미치는 부정적 영향과 이를 해결하기 위한 관리적 대책 제시</v>
      </c>
      <c r="K25" s="209" t="str">
        <f>VLOOKUP(S25,통합목록!$E$4:$J$455,4,0)</f>
        <v>열기2-05.경영조직론\03.문제\[모의][03.04-2]지각 오류가 조직 유효성에 미치는 부정적 영향과 이를 해결하기 위한 관리적 대책 제시.txt</v>
      </c>
      <c r="L25" s="209" t="s">
        <v>2569</v>
      </c>
      <c r="M25" s="173"/>
      <c r="N25" s="209" t="str">
        <f t="shared" si="1"/>
        <v>제03장 개인-지각&gt;06&gt;2&gt;</v>
      </c>
      <c r="O25" s="209" t="str">
        <f t="shared" si="2"/>
        <v>제03장 개인-지각&gt;제04절 지각과 판단의 오류&gt;02</v>
      </c>
      <c r="P25" s="209" t="str">
        <f t="shared" si="3"/>
        <v>모의&gt;3.04&gt;1</v>
      </c>
      <c r="Q25" s="209" t="str">
        <f t="shared" si="4"/>
        <v>모의&gt;3.04&gt;2</v>
      </c>
      <c r="S25" s="5" t="str">
        <f t="shared" si="5"/>
        <v>3.04-2</v>
      </c>
    </row>
    <row r="26" spans="2:19" ht="14.45" hidden="1" customHeight="1" x14ac:dyDescent="0.2">
      <c r="B26" s="205">
        <f t="shared" si="0"/>
        <v>23</v>
      </c>
      <c r="C26" s="206">
        <v>3.02</v>
      </c>
      <c r="D26" s="207" t="s">
        <v>2064</v>
      </c>
      <c r="E26" s="207" t="s">
        <v>2067</v>
      </c>
      <c r="F26" s="173" t="str">
        <f>VLOOKUP(S26,통합목록!$P$4:$R$455,2,0)</f>
        <v>제03장 개인-지각</v>
      </c>
      <c r="G26" s="207" t="s">
        <v>2066</v>
      </c>
      <c r="H26" s="208" t="str">
        <f>VLOOKUP(S26,통합목록!$P$4:$R$455,3,0)</f>
        <v>제02절 지각의 과정 및 영향요인</v>
      </c>
      <c r="I26" s="207" t="s">
        <v>2060</v>
      </c>
      <c r="J26" s="173" t="str">
        <f>VLOOKUP(S26,통합목록!$E$4:$J$455,3,0)</f>
        <v>지각의 과정(선택, 조직화, 해석)을 바탕으로 분석한 심리적 메커니즘</v>
      </c>
      <c r="K26" s="209" t="str">
        <f>VLOOKUP(S26,통합목록!$E$4:$J$455,4,0)</f>
        <v>열기2-05.경영조직론\03.문제\[모의][03.02-1]지각의 과정(선택, 조직화, 해석)을 바탕으로 분석한 심리적 메커니즘.txt</v>
      </c>
      <c r="L26" s="209" t="s">
        <v>2569</v>
      </c>
      <c r="M26" s="173"/>
      <c r="N26" s="209" t="str">
        <f t="shared" si="1"/>
        <v>제03장 개인-지각&gt;03&gt;1&gt;</v>
      </c>
      <c r="O26" s="209" t="str">
        <f t="shared" si="2"/>
        <v>제03장 개인-지각&gt;제02절 지각의 과정 및 영향요인&gt;01</v>
      </c>
      <c r="P26" s="209" t="str">
        <f t="shared" si="3"/>
        <v>모의&gt;3.02&gt;2</v>
      </c>
      <c r="Q26" s="209" t="str">
        <f t="shared" si="4"/>
        <v>모의&gt;3.02&gt;1</v>
      </c>
      <c r="S26" s="5" t="str">
        <f t="shared" si="5"/>
        <v>3.02-1</v>
      </c>
    </row>
    <row r="27" spans="2:19" ht="14.45" hidden="1" customHeight="1" x14ac:dyDescent="0.2">
      <c r="B27" s="205">
        <f t="shared" si="0"/>
        <v>24</v>
      </c>
      <c r="C27" s="206">
        <v>3.02</v>
      </c>
      <c r="D27" s="207" t="s">
        <v>2067</v>
      </c>
      <c r="E27" s="207" t="s">
        <v>2064</v>
      </c>
      <c r="F27" s="173" t="str">
        <f>VLOOKUP(S27,통합목록!$P$4:$R$455,2,0)</f>
        <v>제03장 개인-지각</v>
      </c>
      <c r="G27" s="207" t="s">
        <v>2077</v>
      </c>
      <c r="H27" s="208" t="str">
        <f>VLOOKUP(S27,통합목록!$P$4:$R$455,3,0)</f>
        <v>제02절 지각의 과정 및 영향요인</v>
      </c>
      <c r="I27" s="207" t="s">
        <v>2063</v>
      </c>
      <c r="J27" s="173" t="str">
        <f>VLOOKUP(S27,통합목록!$E$4:$J$455,3,0)</f>
        <v>지각오류의 구체적 유형과 지각 영향요인 관점에서의 갈등 원인 분석</v>
      </c>
      <c r="K27" s="209" t="str">
        <f>VLOOKUP(S27,통합목록!$E$4:$J$455,4,0)</f>
        <v>열기2-05.경영조직론\03.문제\[모의][03.02-2]지각오류의 구체적 유형과 지각 영향요인 관점에서의 갈등 원인 분석.txt</v>
      </c>
      <c r="L27" s="209" t="s">
        <v>2569</v>
      </c>
      <c r="M27" s="173"/>
      <c r="N27" s="209" t="str">
        <f t="shared" si="1"/>
        <v>제03장 개인-지각&gt;04&gt;2&gt;</v>
      </c>
      <c r="O27" s="209" t="str">
        <f t="shared" si="2"/>
        <v>제03장 개인-지각&gt;제02절 지각의 과정 및 영향요인&gt;02</v>
      </c>
      <c r="P27" s="209" t="str">
        <f t="shared" si="3"/>
        <v>모의&gt;3.02&gt;1</v>
      </c>
      <c r="Q27" s="209" t="str">
        <f t="shared" si="4"/>
        <v>모의&gt;3.02&gt;2</v>
      </c>
      <c r="S27" s="5" t="str">
        <f t="shared" si="5"/>
        <v>3.02-2</v>
      </c>
    </row>
    <row r="28" spans="2:19" ht="14.45" hidden="1" customHeight="1" x14ac:dyDescent="0.2">
      <c r="B28" s="205">
        <f t="shared" si="0"/>
        <v>25</v>
      </c>
      <c r="C28" s="206">
        <v>2.02</v>
      </c>
      <c r="D28" s="207" t="s">
        <v>2064</v>
      </c>
      <c r="E28" s="207" t="s">
        <v>2067</v>
      </c>
      <c r="F28" s="173" t="str">
        <f>VLOOKUP(S28,통합목록!$P$4:$R$455,2,0)</f>
        <v>제02장 개인-개인차</v>
      </c>
      <c r="G28" s="207" t="s">
        <v>2066</v>
      </c>
      <c r="H28" s="208" t="str">
        <f>VLOOKUP(S28,통합목록!$P$4:$R$455,3,0)</f>
        <v>제02절 성격</v>
      </c>
      <c r="I28" s="207" t="s">
        <v>2060</v>
      </c>
      <c r="J28" s="173" t="str">
        <f>VLOOKUP(S28,통합목록!$E$4:$J$455,3,0)</f>
        <v>성격 5요인(Big 5) 및 MBTI 차원을 활용한 구성원의 성격적 특성 및 갈등 원인 분석</v>
      </c>
      <c r="K28" s="209" t="str">
        <f>VLOOKUP(S28,통합목록!$E$4:$J$455,4,0)</f>
        <v>열기2-05.경영조직론\03.문제\[모의][02.02-1]성격 5요인(Big 5) 및 MBTI 차원을 활용한 구성원의 성격적 특성 및 갈등 원인 분석.txt</v>
      </c>
      <c r="L28" s="209" t="s">
        <v>2569</v>
      </c>
      <c r="M28" s="173"/>
      <c r="N28" s="209" t="str">
        <f t="shared" si="1"/>
        <v>제02장 개인-개인차&gt;03&gt;1&gt;</v>
      </c>
      <c r="O28" s="209" t="str">
        <f t="shared" si="2"/>
        <v>제02장 개인-개인차&gt;제02절 성격&gt;01</v>
      </c>
      <c r="P28" s="209" t="str">
        <f t="shared" si="3"/>
        <v>모의&gt;2.02&gt;2</v>
      </c>
      <c r="Q28" s="209" t="str">
        <f t="shared" si="4"/>
        <v>모의&gt;2.02&gt;1</v>
      </c>
      <c r="S28" s="5" t="str">
        <f t="shared" si="5"/>
        <v>2.02-1</v>
      </c>
    </row>
    <row r="29" spans="2:19" ht="14.45" hidden="1" customHeight="1" x14ac:dyDescent="0.2">
      <c r="B29" s="205">
        <f t="shared" si="0"/>
        <v>26</v>
      </c>
      <c r="C29" s="206">
        <v>2.02</v>
      </c>
      <c r="D29" s="207" t="s">
        <v>2067</v>
      </c>
      <c r="E29" s="207" t="s">
        <v>2064</v>
      </c>
      <c r="F29" s="173" t="str">
        <f>VLOOKUP(S29,통합목록!$P$4:$R$455,2,0)</f>
        <v>제02장 개인-개인차</v>
      </c>
      <c r="G29" s="207" t="s">
        <v>2077</v>
      </c>
      <c r="H29" s="208" t="str">
        <f>VLOOKUP(S29,통합목록!$P$4:$R$455,3,0)</f>
        <v>제02절 성격</v>
      </c>
      <c r="I29" s="207" t="s">
        <v>2063</v>
      </c>
      <c r="J29" s="173" t="str">
        <f>VLOOKUP(S29,통합목록!$E$4:$J$455,3,0)</f>
        <v>성격・직무 적합성 관점에서 조직 유효성을 높이기 위해 관리자가 취해야 할 시사점</v>
      </c>
      <c r="K29" s="209" t="str">
        <f>VLOOKUP(S29,통합목록!$E$4:$J$455,4,0)</f>
        <v>열기2-05.경영조직론\03.문제\[모의][02.02-2]성격・직무 적합성 관점에서 조직 유효성을 높이기 위해 관리자가 취해야 할 시사점.txt</v>
      </c>
      <c r="L29" s="209" t="s">
        <v>2569</v>
      </c>
      <c r="M29" s="173"/>
      <c r="N29" s="209" t="str">
        <f t="shared" si="1"/>
        <v>제02장 개인-개인차&gt;04&gt;2&gt;</v>
      </c>
      <c r="O29" s="209" t="str">
        <f t="shared" si="2"/>
        <v>제02장 개인-개인차&gt;제02절 성격&gt;02</v>
      </c>
      <c r="P29" s="209" t="str">
        <f t="shared" si="3"/>
        <v>모의&gt;2.02&gt;1</v>
      </c>
      <c r="Q29" s="209" t="str">
        <f t="shared" si="4"/>
        <v>모의&gt;2.02&gt;2</v>
      </c>
      <c r="S29" s="5" t="str">
        <f t="shared" si="5"/>
        <v>2.02-2</v>
      </c>
    </row>
    <row r="30" spans="2:19" ht="14.45" hidden="1" customHeight="1" x14ac:dyDescent="0.2">
      <c r="B30" s="205">
        <f t="shared" si="0"/>
        <v>27</v>
      </c>
      <c r="C30" s="206">
        <v>16.03</v>
      </c>
      <c r="D30" s="207" t="s">
        <v>2064</v>
      </c>
      <c r="E30" s="207" t="s">
        <v>2067</v>
      </c>
      <c r="F30" s="173" t="str">
        <f>VLOOKUP(S30,통합목록!$P$4:$R$455,2,0)</f>
        <v>제16장 조직-조직문화와 조직윤리</v>
      </c>
      <c r="G30" s="207" t="s">
        <v>2066</v>
      </c>
      <c r="H30" s="208" t="str">
        <f>VLOOKUP(S30,통합목록!$P$4:$R$455,3,0)</f>
        <v>제03절 도덕적 해이</v>
      </c>
      <c r="I30" s="207" t="s">
        <v>2060</v>
      </c>
      <c r="J30" s="173" t="str">
        <f>VLOOKUP(S30,통합목록!$E$4:$J$455,3,0)</f>
        <v>도덕적 해이의 개념과 정보의 비대칭성 및 대리인 비용의 관계 분석</v>
      </c>
      <c r="K30" s="209" t="str">
        <f>VLOOKUP(S30,통합목록!$E$4:$J$455,4,0)</f>
        <v>열기2-05.경영조직론\03.문제\[모의][16.03-1]도덕적 해이의 개념과 정보의 비대칭성 및 대리인 비용의 관계 분석.txt</v>
      </c>
      <c r="L30" s="209" t="s">
        <v>2569</v>
      </c>
      <c r="M30" s="173"/>
      <c r="N30" s="209" t="str">
        <f t="shared" si="1"/>
        <v>제16장 조직-조직문화와 조직윤리&gt;03&gt;1&gt;</v>
      </c>
      <c r="O30" s="209" t="str">
        <f t="shared" si="2"/>
        <v>제16장 조직-조직문화와 조직윤리&gt;제03절 도덕적 해이&gt;01</v>
      </c>
      <c r="P30" s="209" t="str">
        <f t="shared" si="3"/>
        <v>모의&gt;16.03&gt;2</v>
      </c>
      <c r="Q30" s="209" t="str">
        <f t="shared" si="4"/>
        <v>모의&gt;16.03&gt;1</v>
      </c>
      <c r="S30" s="5" t="str">
        <f t="shared" si="5"/>
        <v>16.03-1</v>
      </c>
    </row>
    <row r="31" spans="2:19" ht="14.45" hidden="1" customHeight="1" x14ac:dyDescent="0.2">
      <c r="B31" s="205">
        <f t="shared" si="0"/>
        <v>28</v>
      </c>
      <c r="C31" s="206">
        <v>16.03</v>
      </c>
      <c r="D31" s="207" t="s">
        <v>2067</v>
      </c>
      <c r="E31" s="207" t="s">
        <v>2064</v>
      </c>
      <c r="F31" s="173" t="str">
        <f>VLOOKUP(S31,통합목록!$P$4:$R$455,2,0)</f>
        <v>제16장 조직-조직문화와 조직윤리</v>
      </c>
      <c r="G31" s="207" t="s">
        <v>2077</v>
      </c>
      <c r="H31" s="208" t="str">
        <f>VLOOKUP(S31,통합목록!$P$4:$R$455,3,0)</f>
        <v>제03절 도덕적 해이</v>
      </c>
      <c r="I31" s="207" t="s">
        <v>2063</v>
      </c>
      <c r="J31" s="173" t="str">
        <f>VLOOKUP(S31,통합목록!$E$4:$J$455,3,0)</f>
        <v>도덕적 해이 방지를 위한 대리인 이론 및 조직문화적 관리 방안</v>
      </c>
      <c r="K31" s="209" t="str">
        <f>VLOOKUP(S31,통합목록!$E$4:$J$455,4,0)</f>
        <v>열기2-05.경영조직론\03.문제\[모의][16.03-2]도덕적 해이 방지를 위한 대리인 이론 및 조직문화적 관리 방안.txt</v>
      </c>
      <c r="L31" s="209" t="s">
        <v>2569</v>
      </c>
      <c r="M31" s="173"/>
      <c r="N31" s="209" t="str">
        <f t="shared" si="1"/>
        <v>제16장 조직-조직문화와 조직윤리&gt;04&gt;2&gt;</v>
      </c>
      <c r="O31" s="209" t="str">
        <f t="shared" si="2"/>
        <v>제16장 조직-조직문화와 조직윤리&gt;제03절 도덕적 해이&gt;02</v>
      </c>
      <c r="P31" s="209" t="str">
        <f t="shared" si="3"/>
        <v>모의&gt;16.03&gt;1</v>
      </c>
      <c r="Q31" s="209" t="str">
        <f t="shared" si="4"/>
        <v>모의&gt;16.03&gt;2</v>
      </c>
      <c r="S31" s="5" t="str">
        <f t="shared" si="5"/>
        <v>16.03-2</v>
      </c>
    </row>
    <row r="32" spans="2:19" ht="14.45" hidden="1" customHeight="1" x14ac:dyDescent="0.2">
      <c r="B32" s="205">
        <f t="shared" si="0"/>
        <v>29</v>
      </c>
      <c r="C32" s="206">
        <v>13.05</v>
      </c>
      <c r="D32" s="207" t="s">
        <v>2064</v>
      </c>
      <c r="E32" s="207" t="s">
        <v>2067</v>
      </c>
      <c r="F32" s="173" t="str">
        <f>VLOOKUP(S32,통합목록!$P$4:$R$455,2,0)</f>
        <v>제13장 집단-의사결정</v>
      </c>
      <c r="G32" s="207" t="s">
        <v>2096</v>
      </c>
      <c r="H32" s="208" t="str">
        <f>VLOOKUP(S32,통합목록!$P$4:$R$455,3,0)</f>
        <v>제05절 개인 의사결정</v>
      </c>
      <c r="I32" s="207" t="s">
        <v>2060</v>
      </c>
      <c r="J32" s="173" t="str">
        <f>VLOOKUP(S32,통합목록!$E$4:$J$455,3,0)</f>
        <v>의사결정 행위를 설명하는 모델과 핵심 원리 기술</v>
      </c>
      <c r="K32" s="209" t="str">
        <f>VLOOKUP(S32,통합목록!$E$4:$J$455,4,0)</f>
        <v>열기2-05.경영조직론\03.문제\[모의][13.05-1]의사결정 행위를 설명하는 모델과 핵심 원리 기술.txt</v>
      </c>
      <c r="L32" s="209" t="s">
        <v>2569</v>
      </c>
      <c r="M32" s="173"/>
      <c r="N32" s="209" t="str">
        <f t="shared" si="1"/>
        <v>제13장 집단-의사결정&gt;10&gt;1&gt;</v>
      </c>
      <c r="O32" s="209" t="str">
        <f t="shared" si="2"/>
        <v>제13장 집단-의사결정&gt;제05절 개인 의사결정&gt;01</v>
      </c>
      <c r="P32" s="209" t="str">
        <f t="shared" si="3"/>
        <v>모의&gt;13.05&gt;2</v>
      </c>
      <c r="Q32" s="209" t="str">
        <f t="shared" si="4"/>
        <v>모의&gt;13.05&gt;1</v>
      </c>
      <c r="S32" s="5" t="str">
        <f t="shared" si="5"/>
        <v>13.05-1</v>
      </c>
    </row>
    <row r="33" spans="2:19" ht="14.45" hidden="1" customHeight="1" x14ac:dyDescent="0.2">
      <c r="B33" s="205">
        <f t="shared" si="0"/>
        <v>30</v>
      </c>
      <c r="C33" s="206">
        <v>13.05</v>
      </c>
      <c r="D33" s="207" t="s">
        <v>2067</v>
      </c>
      <c r="E33" s="207" t="s">
        <v>2064</v>
      </c>
      <c r="F33" s="173" t="str">
        <f>VLOOKUP(S33,통합목록!$P$4:$R$455,2,0)</f>
        <v>제13장 집단-의사결정</v>
      </c>
      <c r="G33" s="207" t="s">
        <v>2097</v>
      </c>
      <c r="H33" s="208" t="str">
        <f>VLOOKUP(S33,통합목록!$P$4:$R$455,3,0)</f>
        <v>제05절 개인 의사결정</v>
      </c>
      <c r="I33" s="207" t="s">
        <v>2063</v>
      </c>
      <c r="J33" s="173" t="str">
        <f>VLOOKUP(S33,통합목록!$E$4:$J$455,3,0)</f>
        <v>의사결정 과정 중 발생한 인지적 편향(Bias) 분석</v>
      </c>
      <c r="K33" s="209" t="str">
        <f>VLOOKUP(S33,통합목록!$E$4:$J$455,4,0)</f>
        <v>열기2-05.경영조직론\03.문제\[모의][13.05-2]의사결정 과정 중 발생한 인지적 편향(Bias) 분석.txt</v>
      </c>
      <c r="L33" s="209" t="s">
        <v>2569</v>
      </c>
      <c r="M33" s="173"/>
      <c r="N33" s="209" t="str">
        <f t="shared" si="1"/>
        <v>제13장 집단-의사결정&gt;11&gt;2&gt;</v>
      </c>
      <c r="O33" s="209" t="str">
        <f t="shared" si="2"/>
        <v>제13장 집단-의사결정&gt;제05절 개인 의사결정&gt;02</v>
      </c>
      <c r="P33" s="209" t="str">
        <f t="shared" si="3"/>
        <v>모의&gt;13.05&gt;1</v>
      </c>
      <c r="Q33" s="209" t="str">
        <f t="shared" si="4"/>
        <v>모의&gt;13.05&gt;2</v>
      </c>
      <c r="S33" s="5" t="str">
        <f t="shared" si="5"/>
        <v>13.05-2</v>
      </c>
    </row>
    <row r="34" spans="2:19" ht="14.45" hidden="1" customHeight="1" x14ac:dyDescent="0.2">
      <c r="B34" s="205">
        <f t="shared" si="0"/>
        <v>31</v>
      </c>
      <c r="C34" s="206">
        <v>13.03</v>
      </c>
      <c r="D34" s="207" t="s">
        <v>2064</v>
      </c>
      <c r="E34" s="207" t="s">
        <v>2062</v>
      </c>
      <c r="F34" s="173" t="str">
        <f>VLOOKUP(S34,통합목록!$P$4:$R$455,2,0)</f>
        <v>제13장 집단-의사결정</v>
      </c>
      <c r="G34" s="207" t="s">
        <v>2072</v>
      </c>
      <c r="H34" s="208" t="str">
        <f>VLOOKUP(S34,통합목록!$P$4:$R$455,3,0)</f>
        <v>제03절 의사결정의 과정</v>
      </c>
      <c r="I34" s="207" t="s">
        <v>2060</v>
      </c>
      <c r="J34" s="173" t="str">
        <f>VLOOKUP(S34,통합목록!$E$4:$J$455,3,0)</f>
        <v>합리적 의사결정 모델의 6단계 설명 및 행위 연결</v>
      </c>
      <c r="K34" s="209" t="str">
        <f>VLOOKUP(S34,통합목록!$E$4:$J$455,4,0)</f>
        <v>열기2-05.경영조직론\03.문제\[모의][13.03-1]합리적 의사결정 모델의 6단계 설명 및 행위 연결.txt</v>
      </c>
      <c r="L34" s="209" t="s">
        <v>2569</v>
      </c>
      <c r="M34" s="173"/>
      <c r="N34" s="209" t="str">
        <f t="shared" si="1"/>
        <v>제13장 집단-의사결정&gt;07&gt;1&gt;</v>
      </c>
      <c r="O34" s="209" t="str">
        <f t="shared" si="2"/>
        <v>제13장 집단-의사결정&gt;제03절 의사결정의 과정&gt;01</v>
      </c>
      <c r="P34" s="209" t="str">
        <f t="shared" si="3"/>
        <v>모의&gt;13.03&gt;3</v>
      </c>
      <c r="Q34" s="209" t="str">
        <f t="shared" si="4"/>
        <v>모의&gt;13.03&gt;1</v>
      </c>
      <c r="S34" s="5" t="str">
        <f t="shared" si="5"/>
        <v>13.03-1</v>
      </c>
    </row>
    <row r="35" spans="2:19" ht="14.45" hidden="1" customHeight="1" x14ac:dyDescent="0.2">
      <c r="B35" s="205">
        <f t="shared" si="0"/>
        <v>32</v>
      </c>
      <c r="C35" s="206">
        <v>13.03</v>
      </c>
      <c r="D35" s="207" t="s">
        <v>2067</v>
      </c>
      <c r="E35" s="207" t="s">
        <v>2067</v>
      </c>
      <c r="F35" s="173" t="str">
        <f>VLOOKUP(S35,통합목록!$P$4:$R$455,2,0)</f>
        <v>제13장 집단-의사결정</v>
      </c>
      <c r="G35" s="207" t="s">
        <v>2084</v>
      </c>
      <c r="H35" s="208" t="str">
        <f>VLOOKUP(S35,통합목록!$P$4:$R$455,3,0)</f>
        <v>제03절 의사결정의 과정</v>
      </c>
      <c r="I35" s="207" t="s">
        <v>2063</v>
      </c>
      <c r="J35" s="173" t="str">
        <f>VLOOKUP(S35,통합목록!$E$4:$J$455,3,0)</f>
        <v>성과 부진의 원인 분석 : 의사결정 기준 설정 및 대안 평가 단계의 오류</v>
      </c>
      <c r="K35" s="209" t="str">
        <f>VLOOKUP(S35,통합목록!$E$4:$J$455,4,0)</f>
        <v>열기2-05.경영조직론\03.문제\[모의][13.03-2]성과 부진의 원인 분석  의사결정 기준 설정 및 대안 평가 단계의 오류.txt</v>
      </c>
      <c r="L35" s="209" t="s">
        <v>2569</v>
      </c>
      <c r="M35" s="173"/>
      <c r="N35" s="209" t="str">
        <f t="shared" si="1"/>
        <v>제13장 집단-의사결정&gt;08&gt;2&gt;</v>
      </c>
      <c r="O35" s="209" t="str">
        <f t="shared" si="2"/>
        <v>제13장 집단-의사결정&gt;제03절 의사결정의 과정&gt;02</v>
      </c>
      <c r="P35" s="209" t="str">
        <f t="shared" si="3"/>
        <v>모의&gt;13.03&gt;2</v>
      </c>
      <c r="Q35" s="209" t="str">
        <f t="shared" si="4"/>
        <v>모의&gt;13.03&gt;2</v>
      </c>
      <c r="S35" s="5" t="str">
        <f t="shared" si="5"/>
        <v>13.03-2</v>
      </c>
    </row>
    <row r="36" spans="2:19" ht="14.45" hidden="1" customHeight="1" x14ac:dyDescent="0.2">
      <c r="B36" s="205">
        <f t="shared" ref="B36:B67" si="6">ROW()-3</f>
        <v>33</v>
      </c>
      <c r="C36" s="206">
        <v>13.03</v>
      </c>
      <c r="D36" s="207" t="s">
        <v>2062</v>
      </c>
      <c r="E36" s="207" t="s">
        <v>2064</v>
      </c>
      <c r="F36" s="173" t="str">
        <f>VLOOKUP(S36,통합목록!$P$4:$R$455,2,0)</f>
        <v>제13장 집단-의사결정</v>
      </c>
      <c r="G36" s="207" t="s">
        <v>2090</v>
      </c>
      <c r="H36" s="208" t="str">
        <f>VLOOKUP(S36,통합목록!$P$4:$R$455,3,0)</f>
        <v>제03절 의사결정의 과정</v>
      </c>
      <c r="I36" s="207" t="s">
        <v>2066</v>
      </c>
      <c r="J36" s="173" t="str">
        <f>VLOOKUP(S36,통합목록!$E$4:$J$455,3,0)</f>
        <v>피드백과 평가의 중요성 및 조직 차원의 시스템적 보완</v>
      </c>
      <c r="K36" s="209" t="str">
        <f>VLOOKUP(S36,통합목록!$E$4:$J$455,4,0)</f>
        <v>열기2-05.경영조직론\03.문제\[모의][13.03-3]피드백과 평가의 중요성 및 조직 차원의 시스템적 보완.txt</v>
      </c>
      <c r="L36" s="209" t="s">
        <v>2569</v>
      </c>
      <c r="M36" s="173"/>
      <c r="N36" s="209" t="str">
        <f t="shared" ref="N36:N67" si="7">F36&amp;"&gt;"&amp;G36&amp;"&gt;"&amp;D36&amp;"&gt;"&amp;M36</f>
        <v>제13장 집단-의사결정&gt;09&gt;3&gt;</v>
      </c>
      <c r="O36" s="209" t="str">
        <f t="shared" ref="O36:O67" si="8">F36&amp;"&gt;"&amp;H36&amp;"&gt;"&amp;I36</f>
        <v>제13장 집단-의사결정&gt;제03절 의사결정의 과정&gt;03</v>
      </c>
      <c r="P36" s="209" t="str">
        <f t="shared" ref="P36:P67" si="9">L36&amp;"&gt;"&amp;C36&amp;"&gt;"&amp;E36</f>
        <v>모의&gt;13.03&gt;1</v>
      </c>
      <c r="Q36" s="209" t="str">
        <f t="shared" ref="Q36:Q67" si="10">L36&amp;"&gt;"&amp;C36&amp;"&gt;"&amp;D36</f>
        <v>모의&gt;13.03&gt;3</v>
      </c>
      <c r="S36" s="5" t="str">
        <f t="shared" ref="S36:S67" si="11">C36&amp;"-"&amp;D36</f>
        <v>13.03-3</v>
      </c>
    </row>
    <row r="37" spans="2:19" ht="14.45" hidden="1" customHeight="1" x14ac:dyDescent="0.2">
      <c r="B37" s="205">
        <f t="shared" si="6"/>
        <v>34</v>
      </c>
      <c r="C37" s="206">
        <v>13.02</v>
      </c>
      <c r="D37" s="207" t="s">
        <v>2064</v>
      </c>
      <c r="E37" s="207" t="s">
        <v>2062</v>
      </c>
      <c r="F37" s="173" t="str">
        <f>VLOOKUP(S37,통합목록!$P$4:$R$455,2,0)</f>
        <v>제13장 집단-의사결정</v>
      </c>
      <c r="G37" s="207" t="s">
        <v>2077</v>
      </c>
      <c r="H37" s="208" t="str">
        <f>VLOOKUP(S37,통합목록!$P$4:$R$455,3,0)</f>
        <v>제02절 의사결정의 유형</v>
      </c>
      <c r="I37" s="207" t="s">
        <v>2060</v>
      </c>
      <c r="J37" s="173" t="str">
        <f>VLOOKUP(S37,통합목록!$E$4:$J$455,3,0)</f>
        <v>정형적 의사결정과 비정형적 의사결정의 개념 정의 및 특징 비교 분석</v>
      </c>
      <c r="K37" s="209" t="str">
        <f>VLOOKUP(S37,통합목록!$E$4:$J$455,4,0)</f>
        <v>열기2-05.경영조직론\03.문제\[모의][13.02-1]정형적 의사결정과 비정형적 의사결정의 개념 정의 및 특징 비교 분석.txt</v>
      </c>
      <c r="L37" s="209" t="s">
        <v>2569</v>
      </c>
      <c r="M37" s="173"/>
      <c r="N37" s="209" t="str">
        <f t="shared" si="7"/>
        <v>제13장 집단-의사결정&gt;04&gt;1&gt;</v>
      </c>
      <c r="O37" s="209" t="str">
        <f t="shared" si="8"/>
        <v>제13장 집단-의사결정&gt;제02절 의사결정의 유형&gt;01</v>
      </c>
      <c r="P37" s="209" t="str">
        <f t="shared" si="9"/>
        <v>모의&gt;13.02&gt;3</v>
      </c>
      <c r="Q37" s="209" t="str">
        <f t="shared" si="10"/>
        <v>모의&gt;13.02&gt;1</v>
      </c>
      <c r="S37" s="5" t="str">
        <f t="shared" si="11"/>
        <v>13.02-1</v>
      </c>
    </row>
    <row r="38" spans="2:19" ht="14.45" hidden="1" customHeight="1" x14ac:dyDescent="0.2">
      <c r="B38" s="205">
        <f t="shared" si="6"/>
        <v>35</v>
      </c>
      <c r="C38" s="206">
        <v>13.02</v>
      </c>
      <c r="D38" s="207" t="s">
        <v>2067</v>
      </c>
      <c r="E38" s="207" t="s">
        <v>2067</v>
      </c>
      <c r="F38" s="173" t="str">
        <f>VLOOKUP(S38,통합목록!$P$4:$R$455,2,0)</f>
        <v>제13장 집단-의사결정</v>
      </c>
      <c r="G38" s="207" t="s">
        <v>2078</v>
      </c>
      <c r="H38" s="208" t="str">
        <f>VLOOKUP(S38,통합목록!$P$4:$R$455,3,0)</f>
        <v>제02절 의사결정의 유형</v>
      </c>
      <c r="I38" s="207" t="s">
        <v>2063</v>
      </c>
      <c r="J38" s="173" t="str">
        <f>VLOOKUP(S38,통합목록!$E$4:$J$455,3,0)</f>
        <v>사이먼(H. Simon)의 의사결정 기법과 사례의 상황적 연결 분석</v>
      </c>
      <c r="K38" s="209" t="str">
        <f>VLOOKUP(S38,통합목록!$E$4:$J$455,4,0)</f>
        <v>열기2-05.경영조직론\03.문제\[모의][13.02-2]사이먼(H. Simon)의 의사결정 기법과 사례의 상황적 연결 분석.txt</v>
      </c>
      <c r="L38" s="209" t="s">
        <v>2569</v>
      </c>
      <c r="M38" s="173"/>
      <c r="N38" s="209" t="str">
        <f t="shared" si="7"/>
        <v>제13장 집단-의사결정&gt;05&gt;2&gt;</v>
      </c>
      <c r="O38" s="209" t="str">
        <f t="shared" si="8"/>
        <v>제13장 집단-의사결정&gt;제02절 의사결정의 유형&gt;02</v>
      </c>
      <c r="P38" s="209" t="str">
        <f t="shared" si="9"/>
        <v>모의&gt;13.02&gt;2</v>
      </c>
      <c r="Q38" s="209" t="str">
        <f t="shared" si="10"/>
        <v>모의&gt;13.02&gt;2</v>
      </c>
      <c r="S38" s="5" t="str">
        <f t="shared" si="11"/>
        <v>13.02-2</v>
      </c>
    </row>
    <row r="39" spans="2:19" ht="14.45" hidden="1" customHeight="1" x14ac:dyDescent="0.2">
      <c r="B39" s="205">
        <f t="shared" si="6"/>
        <v>36</v>
      </c>
      <c r="C39" s="206">
        <v>13.02</v>
      </c>
      <c r="D39" s="207" t="s">
        <v>2062</v>
      </c>
      <c r="E39" s="207" t="s">
        <v>2064</v>
      </c>
      <c r="F39" s="173" t="str">
        <f>VLOOKUP(S39,통합목록!$P$4:$R$455,2,0)</f>
        <v>제13장 집단-의사결정</v>
      </c>
      <c r="G39" s="207" t="s">
        <v>2070</v>
      </c>
      <c r="H39" s="208" t="str">
        <f>VLOOKUP(S39,통합목록!$P$4:$R$455,3,0)</f>
        <v>제02절 의사결정의 유형</v>
      </c>
      <c r="I39" s="207" t="s">
        <v>2066</v>
      </c>
      <c r="J39" s="173" t="str">
        <f>VLOOKUP(S39,통합목록!$E$4:$J$455,3,0)</f>
        <v>제한된 합리성 극복과 비정형적 의사결정 최적화를 위한 조직적 지원 방안</v>
      </c>
      <c r="K39" s="209" t="str">
        <f>VLOOKUP(S39,통합목록!$E$4:$J$455,4,0)</f>
        <v>열기2-05.경영조직론\03.문제\[모의][13.02-3]제한된 합리성 극복과 비정형적 의사결정 최적화를 위한 조직적 지원 방안.txt</v>
      </c>
      <c r="L39" s="209" t="s">
        <v>2569</v>
      </c>
      <c r="M39" s="173"/>
      <c r="N39" s="209" t="str">
        <f t="shared" si="7"/>
        <v>제13장 집단-의사결정&gt;06&gt;3&gt;</v>
      </c>
      <c r="O39" s="209" t="str">
        <f t="shared" si="8"/>
        <v>제13장 집단-의사결정&gt;제02절 의사결정의 유형&gt;03</v>
      </c>
      <c r="P39" s="209" t="str">
        <f t="shared" si="9"/>
        <v>모의&gt;13.02&gt;1</v>
      </c>
      <c r="Q39" s="209" t="str">
        <f t="shared" si="10"/>
        <v>모의&gt;13.02&gt;3</v>
      </c>
      <c r="S39" s="5" t="str">
        <f t="shared" si="11"/>
        <v>13.02-3</v>
      </c>
    </row>
    <row r="40" spans="2:19" ht="14.45" hidden="1" customHeight="1" x14ac:dyDescent="0.2">
      <c r="B40" s="205">
        <f t="shared" si="6"/>
        <v>37</v>
      </c>
      <c r="C40" s="206">
        <v>11.05</v>
      </c>
      <c r="D40" s="207" t="s">
        <v>2064</v>
      </c>
      <c r="E40" s="207" t="s">
        <v>2062</v>
      </c>
      <c r="F40" s="173" t="str">
        <f>VLOOKUP(S40,통합목록!$P$4:$R$455,2,0)</f>
        <v>제11장 집단-커뮤니케이션(의사소통)</v>
      </c>
      <c r="G40" s="207" t="s">
        <v>2072</v>
      </c>
      <c r="H40" s="208" t="str">
        <f>VLOOKUP(S40,통합목록!$P$4:$R$455,3,0)</f>
        <v>제05절 커뮤니케이션 방법</v>
      </c>
      <c r="I40" s="207" t="s">
        <v>2060</v>
      </c>
      <c r="J40" s="173" t="str">
        <f>VLOOKUP(S40,통합목록!$E$4:$J$455,3,0)</f>
        <v>구두, 서면, 비언어적 커뮤니케이션의 장단점 및 사례 비교 분석</v>
      </c>
      <c r="K40" s="209" t="str">
        <f>VLOOKUP(S40,통합목록!$E$4:$J$455,4,0)</f>
        <v>열기2-05.경영조직론\03.문제\[모의][11.05-1]구두, 서면, 비언어적 커뮤니케이션의 장단점 및 사례 비교 분석.txt</v>
      </c>
      <c r="L40" s="209" t="s">
        <v>2569</v>
      </c>
      <c r="M40" s="173"/>
      <c r="N40" s="209" t="str">
        <f t="shared" si="7"/>
        <v>제11장 집단-커뮤니케이션(의사소통)&gt;07&gt;1&gt;</v>
      </c>
      <c r="O40" s="209" t="str">
        <f t="shared" si="8"/>
        <v>제11장 집단-커뮤니케이션(의사소통)&gt;제05절 커뮤니케이션 방법&gt;01</v>
      </c>
      <c r="P40" s="209" t="str">
        <f t="shared" si="9"/>
        <v>모의&gt;11.05&gt;3</v>
      </c>
      <c r="Q40" s="209" t="str">
        <f t="shared" si="10"/>
        <v>모의&gt;11.05&gt;1</v>
      </c>
      <c r="S40" s="5" t="str">
        <f t="shared" si="11"/>
        <v>11.05-1</v>
      </c>
    </row>
    <row r="41" spans="2:19" ht="14.45" hidden="1" customHeight="1" x14ac:dyDescent="0.2">
      <c r="B41" s="205">
        <f t="shared" si="6"/>
        <v>38</v>
      </c>
      <c r="C41" s="206">
        <v>11.05</v>
      </c>
      <c r="D41" s="207" t="s">
        <v>2067</v>
      </c>
      <c r="E41" s="207" t="s">
        <v>2067</v>
      </c>
      <c r="F41" s="173" t="str">
        <f>VLOOKUP(S41,통합목록!$P$4:$R$455,2,0)</f>
        <v>제11장 집단-커뮤니케이션(의사소통)</v>
      </c>
      <c r="G41" s="207" t="s">
        <v>2084</v>
      </c>
      <c r="H41" s="208" t="str">
        <f>VLOOKUP(S41,통합목록!$P$4:$R$455,3,0)</f>
        <v>제05절 커뮤니케이션 방법</v>
      </c>
      <c r="I41" s="207" t="s">
        <v>2063</v>
      </c>
      <c r="J41" s="173" t="str">
        <f>VLOOKUP(S41,통합목록!$E$4:$J$455,3,0)</f>
        <v>매체 풍부성 이론의 개념과 설계 변경 오류 사건의 모호성 관점 분석</v>
      </c>
      <c r="K41" s="209" t="str">
        <f>VLOOKUP(S41,통합목록!$E$4:$J$455,4,0)</f>
        <v>열기2-05.경영조직론\03.문제\[모의][11.05-2]매체 풍부성 이론의 개념과 설계 변경 오류 사건의 모호성 관점 분석.txt</v>
      </c>
      <c r="L41" s="209" t="s">
        <v>2569</v>
      </c>
      <c r="M41" s="173"/>
      <c r="N41" s="209" t="str">
        <f t="shared" si="7"/>
        <v>제11장 집단-커뮤니케이션(의사소통)&gt;08&gt;2&gt;</v>
      </c>
      <c r="O41" s="209" t="str">
        <f t="shared" si="8"/>
        <v>제11장 집단-커뮤니케이션(의사소통)&gt;제05절 커뮤니케이션 방법&gt;02</v>
      </c>
      <c r="P41" s="209" t="str">
        <f t="shared" si="9"/>
        <v>모의&gt;11.05&gt;2</v>
      </c>
      <c r="Q41" s="209" t="str">
        <f t="shared" si="10"/>
        <v>모의&gt;11.05&gt;2</v>
      </c>
      <c r="S41" s="5" t="str">
        <f t="shared" si="11"/>
        <v>11.05-2</v>
      </c>
    </row>
    <row r="42" spans="2:19" ht="14.45" hidden="1" customHeight="1" x14ac:dyDescent="0.2">
      <c r="B42" s="205">
        <f t="shared" si="6"/>
        <v>39</v>
      </c>
      <c r="C42" s="206">
        <v>11.05</v>
      </c>
      <c r="D42" s="207" t="s">
        <v>2062</v>
      </c>
      <c r="E42" s="207" t="s">
        <v>2064</v>
      </c>
      <c r="F42" s="173" t="str">
        <f>VLOOKUP(S42,통합목록!$P$4:$R$455,2,0)</f>
        <v>제11장 집단-커뮤니케이션(의사소통)</v>
      </c>
      <c r="G42" s="207" t="s">
        <v>2090</v>
      </c>
      <c r="H42" s="208" t="str">
        <f>VLOOKUP(S42,통합목록!$P$4:$R$455,3,0)</f>
        <v>제05절 커뮤니케이션 방법</v>
      </c>
      <c r="I42" s="207" t="s">
        <v>2066</v>
      </c>
      <c r="J42" s="173" t="str">
        <f>VLOOKUP(S42,통합목록!$E$4:$J$455,3,0)</f>
        <v>현대 조직 환경에서의 상황 적합적 커뮤니케이션 전략</v>
      </c>
      <c r="K42" s="209" t="str">
        <f>VLOOKUP(S42,통합목록!$E$4:$J$455,4,0)</f>
        <v>열기2-05.경영조직론\03.문제\[모의][11.05-3]현대 조직 환경에서의 상황 적합적 커뮤니케이션 전략.txt</v>
      </c>
      <c r="L42" s="209" t="s">
        <v>2569</v>
      </c>
      <c r="M42" s="173"/>
      <c r="N42" s="209" t="str">
        <f t="shared" si="7"/>
        <v>제11장 집단-커뮤니케이션(의사소통)&gt;09&gt;3&gt;</v>
      </c>
      <c r="O42" s="209" t="str">
        <f t="shared" si="8"/>
        <v>제11장 집단-커뮤니케이션(의사소통)&gt;제05절 커뮤니케이션 방법&gt;03</v>
      </c>
      <c r="P42" s="209" t="str">
        <f t="shared" si="9"/>
        <v>모의&gt;11.05&gt;1</v>
      </c>
      <c r="Q42" s="209" t="str">
        <f t="shared" si="10"/>
        <v>모의&gt;11.05&gt;3</v>
      </c>
      <c r="S42" s="5" t="str">
        <f t="shared" si="11"/>
        <v>11.05-3</v>
      </c>
    </row>
    <row r="43" spans="2:19" ht="14.45" hidden="1" customHeight="1" x14ac:dyDescent="0.2">
      <c r="B43" s="205">
        <f t="shared" si="6"/>
        <v>40</v>
      </c>
      <c r="C43" s="206">
        <v>11.03</v>
      </c>
      <c r="D43" s="207" t="s">
        <v>2064</v>
      </c>
      <c r="E43" s="207" t="s">
        <v>2062</v>
      </c>
      <c r="F43" s="173" t="str">
        <f>VLOOKUP(S43,통합목록!$P$4:$R$455,2,0)</f>
        <v>제11장 집단-커뮤니케이션(의사소통)</v>
      </c>
      <c r="G43" s="207" t="s">
        <v>2077</v>
      </c>
      <c r="H43" s="208" t="str">
        <f>VLOOKUP(S43,통합목록!$P$4:$R$455,3,0)</f>
        <v>제03절 커뮤니케이션 네트워크</v>
      </c>
      <c r="I43" s="207" t="s">
        <v>2060</v>
      </c>
      <c r="J43" s="173" t="str">
        <f>VLOOKUP(S43,통합목록!$E$4:$J$455,3,0)</f>
        <v>커뮤니케이션 네트워크 유형별 구조적 특징 및 사례 팀별 해당 유형</v>
      </c>
      <c r="K43" s="209" t="str">
        <f>VLOOKUP(S43,통합목록!$E$4:$J$455,4,0)</f>
        <v>열기2-05.경영조직론\03.문제\[모의][11.03-1]커뮤니케이션 네트워크 유형별 구조적 특징 및 사례 팀별 해당 유형.txt</v>
      </c>
      <c r="L43" s="209" t="s">
        <v>2569</v>
      </c>
      <c r="M43" s="173"/>
      <c r="N43" s="209" t="str">
        <f t="shared" si="7"/>
        <v>제11장 집단-커뮤니케이션(의사소통)&gt;04&gt;1&gt;</v>
      </c>
      <c r="O43" s="209" t="str">
        <f t="shared" si="8"/>
        <v>제11장 집단-커뮤니케이션(의사소통)&gt;제03절 커뮤니케이션 네트워크&gt;01</v>
      </c>
      <c r="P43" s="209" t="str">
        <f t="shared" si="9"/>
        <v>모의&gt;11.03&gt;3</v>
      </c>
      <c r="Q43" s="209" t="str">
        <f t="shared" si="10"/>
        <v>모의&gt;11.03&gt;1</v>
      </c>
      <c r="S43" s="5" t="str">
        <f t="shared" si="11"/>
        <v>11.03-1</v>
      </c>
    </row>
    <row r="44" spans="2:19" ht="14.45" hidden="1" customHeight="1" x14ac:dyDescent="0.2">
      <c r="B44" s="205">
        <f t="shared" si="6"/>
        <v>41</v>
      </c>
      <c r="C44" s="206">
        <v>11.03</v>
      </c>
      <c r="D44" s="207" t="s">
        <v>2067</v>
      </c>
      <c r="E44" s="207" t="s">
        <v>2067</v>
      </c>
      <c r="F44" s="173" t="str">
        <f>VLOOKUP(S44,통합목록!$P$4:$R$455,2,0)</f>
        <v>제11장 집단-커뮤니케이션(의사소통)</v>
      </c>
      <c r="G44" s="207" t="s">
        <v>2078</v>
      </c>
      <c r="H44" s="208" t="str">
        <f>VLOOKUP(S44,통합목록!$P$4:$R$455,3,0)</f>
        <v>제03절 커뮤니케이션 네트워크</v>
      </c>
      <c r="I44" s="207" t="s">
        <v>2063</v>
      </c>
      <c r="J44" s="173" t="str">
        <f>VLOOKUP(S44,통합목록!$E$4:$J$455,3,0)</f>
        <v>커뮤니케이션 네트워크 유효성 결정 요인과 과업 복잡성에 따른 성과 차이 분석</v>
      </c>
      <c r="K44" s="209" t="str">
        <f>VLOOKUP(S44,통합목록!$E$4:$J$455,4,0)</f>
        <v>열기2-05.경영조직론\03.문제\[모의][11.03-2]커뮤니케이션 네트워크 유효성 결정 요인과 과업 복잡성에 따른 성과 차이 분석.txt</v>
      </c>
      <c r="L44" s="209" t="s">
        <v>2569</v>
      </c>
      <c r="M44" s="173"/>
      <c r="N44" s="209" t="str">
        <f t="shared" si="7"/>
        <v>제11장 집단-커뮤니케이션(의사소통)&gt;05&gt;2&gt;</v>
      </c>
      <c r="O44" s="209" t="str">
        <f t="shared" si="8"/>
        <v>제11장 집단-커뮤니케이션(의사소통)&gt;제03절 커뮤니케이션 네트워크&gt;02</v>
      </c>
      <c r="P44" s="209" t="str">
        <f t="shared" si="9"/>
        <v>모의&gt;11.03&gt;2</v>
      </c>
      <c r="Q44" s="209" t="str">
        <f t="shared" si="10"/>
        <v>모의&gt;11.03&gt;2</v>
      </c>
      <c r="S44" s="5" t="str">
        <f t="shared" si="11"/>
        <v>11.03-2</v>
      </c>
    </row>
    <row r="45" spans="2:19" ht="14.45" hidden="1" customHeight="1" x14ac:dyDescent="0.2">
      <c r="B45" s="205">
        <f t="shared" si="6"/>
        <v>42</v>
      </c>
      <c r="C45" s="206">
        <v>11.03</v>
      </c>
      <c r="D45" s="207" t="s">
        <v>2062</v>
      </c>
      <c r="E45" s="207" t="s">
        <v>2064</v>
      </c>
      <c r="F45" s="173" t="str">
        <f>VLOOKUP(S45,통합목록!$P$4:$R$455,2,0)</f>
        <v>제11장 집단-커뮤니케이션(의사소통)</v>
      </c>
      <c r="G45" s="207" t="s">
        <v>2070</v>
      </c>
      <c r="H45" s="208" t="str">
        <f>VLOOKUP(S45,통합목록!$P$4:$R$455,3,0)</f>
        <v>제03절 커뮤니케이션 네트워크</v>
      </c>
      <c r="I45" s="207" t="s">
        <v>2066</v>
      </c>
      <c r="J45" s="173" t="str">
        <f>VLOOKUP(S45,통합목록!$E$4:$J$455,3,0)</f>
        <v>팀 만족도 개선 및 의사결정 지연 해결 방안</v>
      </c>
      <c r="K45" s="209" t="str">
        <f>VLOOKUP(S45,통합목록!$E$4:$J$455,4,0)</f>
        <v>열기2-05.경영조직론\03.문제\[모의][11.03-3]팀 만족도 개선 및 의사결정 지연 해결 방안.txt</v>
      </c>
      <c r="L45" s="209" t="s">
        <v>2569</v>
      </c>
      <c r="M45" s="173"/>
      <c r="N45" s="209" t="str">
        <f t="shared" si="7"/>
        <v>제11장 집단-커뮤니케이션(의사소통)&gt;06&gt;3&gt;</v>
      </c>
      <c r="O45" s="209" t="str">
        <f t="shared" si="8"/>
        <v>제11장 집단-커뮤니케이션(의사소통)&gt;제03절 커뮤니케이션 네트워크&gt;03</v>
      </c>
      <c r="P45" s="209" t="str">
        <f t="shared" si="9"/>
        <v>모의&gt;11.03&gt;1</v>
      </c>
      <c r="Q45" s="209" t="str">
        <f t="shared" si="10"/>
        <v>모의&gt;11.03&gt;3</v>
      </c>
      <c r="S45" s="5" t="str">
        <f t="shared" si="11"/>
        <v>11.03-3</v>
      </c>
    </row>
    <row r="46" spans="2:19" ht="14.45" customHeight="1" x14ac:dyDescent="0.2">
      <c r="B46" s="205">
        <f t="shared" si="6"/>
        <v>43</v>
      </c>
      <c r="C46" s="210">
        <v>2025</v>
      </c>
      <c r="D46" s="207" t="s">
        <v>2057</v>
      </c>
      <c r="E46" s="207" t="s">
        <v>2132</v>
      </c>
      <c r="F46" s="173" t="str">
        <f>VLOOKUP(S46,통합목록!$P$4:$R$455,2,0)</f>
        <v>제15장 조직-조직구조의 설계</v>
      </c>
      <c r="G46" s="207" t="s">
        <v>2060</v>
      </c>
      <c r="H46" s="208" t="str">
        <f>VLOOKUP(S46,통합목록!$P$4:$R$455,3,0)</f>
        <v>제06절 조직의 성장과 쇠퇴</v>
      </c>
      <c r="I46" s="207" t="s">
        <v>2060</v>
      </c>
      <c r="J46" s="173" t="str">
        <f>VLOOKUP(S46,통합목록!$E$4:$J$455,3,0)</f>
        <v>퀸과 카메론의 조직수명주기</v>
      </c>
      <c r="K46" s="209" t="str">
        <f>VLOOKUP(S46,통합목록!$E$4:$J$455,4,0)</f>
        <v>열기2-05.경영조직론\03.문제\[기출][2025-1-1]퀸과 카메론의 조직수명주기.txt</v>
      </c>
      <c r="L46" s="209" t="s">
        <v>2348</v>
      </c>
      <c r="M46" s="173"/>
      <c r="N46" s="209" t="str">
        <f t="shared" si="7"/>
        <v>제15장 조직-조직구조의 설계&gt;01&gt;1-1&gt;</v>
      </c>
      <c r="O46" s="209" t="str">
        <f t="shared" si="8"/>
        <v>제15장 조직-조직구조의 설계&gt;제06절 조직의 성장과 쇠퇴&gt;01</v>
      </c>
      <c r="P46" s="209" t="str">
        <f t="shared" si="9"/>
        <v>기출&gt;2025&gt;7</v>
      </c>
      <c r="Q46" s="209" t="str">
        <f t="shared" si="10"/>
        <v>기출&gt;2025&gt;1-1</v>
      </c>
      <c r="S46" s="5" t="str">
        <f t="shared" si="11"/>
        <v>2025-1-1</v>
      </c>
    </row>
    <row r="47" spans="2:19" ht="14.45" customHeight="1" x14ac:dyDescent="0.2">
      <c r="B47" s="205">
        <f t="shared" si="6"/>
        <v>44</v>
      </c>
      <c r="C47" s="210">
        <v>2025</v>
      </c>
      <c r="D47" s="207" t="s">
        <v>2061</v>
      </c>
      <c r="E47" s="207" t="s">
        <v>2065</v>
      </c>
      <c r="F47" s="173" t="str">
        <f>VLOOKUP(S47,통합목록!$P$4:$R$455,2,0)</f>
        <v>제15장 조직-조직구조의 설계</v>
      </c>
      <c r="G47" s="207" t="s">
        <v>2063</v>
      </c>
      <c r="H47" s="208" t="str">
        <f>VLOOKUP(S47,통합목록!$P$4:$R$455,3,0)</f>
        <v>제06절 조직의 성장과 쇠퇴</v>
      </c>
      <c r="I47" s="207" t="s">
        <v>2063</v>
      </c>
      <c r="J47" s="173" t="str">
        <f>VLOOKUP(S47,통합목록!$E$4:$J$455,3,0)</f>
        <v>퀸과 카메론의 조직수명주기 단계별 5가지 특성 비교</v>
      </c>
      <c r="K47" s="209" t="str">
        <f>VLOOKUP(S47,통합목록!$E$4:$J$455,4,0)</f>
        <v>열기2-05.경영조직론\03.문제\[기출][2025-1-2]퀸과 카메론의 조직수명주기 단계별 5가지 특성 비교.txt</v>
      </c>
      <c r="L47" s="209" t="s">
        <v>2331</v>
      </c>
      <c r="M47" s="173"/>
      <c r="N47" s="209" t="str">
        <f t="shared" si="7"/>
        <v>제15장 조직-조직구조의 설계&gt;02&gt;1-2&gt;</v>
      </c>
      <c r="O47" s="209" t="str">
        <f t="shared" si="8"/>
        <v>제15장 조직-조직구조의 설계&gt;제06절 조직의 성장과 쇠퇴&gt;02</v>
      </c>
      <c r="P47" s="209" t="str">
        <f t="shared" si="9"/>
        <v>기출&gt;2025&gt;6</v>
      </c>
      <c r="Q47" s="209" t="str">
        <f t="shared" si="10"/>
        <v>기출&gt;2025&gt;1-2</v>
      </c>
      <c r="S47" s="5" t="str">
        <f t="shared" si="11"/>
        <v>2025-1-2</v>
      </c>
    </row>
    <row r="48" spans="2:19" ht="14.45" customHeight="1" x14ac:dyDescent="0.2">
      <c r="B48" s="205">
        <f t="shared" si="6"/>
        <v>45</v>
      </c>
      <c r="C48" s="210">
        <v>2025</v>
      </c>
      <c r="D48" s="207" t="s">
        <v>2110</v>
      </c>
      <c r="E48" s="207" t="s">
        <v>2103</v>
      </c>
      <c r="F48" s="173" t="str">
        <f>VLOOKUP(S48,통합목록!$P$4:$R$455,2,0)</f>
        <v>제15장 조직-조직구조의 설계</v>
      </c>
      <c r="G48" s="207" t="s">
        <v>2066</v>
      </c>
      <c r="H48" s="208" t="str">
        <f>VLOOKUP(S48,통합목록!$P$4:$R$455,3,0)</f>
        <v>제06절 조직의 성장과 쇠퇴</v>
      </c>
      <c r="I48" s="207" t="s">
        <v>2066</v>
      </c>
      <c r="J48" s="173" t="str">
        <f>VLOOKUP(S48,통합목록!$E$4:$J$455,3,0)</f>
        <v>와이첼과 존슨의 조직쇠퇴모형</v>
      </c>
      <c r="K48" s="209" t="str">
        <f>VLOOKUP(S48,통합목록!$E$4:$J$455,4,0)</f>
        <v>열기2-05.경영조직론\03.문제\[기출][2025-1-3]와이첼과 존슨의 조직쇠퇴모형.txt</v>
      </c>
      <c r="L48" s="209" t="s">
        <v>2331</v>
      </c>
      <c r="M48" s="173"/>
      <c r="N48" s="209" t="str">
        <f t="shared" si="7"/>
        <v>제15장 조직-조직구조의 설계&gt;03&gt;1-3&gt;</v>
      </c>
      <c r="O48" s="209" t="str">
        <f t="shared" si="8"/>
        <v>제15장 조직-조직구조의 설계&gt;제06절 조직의 성장과 쇠퇴&gt;03</v>
      </c>
      <c r="P48" s="209" t="str">
        <f t="shared" si="9"/>
        <v>기출&gt;2025&gt;5</v>
      </c>
      <c r="Q48" s="209" t="str">
        <f t="shared" si="10"/>
        <v>기출&gt;2025&gt;1-3</v>
      </c>
      <c r="S48" s="5" t="str">
        <f t="shared" si="11"/>
        <v>2025-1-3</v>
      </c>
    </row>
    <row r="49" spans="2:19" ht="14.45" customHeight="1" x14ac:dyDescent="0.2">
      <c r="B49" s="205">
        <f t="shared" si="6"/>
        <v>46</v>
      </c>
      <c r="C49" s="210">
        <v>2025</v>
      </c>
      <c r="D49" s="207" t="s">
        <v>2100</v>
      </c>
      <c r="E49" s="207" t="s">
        <v>2058</v>
      </c>
      <c r="F49" s="173" t="str">
        <f>VLOOKUP(S49,통합목록!$P$4:$R$455,2,0)</f>
        <v>제12장 집단-리더십</v>
      </c>
      <c r="G49" s="207" t="s">
        <v>2060</v>
      </c>
      <c r="H49" s="208" t="str">
        <f>VLOOKUP(S49,통합목록!$P$4:$R$455,3,0)</f>
        <v>제05절 현대적 리더십 이론</v>
      </c>
      <c r="I49" s="207" t="s">
        <v>2060</v>
      </c>
      <c r="J49" s="173" t="str">
        <f>VLOOKUP(S49,통합목록!$E$4:$J$455,3,0)</f>
        <v>LMX 이론의 개념과 형성 과정</v>
      </c>
      <c r="K49" s="209" t="str">
        <f>VLOOKUP(S49,통합목록!$E$4:$J$455,4,0)</f>
        <v>열기2-05.경영조직론\03.문제\[기출][2025-2-1]LMX 이론의 개념과 형성 과정.txt</v>
      </c>
      <c r="L49" s="209" t="s">
        <v>2331</v>
      </c>
      <c r="M49" s="173"/>
      <c r="N49" s="209" t="str">
        <f t="shared" si="7"/>
        <v>제12장 집단-리더십&gt;01&gt;2-1&gt;</v>
      </c>
      <c r="O49" s="209" t="str">
        <f t="shared" si="8"/>
        <v>제12장 집단-리더십&gt;제05절 현대적 리더십 이론&gt;01</v>
      </c>
      <c r="P49" s="209" t="str">
        <f t="shared" si="9"/>
        <v>기출&gt;2025&gt;4</v>
      </c>
      <c r="Q49" s="209" t="str">
        <f t="shared" si="10"/>
        <v>기출&gt;2025&gt;2-1</v>
      </c>
      <c r="S49" s="5" t="str">
        <f t="shared" si="11"/>
        <v>2025-2-1</v>
      </c>
    </row>
    <row r="50" spans="2:19" ht="14.45" customHeight="1" x14ac:dyDescent="0.2">
      <c r="B50" s="205">
        <f t="shared" si="6"/>
        <v>47</v>
      </c>
      <c r="C50" s="210">
        <v>2025</v>
      </c>
      <c r="D50" s="207" t="s">
        <v>2073</v>
      </c>
      <c r="E50" s="207" t="s">
        <v>2062</v>
      </c>
      <c r="F50" s="173" t="str">
        <f>VLOOKUP(S50,통합목록!$P$4:$R$455,2,0)</f>
        <v>제12장 집단-리더십</v>
      </c>
      <c r="G50" s="207" t="s">
        <v>2063</v>
      </c>
      <c r="H50" s="208" t="str">
        <f>VLOOKUP(S50,통합목록!$P$4:$R$455,3,0)</f>
        <v>제05절 현대적 리더십 이론</v>
      </c>
      <c r="I50" s="207" t="s">
        <v>2063</v>
      </c>
      <c r="J50" s="173" t="str">
        <f>VLOOKUP(S50,통합목록!$E$4:$J$455,3,0)</f>
        <v>LMX 3단계 모델</v>
      </c>
      <c r="K50" s="209" t="str">
        <f>VLOOKUP(S50,통합목록!$E$4:$J$455,4,0)</f>
        <v>열기2-05.경영조직론\03.문제\[기출][2025-2-2]LMX 3단계 모델.txt</v>
      </c>
      <c r="L50" s="209" t="s">
        <v>2331</v>
      </c>
      <c r="M50" s="173"/>
      <c r="N50" s="209" t="str">
        <f t="shared" si="7"/>
        <v>제12장 집단-리더십&gt;02&gt;2-2&gt;</v>
      </c>
      <c r="O50" s="209" t="str">
        <f t="shared" si="8"/>
        <v>제12장 집단-리더십&gt;제05절 현대적 리더십 이론&gt;02</v>
      </c>
      <c r="P50" s="209" t="str">
        <f t="shared" si="9"/>
        <v>기출&gt;2025&gt;3</v>
      </c>
      <c r="Q50" s="209" t="str">
        <f t="shared" si="10"/>
        <v>기출&gt;2025&gt;2-2</v>
      </c>
      <c r="S50" s="5" t="str">
        <f t="shared" si="11"/>
        <v>2025-2-2</v>
      </c>
    </row>
    <row r="51" spans="2:19" ht="14.45" customHeight="1" x14ac:dyDescent="0.2">
      <c r="B51" s="205">
        <f t="shared" si="6"/>
        <v>48</v>
      </c>
      <c r="C51" s="210">
        <v>2025</v>
      </c>
      <c r="D51" s="207" t="s">
        <v>2081</v>
      </c>
      <c r="E51" s="207" t="s">
        <v>2067</v>
      </c>
      <c r="F51" s="173" t="str">
        <f>VLOOKUP(S51,통합목록!$P$4:$R$455,2,0)</f>
        <v>제06장 개인-동기부여</v>
      </c>
      <c r="G51" s="207" t="s">
        <v>2060</v>
      </c>
      <c r="H51" s="208" t="str">
        <f>VLOOKUP(S51,통합목록!$P$4:$R$455,3,0)</f>
        <v>제03절 인지적 동기이론(과정이론)</v>
      </c>
      <c r="I51" s="207" t="s">
        <v>2060</v>
      </c>
      <c r="J51" s="173" t="str">
        <f>VLOOKUP(S51,통합목록!$E$4:$J$455,3,0)</f>
        <v>브룸의 기대이론의 개념과 3가지 핵심요소</v>
      </c>
      <c r="K51" s="209" t="str">
        <f>VLOOKUP(S51,통합목록!$E$4:$J$455,4,0)</f>
        <v>열기2-05.경영조직론\03.문제\[기출][2025-3-1]브룸의 기대이론의 개념과 3가지 핵심요소.txt</v>
      </c>
      <c r="L51" s="209" t="s">
        <v>2331</v>
      </c>
      <c r="M51" s="173"/>
      <c r="N51" s="209" t="str">
        <f t="shared" si="7"/>
        <v>제06장 개인-동기부여&gt;01&gt;3-1&gt;</v>
      </c>
      <c r="O51" s="209" t="str">
        <f t="shared" si="8"/>
        <v>제06장 개인-동기부여&gt;제03절 인지적 동기이론(과정이론)&gt;01</v>
      </c>
      <c r="P51" s="209" t="str">
        <f t="shared" si="9"/>
        <v>기출&gt;2025&gt;2</v>
      </c>
      <c r="Q51" s="209" t="str">
        <f t="shared" si="10"/>
        <v>기출&gt;2025&gt;3-1</v>
      </c>
      <c r="S51" s="5" t="str">
        <f t="shared" si="11"/>
        <v>2025-3-1</v>
      </c>
    </row>
    <row r="52" spans="2:19" ht="14.45" customHeight="1" x14ac:dyDescent="0.2">
      <c r="B52" s="205">
        <f t="shared" si="6"/>
        <v>49</v>
      </c>
      <c r="C52" s="210">
        <v>2025</v>
      </c>
      <c r="D52" s="207" t="s">
        <v>2083</v>
      </c>
      <c r="E52" s="207" t="s">
        <v>2064</v>
      </c>
      <c r="F52" s="173" t="str">
        <f>VLOOKUP(S52,통합목록!$P$4:$R$455,2,0)</f>
        <v>제06장 개인-동기부여</v>
      </c>
      <c r="G52" s="207" t="s">
        <v>2063</v>
      </c>
      <c r="H52" s="208" t="str">
        <f>VLOOKUP(S52,통합목록!$P$4:$R$455,3,0)</f>
        <v>제03절 인지적 동기이론(과정이론)</v>
      </c>
      <c r="I52" s="207" t="s">
        <v>2063</v>
      </c>
      <c r="J52" s="173" t="str">
        <f>VLOOKUP(S52,통합목록!$E$4:$J$455,3,0)</f>
        <v>기대이론의 조직실무에 대한 시사점 및 비판</v>
      </c>
      <c r="K52" s="209" t="str">
        <f>VLOOKUP(S52,통합목록!$E$4:$J$455,4,0)</f>
        <v>열기2-05.경영조직론\03.문제\[기출][2025-3-2]기대이론의 조직실무에 대한 시사점 및 비판.txt</v>
      </c>
      <c r="L52" s="209" t="s">
        <v>2331</v>
      </c>
      <c r="M52" s="173"/>
      <c r="N52" s="209" t="str">
        <f t="shared" si="7"/>
        <v>제06장 개인-동기부여&gt;02&gt;3-2&gt;</v>
      </c>
      <c r="O52" s="209" t="str">
        <f t="shared" si="8"/>
        <v>제06장 개인-동기부여&gt;제03절 인지적 동기이론(과정이론)&gt;02</v>
      </c>
      <c r="P52" s="209" t="str">
        <f t="shared" si="9"/>
        <v>기출&gt;2025&gt;1</v>
      </c>
      <c r="Q52" s="209" t="str">
        <f t="shared" si="10"/>
        <v>기출&gt;2025&gt;3-2</v>
      </c>
      <c r="S52" s="5" t="str">
        <f t="shared" si="11"/>
        <v>2025-3-2</v>
      </c>
    </row>
    <row r="53" spans="2:19" ht="14.45" customHeight="1" x14ac:dyDescent="0.2">
      <c r="B53" s="205">
        <f t="shared" si="6"/>
        <v>50</v>
      </c>
      <c r="C53" s="210">
        <v>2024</v>
      </c>
      <c r="D53" s="207" t="s">
        <v>2057</v>
      </c>
      <c r="E53" s="207" t="s">
        <v>2134</v>
      </c>
      <c r="F53" s="173" t="str">
        <f>VLOOKUP(S53,통합목록!$P$4:$R$455,2,0)</f>
        <v>제15장 조직-조직구조의 설계</v>
      </c>
      <c r="G53" s="207" t="s">
        <v>2077</v>
      </c>
      <c r="H53" s="208" t="str">
        <f>VLOOKUP(S53,통합목록!$P$4:$R$455,3,0)</f>
        <v>제02절 조직 내부특성을 설명하는 구조변수</v>
      </c>
      <c r="I53" s="207" t="s">
        <v>2060</v>
      </c>
      <c r="J53" s="173" t="str">
        <f>VLOOKUP(S53,통합목록!$E$4:$J$455,3,0)</f>
        <v>조직구조 설계의 핵심요소</v>
      </c>
      <c r="K53" s="209" t="str">
        <f>VLOOKUP(S53,통합목록!$E$4:$J$455,4,0)</f>
        <v>열기2-05.경영조직론\03.문제\[기출][2024-1-1]조직구조 설계의 핵심요소.txt</v>
      </c>
      <c r="L53" s="209" t="s">
        <v>2331</v>
      </c>
      <c r="M53" s="173"/>
      <c r="N53" s="209" t="str">
        <f t="shared" si="7"/>
        <v>제15장 조직-조직구조의 설계&gt;04&gt;1-1&gt;</v>
      </c>
      <c r="O53" s="209" t="str">
        <f t="shared" si="8"/>
        <v>제15장 조직-조직구조의 설계&gt;제02절 조직 내부특성을 설명하는 구조변수&gt;01</v>
      </c>
      <c r="P53" s="209" t="str">
        <f t="shared" si="9"/>
        <v>기출&gt;2024&gt;8</v>
      </c>
      <c r="Q53" s="209" t="str">
        <f t="shared" si="10"/>
        <v>기출&gt;2024&gt;1-1</v>
      </c>
      <c r="S53" s="5" t="str">
        <f t="shared" si="11"/>
        <v>2024-1-1</v>
      </c>
    </row>
    <row r="54" spans="2:19" ht="14.45" customHeight="1" x14ac:dyDescent="0.2">
      <c r="B54" s="205">
        <f t="shared" si="6"/>
        <v>51</v>
      </c>
      <c r="C54" s="210">
        <v>2024</v>
      </c>
      <c r="D54" s="207" t="s">
        <v>2061</v>
      </c>
      <c r="E54" s="207" t="s">
        <v>2132</v>
      </c>
      <c r="F54" s="173" t="str">
        <f>VLOOKUP(S54,통합목록!$P$4:$R$455,2,0)</f>
        <v>제15장 조직-조직구조의 설계</v>
      </c>
      <c r="G54" s="207" t="s">
        <v>2106</v>
      </c>
      <c r="H54" s="208" t="str">
        <f>VLOOKUP(S54,통합목록!$P$4:$R$455,3,0)</f>
        <v>제03절 조직설계에 영향을 미치는 상황변수</v>
      </c>
      <c r="I54" s="207" t="s">
        <v>2060</v>
      </c>
      <c r="J54" s="173" t="str">
        <f>VLOOKUP(S54,통합목록!$E$4:$J$455,3,0)</f>
        <v>조직환경의 불확실성(복잡성, 동태성)</v>
      </c>
      <c r="K54" s="209" t="str">
        <f>VLOOKUP(S54,통합목록!$E$4:$J$455,4,0)</f>
        <v>열기2-05.경영조직론\03.문제\[기출][2024-1-2]조직환경의 불확실성(복잡성, 동태성).txt</v>
      </c>
      <c r="L54" s="209" t="s">
        <v>2331</v>
      </c>
      <c r="M54" s="173"/>
      <c r="N54" s="209" t="str">
        <f t="shared" si="7"/>
        <v>제15장 조직-조직구조의 설계&gt;05&gt;1-2&gt;</v>
      </c>
      <c r="O54" s="209" t="str">
        <f t="shared" si="8"/>
        <v>제15장 조직-조직구조의 설계&gt;제03절 조직설계에 영향을 미치는 상황변수&gt;01</v>
      </c>
      <c r="P54" s="209" t="str">
        <f t="shared" si="9"/>
        <v>기출&gt;2024&gt;7</v>
      </c>
      <c r="Q54" s="209" t="str">
        <f t="shared" si="10"/>
        <v>기출&gt;2024&gt;1-2</v>
      </c>
      <c r="S54" s="5" t="str">
        <f t="shared" si="11"/>
        <v>2024-1-2</v>
      </c>
    </row>
    <row r="55" spans="2:19" ht="14.45" customHeight="1" x14ac:dyDescent="0.2">
      <c r="B55" s="205">
        <f t="shared" si="6"/>
        <v>52</v>
      </c>
      <c r="C55" s="210">
        <v>2024</v>
      </c>
      <c r="D55" s="207" t="s">
        <v>2110</v>
      </c>
      <c r="E55" s="207" t="s">
        <v>2065</v>
      </c>
      <c r="F55" s="173" t="str">
        <f>VLOOKUP(S55,통합목록!$P$4:$R$455,2,0)</f>
        <v>제15장 조직-조직구조의 설계</v>
      </c>
      <c r="G55" s="207" t="s">
        <v>2070</v>
      </c>
      <c r="H55" s="208" t="str">
        <f>VLOOKUP(S55,통합목록!$P$4:$R$455,3,0)</f>
        <v>제03절 조직설계에 영향을 미치는 상황변수</v>
      </c>
      <c r="I55" s="207" t="s">
        <v>2063</v>
      </c>
      <c r="J55" s="173" t="str">
        <f>VLOOKUP(S55,통합목록!$E$4:$J$455,3,0)</f>
        <v>완충역할과 경계역할의 개념</v>
      </c>
      <c r="K55" s="209" t="str">
        <f>VLOOKUP(S55,통합목록!$E$4:$J$455,4,0)</f>
        <v>열기2-05.경영조직론\03.문제\[기출][2024-1-3]완충역할과 경계역할의 개념.txt</v>
      </c>
      <c r="L55" s="209" t="s">
        <v>2331</v>
      </c>
      <c r="M55" s="173"/>
      <c r="N55" s="209" t="str">
        <f t="shared" si="7"/>
        <v>제15장 조직-조직구조의 설계&gt;06&gt;1-3&gt;</v>
      </c>
      <c r="O55" s="209" t="str">
        <f t="shared" si="8"/>
        <v>제15장 조직-조직구조의 설계&gt;제03절 조직설계에 영향을 미치는 상황변수&gt;02</v>
      </c>
      <c r="P55" s="209" t="str">
        <f t="shared" si="9"/>
        <v>기출&gt;2024&gt;6</v>
      </c>
      <c r="Q55" s="209" t="str">
        <f t="shared" si="10"/>
        <v>기출&gt;2024&gt;1-3</v>
      </c>
      <c r="S55" s="5" t="str">
        <f t="shared" si="11"/>
        <v>2024-1-3</v>
      </c>
    </row>
    <row r="56" spans="2:19" ht="14.45" customHeight="1" x14ac:dyDescent="0.2">
      <c r="B56" s="205">
        <f t="shared" si="6"/>
        <v>53</v>
      </c>
      <c r="C56" s="210">
        <v>2024</v>
      </c>
      <c r="D56" s="207" t="s">
        <v>2100</v>
      </c>
      <c r="E56" s="207" t="s">
        <v>2103</v>
      </c>
      <c r="F56" s="173" t="str">
        <f>VLOOKUP(S56,통합목록!$P$4:$R$455,2,0)</f>
        <v>제08장 집단-집단에 대한 기초 개념</v>
      </c>
      <c r="G56" s="207" t="s">
        <v>2060</v>
      </c>
      <c r="H56" s="208" t="str">
        <f>VLOOKUP(S56,통합목록!$P$4:$R$455,3,0)</f>
        <v>제02절 집단의 발달 단계</v>
      </c>
      <c r="I56" s="207" t="s">
        <v>2060</v>
      </c>
      <c r="J56" s="173" t="str">
        <f>VLOOKUP(S56,통합목록!$E$4:$J$455,3,0)</f>
        <v>집단발달 5단계 모델(브루스 터크먼)과 단속평형모델(코니 거식)</v>
      </c>
      <c r="K56" s="209" t="str">
        <f>VLOOKUP(S56,통합목록!$E$4:$J$455,4,0)</f>
        <v>열기2-05.경영조직론\03.문제\[기출][2024-2-1]집단발달 5단계 모델(브루스 터크먼)과 단속평형모델(코니 거식).txt</v>
      </c>
      <c r="L56" s="209" t="s">
        <v>2331</v>
      </c>
      <c r="M56" s="173"/>
      <c r="N56" s="209" t="str">
        <f t="shared" si="7"/>
        <v>제08장 집단-집단에 대한 기초 개념&gt;01&gt;2-1&gt;</v>
      </c>
      <c r="O56" s="209" t="str">
        <f t="shared" si="8"/>
        <v>제08장 집단-집단에 대한 기초 개념&gt;제02절 집단의 발달 단계&gt;01</v>
      </c>
      <c r="P56" s="209" t="str">
        <f t="shared" si="9"/>
        <v>기출&gt;2024&gt;5</v>
      </c>
      <c r="Q56" s="209" t="str">
        <f t="shared" si="10"/>
        <v>기출&gt;2024&gt;2-1</v>
      </c>
      <c r="S56" s="5" t="str">
        <f t="shared" si="11"/>
        <v>2024-2-1</v>
      </c>
    </row>
    <row r="57" spans="2:19" ht="14.45" customHeight="1" x14ac:dyDescent="0.2">
      <c r="B57" s="205">
        <f t="shared" si="6"/>
        <v>54</v>
      </c>
      <c r="C57" s="210">
        <v>2024</v>
      </c>
      <c r="D57" s="207" t="s">
        <v>2073</v>
      </c>
      <c r="E57" s="207" t="s">
        <v>2062</v>
      </c>
      <c r="F57" s="173" t="str">
        <f>VLOOKUP(S57,통합목록!$P$4:$R$455,2,0)</f>
        <v>제08장 집단-집단에 대한 기초 개념</v>
      </c>
      <c r="G57" s="207" t="s">
        <v>2063</v>
      </c>
      <c r="H57" s="208" t="str">
        <f>VLOOKUP(S57,통합목록!$P$4:$R$455,3,0)</f>
        <v>제02절 집단의 발달 단계</v>
      </c>
      <c r="I57" s="207" t="s">
        <v>2066</v>
      </c>
      <c r="J57" s="173" t="str">
        <f>VLOOKUP(S57,통합목록!$E$4:$J$455,3,0)</f>
        <v>집단발달 5단계 모델과 단속평형모델의 차이점</v>
      </c>
      <c r="K57" s="209" t="str">
        <f>VLOOKUP(S57,통합목록!$E$4:$J$455,4,0)</f>
        <v>열기2-05.경영조직론\03.문제\[기출][2024-2-2]집단발달 5단계 모델과 단속평형모델의 차이점.txt</v>
      </c>
      <c r="L57" s="209" t="s">
        <v>2331</v>
      </c>
      <c r="M57" s="173"/>
      <c r="N57" s="209" t="str">
        <f t="shared" si="7"/>
        <v>제08장 집단-집단에 대한 기초 개념&gt;02&gt;2-2&gt;</v>
      </c>
      <c r="O57" s="209" t="str">
        <f t="shared" si="8"/>
        <v>제08장 집단-집단에 대한 기초 개념&gt;제02절 집단의 발달 단계&gt;03</v>
      </c>
      <c r="P57" s="209" t="str">
        <f t="shared" si="9"/>
        <v>기출&gt;2024&gt;3</v>
      </c>
      <c r="Q57" s="209" t="str">
        <f t="shared" si="10"/>
        <v>기출&gt;2024&gt;2-2</v>
      </c>
      <c r="S57" s="5" t="str">
        <f t="shared" si="11"/>
        <v>2024-2-2</v>
      </c>
    </row>
    <row r="58" spans="2:19" ht="14.45" customHeight="1" x14ac:dyDescent="0.2">
      <c r="B58" s="205">
        <f t="shared" si="6"/>
        <v>55</v>
      </c>
      <c r="C58" s="210">
        <v>2024</v>
      </c>
      <c r="D58" s="207" t="s">
        <v>2081</v>
      </c>
      <c r="E58" s="207" t="s">
        <v>2067</v>
      </c>
      <c r="F58" s="173" t="str">
        <f>VLOOKUP(S58,통합목록!$P$4:$R$455,2,0)</f>
        <v>제10장 집단-권력・임파워먼트・조직정치</v>
      </c>
      <c r="G58" s="207" t="s">
        <v>2060</v>
      </c>
      <c r="H58" s="208" t="str">
        <f>VLOOKUP(S58,통합목록!$P$4:$R$455,3,0)</f>
        <v>제01절 권력</v>
      </c>
      <c r="I58" s="207" t="s">
        <v>2060</v>
      </c>
      <c r="J58" s="173" t="str">
        <f>VLOOKUP(S58,통합목록!$E$4:$J$455,3,0)</f>
        <v>허버트 켈만의 권력과정모델</v>
      </c>
      <c r="K58" s="209" t="str">
        <f>VLOOKUP(S58,통합목록!$E$4:$J$455,4,0)</f>
        <v>열기2-05.경영조직론\03.문제\[기출][2024-3-1]허버트 켈만의 권력과정모델.txt</v>
      </c>
      <c r="L58" s="209" t="s">
        <v>2331</v>
      </c>
      <c r="M58" s="173"/>
      <c r="N58" s="209" t="str">
        <f t="shared" si="7"/>
        <v>제10장 집단-권력・임파워먼트・조직정치&gt;01&gt;3-1&gt;</v>
      </c>
      <c r="O58" s="209" t="str">
        <f t="shared" si="8"/>
        <v>제10장 집단-권력・임파워먼트・조직정치&gt;제01절 권력&gt;01</v>
      </c>
      <c r="P58" s="209" t="str">
        <f t="shared" si="9"/>
        <v>기출&gt;2024&gt;2</v>
      </c>
      <c r="Q58" s="209" t="str">
        <f t="shared" si="10"/>
        <v>기출&gt;2024&gt;3-1</v>
      </c>
      <c r="S58" s="5" t="str">
        <f t="shared" si="11"/>
        <v>2024-3-1</v>
      </c>
    </row>
    <row r="59" spans="2:19" ht="14.45" customHeight="1" x14ac:dyDescent="0.2">
      <c r="B59" s="205">
        <f t="shared" si="6"/>
        <v>56</v>
      </c>
      <c r="C59" s="210">
        <v>2024</v>
      </c>
      <c r="D59" s="207" t="s">
        <v>2083</v>
      </c>
      <c r="E59" s="207" t="s">
        <v>2064</v>
      </c>
      <c r="F59" s="173" t="str">
        <f>VLOOKUP(S59,통합목록!$P$4:$R$455,2,0)</f>
        <v>제10장 집단-권력・임파워먼트・조직정치</v>
      </c>
      <c r="G59" s="207" t="s">
        <v>2063</v>
      </c>
      <c r="H59" s="208" t="str">
        <f>VLOOKUP(S59,통합목록!$P$4:$R$455,3,0)</f>
        <v>제02절 임파워먼트</v>
      </c>
      <c r="I59" s="207" t="s">
        <v>2063</v>
      </c>
      <c r="J59" s="173" t="str">
        <f>VLOOKUP(S59,통합목록!$E$4:$J$455,3,0)</f>
        <v>그레첸 스프라이처의 임파워먼트 구성요소</v>
      </c>
      <c r="K59" s="209" t="str">
        <f>VLOOKUP(S59,통합목록!$E$4:$J$455,4,0)</f>
        <v>열기2-05.경영조직론\03.문제\[기출][2024-3-2]그레첸 스프라이처의 임파워먼트 구성요소.txt</v>
      </c>
      <c r="L59" s="209" t="s">
        <v>2331</v>
      </c>
      <c r="M59" s="173"/>
      <c r="N59" s="209" t="str">
        <f t="shared" si="7"/>
        <v>제10장 집단-권력・임파워먼트・조직정치&gt;02&gt;3-2&gt;</v>
      </c>
      <c r="O59" s="209" t="str">
        <f t="shared" si="8"/>
        <v>제10장 집단-권력・임파워먼트・조직정치&gt;제02절 임파워먼트&gt;02</v>
      </c>
      <c r="P59" s="209" t="str">
        <f t="shared" si="9"/>
        <v>기출&gt;2024&gt;1</v>
      </c>
      <c r="Q59" s="209" t="str">
        <f t="shared" si="10"/>
        <v>기출&gt;2024&gt;3-2</v>
      </c>
      <c r="S59" s="5" t="str">
        <f t="shared" si="11"/>
        <v>2024-3-2</v>
      </c>
    </row>
    <row r="60" spans="2:19" ht="14.45" customHeight="1" x14ac:dyDescent="0.2">
      <c r="B60" s="205">
        <f t="shared" si="6"/>
        <v>57</v>
      </c>
      <c r="C60" s="210">
        <v>2023</v>
      </c>
      <c r="D60" s="207" t="s">
        <v>2057</v>
      </c>
      <c r="E60" s="207" t="s">
        <v>2132</v>
      </c>
      <c r="F60" s="173" t="str">
        <f>VLOOKUP(S60,통합목록!$P$4:$R$455,2,0)</f>
        <v>제15장 조직-조직구조의 설계</v>
      </c>
      <c r="G60" s="207" t="s">
        <v>2072</v>
      </c>
      <c r="H60" s="208" t="str">
        <f>VLOOKUP(S60,통합목록!$P$4:$R$455,3,0)</f>
        <v>제03절 조직설계에 영향을 미치는 상황변수</v>
      </c>
      <c r="I60" s="207" t="s">
        <v>2066</v>
      </c>
      <c r="J60" s="173" t="str">
        <f>VLOOKUP(S60,통합목록!$E$4:$J$455,3,0)</f>
        <v>바네(Byrne, 존 번)의 대규모 조직과 중소규모 조직</v>
      </c>
      <c r="K60" s="209" t="str">
        <f>VLOOKUP(S60,통합목록!$E$4:$J$455,4,0)</f>
        <v>열기2-05.경영조직론\03.문제\[기출][2023-1-1]바네(Byrne, 존 번)의 대규모 조직과 중소규모 조직.txt</v>
      </c>
      <c r="L60" s="209" t="s">
        <v>2331</v>
      </c>
      <c r="M60" s="173"/>
      <c r="N60" s="209" t="str">
        <f t="shared" si="7"/>
        <v>제15장 조직-조직구조의 설계&gt;07&gt;1-1&gt;</v>
      </c>
      <c r="O60" s="209" t="str">
        <f t="shared" si="8"/>
        <v>제15장 조직-조직구조의 설계&gt;제03절 조직설계에 영향을 미치는 상황변수&gt;03</v>
      </c>
      <c r="P60" s="209" t="str">
        <f t="shared" si="9"/>
        <v>기출&gt;2023&gt;7</v>
      </c>
      <c r="Q60" s="209" t="str">
        <f t="shared" si="10"/>
        <v>기출&gt;2023&gt;1-1</v>
      </c>
      <c r="S60" s="5" t="str">
        <f t="shared" si="11"/>
        <v>2023-1-1</v>
      </c>
    </row>
    <row r="61" spans="2:19" ht="14.45" customHeight="1" x14ac:dyDescent="0.2">
      <c r="B61" s="205">
        <f t="shared" si="6"/>
        <v>58</v>
      </c>
      <c r="C61" s="210">
        <v>2023</v>
      </c>
      <c r="D61" s="207" t="s">
        <v>2061</v>
      </c>
      <c r="E61" s="207" t="s">
        <v>2065</v>
      </c>
      <c r="F61" s="173" t="str">
        <f>VLOOKUP(S61,통합목록!$P$4:$R$455,2,0)</f>
        <v>제15장 조직-조직구조의 설계</v>
      </c>
      <c r="G61" s="207" t="s">
        <v>2147</v>
      </c>
      <c r="H61" s="208" t="str">
        <f>VLOOKUP(S61,통합목록!$P$4:$R$455,3,0)</f>
        <v>제05절 글로벌 환경을 위한 조직설계</v>
      </c>
      <c r="I61" s="207" t="s">
        <v>2060</v>
      </c>
      <c r="J61" s="173" t="str">
        <f>VLOOKUP(S61,통합목록!$E$4:$J$455,3,0)</f>
        <v>국제적 경쟁우위와 조직구조 간의 적합성 모델</v>
      </c>
      <c r="K61" s="209" t="str">
        <f>VLOOKUP(S61,통합목록!$E$4:$J$455,4,0)</f>
        <v>열기2-05.경영조직론\03.문제\[기출][2023-1-2]국제적 경쟁우위와 조직구조 간의 적합성 모델.txt</v>
      </c>
      <c r="L61" s="209" t="s">
        <v>2331</v>
      </c>
      <c r="M61" s="173"/>
      <c r="N61" s="209" t="str">
        <f t="shared" si="7"/>
        <v>제15장 조직-조직구조의 설계&gt;08&gt;1-2&gt;</v>
      </c>
      <c r="O61" s="209" t="str">
        <f t="shared" si="8"/>
        <v>제15장 조직-조직구조의 설계&gt;제05절 글로벌 환경을 위한 조직설계&gt;01</v>
      </c>
      <c r="P61" s="209" t="str">
        <f t="shared" si="9"/>
        <v>기출&gt;2023&gt;6</v>
      </c>
      <c r="Q61" s="209" t="str">
        <f t="shared" si="10"/>
        <v>기출&gt;2023&gt;1-2</v>
      </c>
      <c r="S61" s="5" t="str">
        <f t="shared" si="11"/>
        <v>2023-1-2</v>
      </c>
    </row>
    <row r="62" spans="2:19" ht="14.45" customHeight="1" x14ac:dyDescent="0.2">
      <c r="B62" s="205">
        <f t="shared" si="6"/>
        <v>59</v>
      </c>
      <c r="C62" s="210">
        <v>2023</v>
      </c>
      <c r="D62" s="207" t="s">
        <v>2110</v>
      </c>
      <c r="E62" s="207" t="s">
        <v>2103</v>
      </c>
      <c r="F62" s="173" t="str">
        <f>VLOOKUP(S62,통합목록!$P$4:$R$455,2,0)</f>
        <v>제15장 조직-조직구조의 설계</v>
      </c>
      <c r="G62" s="207" t="s">
        <v>2090</v>
      </c>
      <c r="H62" s="208" t="str">
        <f>VLOOKUP(S62,통합목록!$P$4:$R$455,3,0)</f>
        <v>제06절 조직의 성장과 쇠퇴</v>
      </c>
      <c r="I62" s="207" t="s">
        <v>2077</v>
      </c>
      <c r="J62" s="173" t="str">
        <f>VLOOKUP(S62,통합목록!$E$4:$J$455,3,0)</f>
        <v>대니 밀러의 조직 쇠퇴 유형</v>
      </c>
      <c r="K62" s="209" t="str">
        <f>VLOOKUP(S62,통합목록!$E$4:$J$455,4,0)</f>
        <v>열기2-05.경영조직론\03.문제\[기출][2023-1-3]대니 밀러의 조직 쇠퇴 유형.txt</v>
      </c>
      <c r="L62" s="209" t="s">
        <v>2331</v>
      </c>
      <c r="M62" s="173"/>
      <c r="N62" s="209" t="str">
        <f t="shared" si="7"/>
        <v>제15장 조직-조직구조의 설계&gt;09&gt;1-3&gt;</v>
      </c>
      <c r="O62" s="209" t="str">
        <f t="shared" si="8"/>
        <v>제15장 조직-조직구조의 설계&gt;제06절 조직의 성장과 쇠퇴&gt;04</v>
      </c>
      <c r="P62" s="209" t="str">
        <f t="shared" si="9"/>
        <v>기출&gt;2023&gt;5</v>
      </c>
      <c r="Q62" s="209" t="str">
        <f t="shared" si="10"/>
        <v>기출&gt;2023&gt;1-3</v>
      </c>
      <c r="S62" s="5" t="str">
        <f t="shared" si="11"/>
        <v>2023-1-3</v>
      </c>
    </row>
    <row r="63" spans="2:19" ht="14.45" customHeight="1" x14ac:dyDescent="0.2">
      <c r="B63" s="205">
        <f t="shared" si="6"/>
        <v>60</v>
      </c>
      <c r="C63" s="210">
        <v>2023</v>
      </c>
      <c r="D63" s="207" t="s">
        <v>2100</v>
      </c>
      <c r="E63" s="207" t="s">
        <v>2058</v>
      </c>
      <c r="F63" s="173" t="str">
        <f>VLOOKUP(S63,통합목록!$P$4:$R$455,2,0)</f>
        <v>제07장 개인-학습</v>
      </c>
      <c r="G63" s="207" t="s">
        <v>2060</v>
      </c>
      <c r="H63" s="208" t="str">
        <f>VLOOKUP(S63,통합목록!$P$4:$R$455,3,0)</f>
        <v>제03절 학습에 의한 행동수정</v>
      </c>
      <c r="I63" s="207" t="s">
        <v>2060</v>
      </c>
      <c r="J63" s="173" t="str">
        <f>VLOOKUP(S63,통합목록!$E$4:$J$455,3,0)</f>
        <v>조직사회화의 개념, 결과(행위적 결과, 정서적 결과)</v>
      </c>
      <c r="K63" s="209" t="str">
        <f>VLOOKUP(S63,통합목록!$E$4:$J$455,4,0)</f>
        <v>열기2-05.경영조직론\03.문제\[기출][2023-2-1]조직사회화의 개념, 결과(행위적 결과, 정서적 결과).txt</v>
      </c>
      <c r="L63" s="209" t="s">
        <v>2331</v>
      </c>
      <c r="M63" s="173"/>
      <c r="N63" s="209" t="str">
        <f t="shared" si="7"/>
        <v>제07장 개인-학습&gt;01&gt;2-1&gt;</v>
      </c>
      <c r="O63" s="209" t="str">
        <f t="shared" si="8"/>
        <v>제07장 개인-학습&gt;제03절 학습에 의한 행동수정&gt;01</v>
      </c>
      <c r="P63" s="209" t="str">
        <f t="shared" si="9"/>
        <v>기출&gt;2023&gt;4</v>
      </c>
      <c r="Q63" s="209" t="str">
        <f t="shared" si="10"/>
        <v>기출&gt;2023&gt;2-1</v>
      </c>
      <c r="S63" s="5" t="str">
        <f t="shared" si="11"/>
        <v>2023-2-1</v>
      </c>
    </row>
    <row r="64" spans="2:19" ht="14.45" customHeight="1" x14ac:dyDescent="0.2">
      <c r="B64" s="205">
        <f t="shared" si="6"/>
        <v>61</v>
      </c>
      <c r="C64" s="210">
        <v>2023</v>
      </c>
      <c r="D64" s="207" t="s">
        <v>2073</v>
      </c>
      <c r="E64" s="207" t="s">
        <v>2062</v>
      </c>
      <c r="F64" s="173" t="str">
        <f>VLOOKUP(S64,통합목록!$P$4:$R$455,2,0)</f>
        <v>제07장 개인-학습</v>
      </c>
      <c r="G64" s="207" t="s">
        <v>2063</v>
      </c>
      <c r="H64" s="208" t="str">
        <f>VLOOKUP(S64,통합목록!$P$4:$R$455,3,0)</f>
        <v>제03절 학습에 의한 행동수정</v>
      </c>
      <c r="I64" s="207" t="s">
        <v>2063</v>
      </c>
      <c r="J64" s="173" t="str">
        <f>VLOOKUP(S64,통합목록!$E$4:$J$455,3,0)</f>
        <v>조직사회화의 3단계</v>
      </c>
      <c r="K64" s="209" t="str">
        <f>VLOOKUP(S64,통합목록!$E$4:$J$455,4,0)</f>
        <v>열기2-05.경영조직론\03.문제\[기출][2023-2-2]조직사회화의 3단계.txt</v>
      </c>
      <c r="L64" s="209" t="s">
        <v>2331</v>
      </c>
      <c r="M64" s="173"/>
      <c r="N64" s="209" t="str">
        <f t="shared" si="7"/>
        <v>제07장 개인-학습&gt;02&gt;2-2&gt;</v>
      </c>
      <c r="O64" s="209" t="str">
        <f t="shared" si="8"/>
        <v>제07장 개인-학습&gt;제03절 학습에 의한 행동수정&gt;02</v>
      </c>
      <c r="P64" s="209" t="str">
        <f t="shared" si="9"/>
        <v>기출&gt;2023&gt;3</v>
      </c>
      <c r="Q64" s="209" t="str">
        <f t="shared" si="10"/>
        <v>기출&gt;2023&gt;2-2</v>
      </c>
      <c r="S64" s="5" t="str">
        <f t="shared" si="11"/>
        <v>2023-2-2</v>
      </c>
    </row>
    <row r="65" spans="2:19" ht="14.45" customHeight="1" x14ac:dyDescent="0.2">
      <c r="B65" s="205">
        <f t="shared" si="6"/>
        <v>62</v>
      </c>
      <c r="C65" s="210">
        <v>2023</v>
      </c>
      <c r="D65" s="207" t="s">
        <v>2081</v>
      </c>
      <c r="E65" s="207" t="s">
        <v>2067</v>
      </c>
      <c r="F65" s="173" t="str">
        <f>VLOOKUP(S65,통합목록!$P$4:$R$455,2,0)</f>
        <v>제04장 개인-태도 및 신뢰</v>
      </c>
      <c r="G65" s="207" t="s">
        <v>2060</v>
      </c>
      <c r="H65" s="208" t="str">
        <f>VLOOKUP(S65,통합목록!$P$4:$R$455,3,0)</f>
        <v>제01절 태도에 대한 개관</v>
      </c>
      <c r="I65" s="207" t="s">
        <v>2060</v>
      </c>
      <c r="J65" s="173" t="str">
        <f>VLOOKUP(S65,통합목록!$E$4:$J$455,3,0)</f>
        <v>태도의 구성요소, 요소들의 영향관계</v>
      </c>
      <c r="K65" s="209" t="str">
        <f>VLOOKUP(S65,통합목록!$E$4:$J$455,4,0)</f>
        <v>열기2-05.경영조직론\03.문제\[기출][2023-3-1]태도의 구성요소, 요소들의 영향관계.txt</v>
      </c>
      <c r="L65" s="209" t="s">
        <v>2331</v>
      </c>
      <c r="M65" s="173"/>
      <c r="N65" s="209" t="str">
        <f t="shared" si="7"/>
        <v>제04장 개인-태도 및 신뢰&gt;01&gt;3-1&gt;</v>
      </c>
      <c r="O65" s="209" t="str">
        <f t="shared" si="8"/>
        <v>제04장 개인-태도 및 신뢰&gt;제01절 태도에 대한 개관&gt;01</v>
      </c>
      <c r="P65" s="209" t="str">
        <f t="shared" si="9"/>
        <v>기출&gt;2023&gt;2</v>
      </c>
      <c r="Q65" s="209" t="str">
        <f t="shared" si="10"/>
        <v>기출&gt;2023&gt;3-1</v>
      </c>
      <c r="S65" s="5" t="str">
        <f t="shared" si="11"/>
        <v>2023-3-1</v>
      </c>
    </row>
    <row r="66" spans="2:19" ht="14.45" customHeight="1" x14ac:dyDescent="0.2">
      <c r="B66" s="205">
        <f t="shared" si="6"/>
        <v>63</v>
      </c>
      <c r="C66" s="210">
        <v>2023</v>
      </c>
      <c r="D66" s="207" t="s">
        <v>2083</v>
      </c>
      <c r="E66" s="207" t="s">
        <v>2064</v>
      </c>
      <c r="F66" s="173" t="str">
        <f>VLOOKUP(S66,통합목록!$P$4:$R$455,2,0)</f>
        <v>제04장 개인-태도 및 신뢰</v>
      </c>
      <c r="G66" s="207" t="s">
        <v>2063</v>
      </c>
      <c r="H66" s="208" t="str">
        <f>VLOOKUP(S66,통합목록!$P$4:$R$455,3,0)</f>
        <v>제03절 태도의 변화</v>
      </c>
      <c r="I66" s="207" t="s">
        <v>2060</v>
      </c>
      <c r="J66" s="173" t="str">
        <f>VLOOKUP(S66,통합목록!$E$4:$J$455,3,0)</f>
        <v>레온 페스팅거의 인지부조화이론을 이용한 태도와 행동의 불일치 해결 원리, 불일치 영향 요인</v>
      </c>
      <c r="K66" s="209" t="str">
        <f>VLOOKUP(S66,통합목록!$E$4:$J$455,4,0)</f>
        <v>열기2-05.경영조직론\03.문제\[기출][2023-3-2]레온 페스팅거의 인지부조화이론을 이용한 태도와 행동의 불일치 해결 원리, 불일치 영향 요인.txt</v>
      </c>
      <c r="L66" s="209" t="s">
        <v>2331</v>
      </c>
      <c r="M66" s="173"/>
      <c r="N66" s="209" t="str">
        <f t="shared" si="7"/>
        <v>제04장 개인-태도 및 신뢰&gt;02&gt;3-2&gt;</v>
      </c>
      <c r="O66" s="209" t="str">
        <f t="shared" si="8"/>
        <v>제04장 개인-태도 및 신뢰&gt;제03절 태도의 변화&gt;01</v>
      </c>
      <c r="P66" s="209" t="str">
        <f t="shared" si="9"/>
        <v>기출&gt;2023&gt;1</v>
      </c>
      <c r="Q66" s="209" t="str">
        <f t="shared" si="10"/>
        <v>기출&gt;2023&gt;3-2</v>
      </c>
      <c r="S66" s="5" t="str">
        <f t="shared" si="11"/>
        <v>2023-3-2</v>
      </c>
    </row>
    <row r="67" spans="2:19" ht="14.45" customHeight="1" x14ac:dyDescent="0.2">
      <c r="B67" s="205">
        <f t="shared" si="6"/>
        <v>64</v>
      </c>
      <c r="C67" s="210">
        <v>2022</v>
      </c>
      <c r="D67" s="207" t="s">
        <v>2057</v>
      </c>
      <c r="E67" s="207" t="s">
        <v>2065</v>
      </c>
      <c r="F67" s="173" t="str">
        <f>VLOOKUP(S67,통합목록!$P$4:$R$455,2,0)</f>
        <v>제09장 집단-갈등 및 협상</v>
      </c>
      <c r="G67" s="207" t="s">
        <v>2060</v>
      </c>
      <c r="H67" s="208" t="str">
        <f>VLOOKUP(S67,통합목록!$P$4:$R$455,3,0)</f>
        <v>제01절 갈등에 대한 개관</v>
      </c>
      <c r="I67" s="207" t="s">
        <v>2060</v>
      </c>
      <c r="J67" s="173" t="str">
        <f>VLOOKUP(S67,통합목록!$E$4:$J$455,3,0)</f>
        <v>갈등의 개념, 발생원인(개인, 업무, 조직)</v>
      </c>
      <c r="K67" s="209" t="str">
        <f>VLOOKUP(S67,통합목록!$E$4:$J$455,4,0)</f>
        <v>열기2-05.경영조직론\03.문제\[기출][2022-1-1]갈등의 개념, 발생원인(개인, 업무, 조직).txt</v>
      </c>
      <c r="L67" s="209" t="s">
        <v>2331</v>
      </c>
      <c r="M67" s="173"/>
      <c r="N67" s="209" t="str">
        <f t="shared" si="7"/>
        <v>제09장 집단-갈등 및 협상&gt;01&gt;1-1&gt;</v>
      </c>
      <c r="O67" s="209" t="str">
        <f t="shared" si="8"/>
        <v>제09장 집단-갈등 및 협상&gt;제01절 갈등에 대한 개관&gt;01</v>
      </c>
      <c r="P67" s="209" t="str">
        <f t="shared" si="9"/>
        <v>기출&gt;2022&gt;6</v>
      </c>
      <c r="Q67" s="209" t="str">
        <f t="shared" si="10"/>
        <v>기출&gt;2022&gt;1-1</v>
      </c>
      <c r="S67" s="5" t="str">
        <f t="shared" si="11"/>
        <v>2022-1-1</v>
      </c>
    </row>
    <row r="68" spans="2:19" ht="14.45" customHeight="1" x14ac:dyDescent="0.2">
      <c r="B68" s="205">
        <f t="shared" ref="B68:B99" si="12">ROW()-3</f>
        <v>65</v>
      </c>
      <c r="C68" s="210">
        <v>2022</v>
      </c>
      <c r="D68" s="207" t="s">
        <v>2061</v>
      </c>
      <c r="E68" s="207" t="s">
        <v>2103</v>
      </c>
      <c r="F68" s="173" t="str">
        <f>VLOOKUP(S68,통합목록!$P$4:$R$455,2,0)</f>
        <v>제09장 집단-갈등 및 협상</v>
      </c>
      <c r="G68" s="207" t="s">
        <v>2063</v>
      </c>
      <c r="H68" s="208" t="str">
        <f>VLOOKUP(S68,통합목록!$P$4:$R$455,3,0)</f>
        <v>제03절 갈등의 관리</v>
      </c>
      <c r="I68" s="207" t="s">
        <v>2060</v>
      </c>
      <c r="J68" s="173" t="str">
        <f>VLOOKUP(S68,통합목록!$E$4:$J$455,3,0)</f>
        <v>갈등관리(처리) 유헝(아프잘라 라힘)</v>
      </c>
      <c r="K68" s="209" t="str">
        <f>VLOOKUP(S68,통합목록!$E$4:$J$455,4,0)</f>
        <v>열기2-05.경영조직론\03.문제\[기출][2022-1-2]갈등관리(처리) 유헝(아프잘라 라힘).txt</v>
      </c>
      <c r="L68" s="209" t="s">
        <v>2331</v>
      </c>
      <c r="M68" s="173"/>
      <c r="N68" s="209" t="str">
        <f t="shared" ref="N68:N99" si="13">F68&amp;"&gt;"&amp;G68&amp;"&gt;"&amp;D68&amp;"&gt;"&amp;M68</f>
        <v>제09장 집단-갈등 및 협상&gt;02&gt;1-2&gt;</v>
      </c>
      <c r="O68" s="209" t="str">
        <f t="shared" ref="O68:O99" si="14">F68&amp;"&gt;"&amp;H68&amp;"&gt;"&amp;I68</f>
        <v>제09장 집단-갈등 및 협상&gt;제03절 갈등의 관리&gt;01</v>
      </c>
      <c r="P68" s="209" t="str">
        <f t="shared" ref="P68:P99" si="15">L68&amp;"&gt;"&amp;C68&amp;"&gt;"&amp;E68</f>
        <v>기출&gt;2022&gt;5</v>
      </c>
      <c r="Q68" s="209" t="str">
        <f t="shared" ref="Q68:Q99" si="16">L68&amp;"&gt;"&amp;C68&amp;"&gt;"&amp;D68</f>
        <v>기출&gt;2022&gt;1-2</v>
      </c>
      <c r="S68" s="5" t="str">
        <f t="shared" ref="S68:S99" si="17">C68&amp;"-"&amp;D68</f>
        <v>2022-1-2</v>
      </c>
    </row>
    <row r="69" spans="2:19" ht="14.45" customHeight="1" x14ac:dyDescent="0.2">
      <c r="B69" s="205">
        <f t="shared" si="12"/>
        <v>66</v>
      </c>
      <c r="C69" s="210">
        <v>2022</v>
      </c>
      <c r="D69" s="207" t="s">
        <v>2110</v>
      </c>
      <c r="E69" s="207" t="s">
        <v>2058</v>
      </c>
      <c r="F69" s="173" t="str">
        <f>VLOOKUP(S69,통합목록!$P$4:$R$455,2,0)</f>
        <v>제09장 집단-갈등 및 협상</v>
      </c>
      <c r="G69" s="207" t="s">
        <v>2066</v>
      </c>
      <c r="H69" s="208" t="str">
        <f>VLOOKUP(S69,통합목록!$P$4:$R$455,3,0)</f>
        <v>제03절 갈등의 관리</v>
      </c>
      <c r="I69" s="207" t="s">
        <v>2063</v>
      </c>
      <c r="J69" s="173" t="str">
        <f>VLOOKUP(S69,통합목록!$E$4:$J$455,3,0)</f>
        <v>갈등의 해결방안(순기능적・역기능적)</v>
      </c>
      <c r="K69" s="209" t="str">
        <f>VLOOKUP(S69,통합목록!$E$4:$J$455,4,0)</f>
        <v>열기2-05.경영조직론\03.문제\[기출][2022-1-3]갈등의 해결방안(순기능적・역기능적).txt</v>
      </c>
      <c r="L69" s="209" t="s">
        <v>2331</v>
      </c>
      <c r="M69" s="173"/>
      <c r="N69" s="209" t="str">
        <f t="shared" si="13"/>
        <v>제09장 집단-갈등 및 협상&gt;03&gt;1-3&gt;</v>
      </c>
      <c r="O69" s="209" t="str">
        <f t="shared" si="14"/>
        <v>제09장 집단-갈등 및 협상&gt;제03절 갈등의 관리&gt;02</v>
      </c>
      <c r="P69" s="209" t="str">
        <f t="shared" si="15"/>
        <v>기출&gt;2022&gt;4</v>
      </c>
      <c r="Q69" s="209" t="str">
        <f t="shared" si="16"/>
        <v>기출&gt;2022&gt;1-3</v>
      </c>
      <c r="S69" s="5" t="str">
        <f t="shared" si="17"/>
        <v>2022-1-3</v>
      </c>
    </row>
    <row r="70" spans="2:19" ht="14.45" customHeight="1" x14ac:dyDescent="0.2">
      <c r="B70" s="205">
        <f t="shared" si="12"/>
        <v>67</v>
      </c>
      <c r="C70" s="210">
        <v>2022</v>
      </c>
      <c r="D70" s="207" t="s">
        <v>2067</v>
      </c>
      <c r="E70" s="207" t="s">
        <v>2062</v>
      </c>
      <c r="F70" s="173" t="str">
        <f>VLOOKUP(S70,통합목록!$P$4:$R$455,2,0)</f>
        <v>제13장 집단-의사결정</v>
      </c>
      <c r="G70" s="207" t="s">
        <v>2060</v>
      </c>
      <c r="H70" s="208" t="str">
        <f>VLOOKUP(S70,통합목록!$P$4:$R$455,3,0)</f>
        <v>제04절 의사결정의 전형적 오류</v>
      </c>
      <c r="I70" s="207" t="s">
        <v>2060</v>
      </c>
      <c r="J70" s="173" t="str">
        <f>VLOOKUP(S70,통합목록!$E$4:$J$455,3,0)</f>
        <v>의사결정의 오류</v>
      </c>
      <c r="K70" s="209" t="str">
        <f>VLOOKUP(S70,통합목록!$E$4:$J$455,4,0)</f>
        <v>열기2-05.경영조직론\03.문제\[기출][2022-2]의사결정의 오류.txt</v>
      </c>
      <c r="L70" s="209" t="s">
        <v>2331</v>
      </c>
      <c r="M70" s="173"/>
      <c r="N70" s="209" t="str">
        <f t="shared" si="13"/>
        <v>제13장 집단-의사결정&gt;01&gt;2&gt;</v>
      </c>
      <c r="O70" s="209" t="str">
        <f t="shared" si="14"/>
        <v>제13장 집단-의사결정&gt;제04절 의사결정의 전형적 오류&gt;01</v>
      </c>
      <c r="P70" s="209" t="str">
        <f t="shared" si="15"/>
        <v>기출&gt;2022&gt;3</v>
      </c>
      <c r="Q70" s="209" t="str">
        <f t="shared" si="16"/>
        <v>기출&gt;2022&gt;2</v>
      </c>
      <c r="S70" s="5" t="str">
        <f t="shared" si="17"/>
        <v>2022-2</v>
      </c>
    </row>
    <row r="71" spans="2:19" ht="14.45" customHeight="1" x14ac:dyDescent="0.2">
      <c r="B71" s="205">
        <f t="shared" si="12"/>
        <v>68</v>
      </c>
      <c r="C71" s="210">
        <v>2022</v>
      </c>
      <c r="D71" s="207" t="s">
        <v>2081</v>
      </c>
      <c r="E71" s="207" t="s">
        <v>2067</v>
      </c>
      <c r="F71" s="173" t="str">
        <f>VLOOKUP(S71,통합목록!$P$4:$R$455,2,0)</f>
        <v>제15장 조직-조직구조의 설계</v>
      </c>
      <c r="G71" s="207" t="s">
        <v>2096</v>
      </c>
      <c r="H71" s="208" t="str">
        <f>VLOOKUP(S71,통합목록!$P$4:$R$455,3,0)</f>
        <v>제03절 조직설계에 영향을 미치는 상황변수</v>
      </c>
      <c r="I71" s="207" t="s">
        <v>2077</v>
      </c>
      <c r="J71" s="173" t="str">
        <f>VLOOKUP(S71,통합목록!$E$4:$J$455,3,0)</f>
        <v>찰스 페로우의 기술분류 기준</v>
      </c>
      <c r="K71" s="209" t="str">
        <f>VLOOKUP(S71,통합목록!$E$4:$J$455,4,0)</f>
        <v>열기2-05.경영조직론\03.문제\[기출][2022-3-1]찰스 페로우의 기술분류 기준.txt</v>
      </c>
      <c r="L71" s="209" t="s">
        <v>2331</v>
      </c>
      <c r="M71" s="173"/>
      <c r="N71" s="209" t="str">
        <f t="shared" si="13"/>
        <v>제15장 조직-조직구조의 설계&gt;10&gt;3-1&gt;</v>
      </c>
      <c r="O71" s="209" t="str">
        <f t="shared" si="14"/>
        <v>제15장 조직-조직구조의 설계&gt;제03절 조직설계에 영향을 미치는 상황변수&gt;04</v>
      </c>
      <c r="P71" s="209" t="str">
        <f t="shared" si="15"/>
        <v>기출&gt;2022&gt;2</v>
      </c>
      <c r="Q71" s="209" t="str">
        <f t="shared" si="16"/>
        <v>기출&gt;2022&gt;3-1</v>
      </c>
      <c r="S71" s="5" t="str">
        <f t="shared" si="17"/>
        <v>2022-3-1</v>
      </c>
    </row>
    <row r="72" spans="2:19" ht="14.45" customHeight="1" x14ac:dyDescent="0.2">
      <c r="B72" s="205">
        <f t="shared" si="12"/>
        <v>69</v>
      </c>
      <c r="C72" s="210">
        <v>2022</v>
      </c>
      <c r="D72" s="207" t="s">
        <v>2083</v>
      </c>
      <c r="E72" s="207" t="s">
        <v>2064</v>
      </c>
      <c r="F72" s="173" t="str">
        <f>VLOOKUP(S72,통합목록!$P$4:$R$455,2,0)</f>
        <v>제15장 조직-조직구조의 설계</v>
      </c>
      <c r="G72" s="207" t="s">
        <v>2097</v>
      </c>
      <c r="H72" s="208" t="str">
        <f>VLOOKUP(S72,통합목록!$P$4:$R$455,3,0)</f>
        <v>제03절 조직설계에 영향을 미치는 상황변수</v>
      </c>
      <c r="I72" s="207" t="s">
        <v>2078</v>
      </c>
      <c r="J72" s="173" t="str">
        <f>VLOOKUP(S72,통합목록!$E$4:$J$455,3,0)</f>
        <v>찰스 페로우의 기술분류 모델(일상, 비일상)에 따른 조직구조 특성 비교</v>
      </c>
      <c r="K72" s="209" t="str">
        <f>VLOOKUP(S72,통합목록!$E$4:$J$455,4,0)</f>
        <v>열기2-05.경영조직론\03.문제\[기출][2022-3-2]찰스 페로우의 기술분류 모델(일상, 비일상)에 따른 조직구조 특성 비교.txt</v>
      </c>
      <c r="L72" s="209" t="s">
        <v>2331</v>
      </c>
      <c r="M72" s="173"/>
      <c r="N72" s="209" t="str">
        <f t="shared" si="13"/>
        <v>제15장 조직-조직구조의 설계&gt;11&gt;3-2&gt;</v>
      </c>
      <c r="O72" s="209" t="str">
        <f t="shared" si="14"/>
        <v>제15장 조직-조직구조의 설계&gt;제03절 조직설계에 영향을 미치는 상황변수&gt;05</v>
      </c>
      <c r="P72" s="209" t="str">
        <f t="shared" si="15"/>
        <v>기출&gt;2022&gt;1</v>
      </c>
      <c r="Q72" s="209" t="str">
        <f t="shared" si="16"/>
        <v>기출&gt;2022&gt;3-2</v>
      </c>
      <c r="S72" s="5" t="str">
        <f t="shared" si="17"/>
        <v>2022-3-2</v>
      </c>
    </row>
    <row r="73" spans="2:19" ht="14.45" customHeight="1" x14ac:dyDescent="0.2">
      <c r="B73" s="205">
        <f t="shared" si="12"/>
        <v>70</v>
      </c>
      <c r="C73" s="210">
        <v>2021</v>
      </c>
      <c r="D73" s="207" t="s">
        <v>2057</v>
      </c>
      <c r="E73" s="207" t="s">
        <v>2065</v>
      </c>
      <c r="F73" s="173" t="str">
        <f>VLOOKUP(S73,통합목록!$P$4:$R$455,2,0)</f>
        <v>제15장 조직-조직구조의 설계</v>
      </c>
      <c r="G73" s="207" t="s">
        <v>2098</v>
      </c>
      <c r="H73" s="208" t="str">
        <f>VLOOKUP(S73,통합목록!$P$4:$R$455,3,0)</f>
        <v>제03절 조직설계에 영향을 미치는 상황변수</v>
      </c>
      <c r="I73" s="207" t="s">
        <v>2070</v>
      </c>
      <c r="J73" s="173" t="str">
        <f>VLOOKUP(S73,통합목록!$E$4:$J$455,3,0)</f>
        <v>윌리엄 오우치의 조직 통제 전략(관료적 통제)</v>
      </c>
      <c r="K73" s="209" t="str">
        <f>VLOOKUP(S73,통합목록!$E$4:$J$455,4,0)</f>
        <v>열기2-05.경영조직론\03.문제\[기출][2021-1-1]윌리엄 오우치의 조직 통제 전략(관료적 통제).txt</v>
      </c>
      <c r="L73" s="209" t="s">
        <v>2331</v>
      </c>
      <c r="M73" s="173"/>
      <c r="N73" s="209" t="str">
        <f t="shared" si="13"/>
        <v>제15장 조직-조직구조의 설계&gt;12&gt;1-1&gt;</v>
      </c>
      <c r="O73" s="209" t="str">
        <f t="shared" si="14"/>
        <v>제15장 조직-조직구조의 설계&gt;제03절 조직설계에 영향을 미치는 상황변수&gt;06</v>
      </c>
      <c r="P73" s="209" t="str">
        <f t="shared" si="15"/>
        <v>기출&gt;2021&gt;6</v>
      </c>
      <c r="Q73" s="209" t="str">
        <f t="shared" si="16"/>
        <v>기출&gt;2021&gt;1-1</v>
      </c>
      <c r="S73" s="5" t="str">
        <f t="shared" si="17"/>
        <v>2021-1-1</v>
      </c>
    </row>
    <row r="74" spans="2:19" ht="14.45" customHeight="1" x14ac:dyDescent="0.2">
      <c r="B74" s="205">
        <f t="shared" si="12"/>
        <v>71</v>
      </c>
      <c r="C74" s="210">
        <v>2021</v>
      </c>
      <c r="D74" s="207" t="s">
        <v>2061</v>
      </c>
      <c r="E74" s="207" t="s">
        <v>2103</v>
      </c>
      <c r="F74" s="173" t="str">
        <f>VLOOKUP(S74,통합목록!$P$4:$R$455,2,0)</f>
        <v>제15장 조직-조직구조의 설계</v>
      </c>
      <c r="G74" s="207" t="s">
        <v>2140</v>
      </c>
      <c r="H74" s="208" t="str">
        <f>VLOOKUP(S74,통합목록!$P$4:$R$455,3,0)</f>
        <v>제03절 조직설계에 영향을 미치는 상황변수</v>
      </c>
      <c r="I74" s="207" t="s">
        <v>2072</v>
      </c>
      <c r="J74" s="173" t="str">
        <f>VLOOKUP(S74,통합목록!$E$4:$J$455,3,0)</f>
        <v>윌리엄 오우치의 조직 통제 전략(시장통제, 문화통제)</v>
      </c>
      <c r="K74" s="209" t="str">
        <f>VLOOKUP(S74,통합목록!$E$4:$J$455,4,0)</f>
        <v>열기2-05.경영조직론\03.문제\[기출][2021-1-2]윌리엄 오우치의 조직 통제 전략(시장통제, 문화통제).txt</v>
      </c>
      <c r="L74" s="209" t="s">
        <v>2331</v>
      </c>
      <c r="M74" s="173"/>
      <c r="N74" s="209" t="str">
        <f t="shared" si="13"/>
        <v>제15장 조직-조직구조의 설계&gt;13&gt;1-2&gt;</v>
      </c>
      <c r="O74" s="209" t="str">
        <f t="shared" si="14"/>
        <v>제15장 조직-조직구조의 설계&gt;제03절 조직설계에 영향을 미치는 상황변수&gt;07</v>
      </c>
      <c r="P74" s="209" t="str">
        <f t="shared" si="15"/>
        <v>기출&gt;2021&gt;5</v>
      </c>
      <c r="Q74" s="209" t="str">
        <f t="shared" si="16"/>
        <v>기출&gt;2021&gt;1-2</v>
      </c>
      <c r="S74" s="5" t="str">
        <f t="shared" si="17"/>
        <v>2021-1-2</v>
      </c>
    </row>
    <row r="75" spans="2:19" ht="14.45" customHeight="1" x14ac:dyDescent="0.2">
      <c r="B75" s="205">
        <f t="shared" si="12"/>
        <v>72</v>
      </c>
      <c r="C75" s="210">
        <v>2021</v>
      </c>
      <c r="D75" s="207" t="s">
        <v>2110</v>
      </c>
      <c r="E75" s="207" t="s">
        <v>2058</v>
      </c>
      <c r="F75" s="173" t="str">
        <f>VLOOKUP(S75,통합목록!$P$4:$R$455,2,0)</f>
        <v>제15장 조직-조직구조의 설계</v>
      </c>
      <c r="G75" s="207" t="s">
        <v>2141</v>
      </c>
      <c r="H75" s="208" t="str">
        <f>VLOOKUP(S75,통합목록!$P$4:$R$455,3,0)</f>
        <v>제03절 조직설계에 영향을 미치는 상황변수</v>
      </c>
      <c r="I75" s="207" t="s">
        <v>2084</v>
      </c>
      <c r="J75" s="173" t="str">
        <f>VLOOKUP(S75,통합목록!$E$4:$J$455,3,0)</f>
        <v>윌리엄 오우치의 "문화통제" 전략을 조직에 성공적으로 적용하기 위한 방안</v>
      </c>
      <c r="K75" s="209" t="str">
        <f>VLOOKUP(S75,통합목록!$E$4:$J$455,4,0)</f>
        <v>열기2-05.경영조직론\03.문제\[기출][2021-1-3]윌리엄 오우치의 문화통제 전략을 조직에 성공적으로 적용하기 위한 방안.txt</v>
      </c>
      <c r="L75" s="209" t="s">
        <v>2331</v>
      </c>
      <c r="M75" s="173"/>
      <c r="N75" s="209" t="str">
        <f t="shared" si="13"/>
        <v>제15장 조직-조직구조의 설계&gt;14&gt;1-3&gt;</v>
      </c>
      <c r="O75" s="209" t="str">
        <f t="shared" si="14"/>
        <v>제15장 조직-조직구조의 설계&gt;제03절 조직설계에 영향을 미치는 상황변수&gt;08</v>
      </c>
      <c r="P75" s="209" t="str">
        <f t="shared" si="15"/>
        <v>기출&gt;2021&gt;4</v>
      </c>
      <c r="Q75" s="209" t="str">
        <f t="shared" si="16"/>
        <v>기출&gt;2021&gt;1-3</v>
      </c>
      <c r="S75" s="5" t="str">
        <f t="shared" si="17"/>
        <v>2021-1-3</v>
      </c>
    </row>
    <row r="76" spans="2:19" ht="14.45" customHeight="1" x14ac:dyDescent="0.2">
      <c r="B76" s="205">
        <f t="shared" si="12"/>
        <v>73</v>
      </c>
      <c r="C76" s="210">
        <v>2021</v>
      </c>
      <c r="D76" s="207" t="s">
        <v>2067</v>
      </c>
      <c r="E76" s="207" t="s">
        <v>2062</v>
      </c>
      <c r="F76" s="173" t="str">
        <f>VLOOKUP(S76,통합목록!$P$4:$R$455,2,0)</f>
        <v>제13장 집단-의사결정</v>
      </c>
      <c r="G76" s="207" t="s">
        <v>2063</v>
      </c>
      <c r="H76" s="208" t="str">
        <f>VLOOKUP(S76,통합목록!$P$4:$R$455,3,0)</f>
        <v>제07절 조직 의사결정</v>
      </c>
      <c r="I76" s="207" t="s">
        <v>2060</v>
      </c>
      <c r="J76" s="173" t="str">
        <f>VLOOKUP(S76,통합목록!$E$4:$J$455,3,0)</f>
        <v>쓰레기통 모델 개념, 의사결정 주요상황, 핵심 구성요소, 시사점</v>
      </c>
      <c r="K76" s="209" t="str">
        <f>VLOOKUP(S76,통합목록!$E$4:$J$455,4,0)</f>
        <v>열기2-05.경영조직론\03.문제\[기출][2021-2]쓰레기통 모델 개념, 의사결정 주요상황, 핵심 구성요소, 시사점.txt</v>
      </c>
      <c r="L76" s="209" t="s">
        <v>2331</v>
      </c>
      <c r="M76" s="173"/>
      <c r="N76" s="209" t="str">
        <f t="shared" si="13"/>
        <v>제13장 집단-의사결정&gt;02&gt;2&gt;</v>
      </c>
      <c r="O76" s="209" t="str">
        <f t="shared" si="14"/>
        <v>제13장 집단-의사결정&gt;제07절 조직 의사결정&gt;01</v>
      </c>
      <c r="P76" s="209" t="str">
        <f t="shared" si="15"/>
        <v>기출&gt;2021&gt;3</v>
      </c>
      <c r="Q76" s="209" t="str">
        <f t="shared" si="16"/>
        <v>기출&gt;2021&gt;2</v>
      </c>
      <c r="S76" s="5" t="str">
        <f t="shared" si="17"/>
        <v>2021-2</v>
      </c>
    </row>
    <row r="77" spans="2:19" ht="14.45" customHeight="1" x14ac:dyDescent="0.2">
      <c r="B77" s="205">
        <f t="shared" si="12"/>
        <v>74</v>
      </c>
      <c r="C77" s="210">
        <v>2021</v>
      </c>
      <c r="D77" s="207" t="s">
        <v>2081</v>
      </c>
      <c r="E77" s="207" t="s">
        <v>2067</v>
      </c>
      <c r="F77" s="173" t="str">
        <f>VLOOKUP(S77,통합목록!$P$4:$R$455,2,0)</f>
        <v>제03장 개인-지각</v>
      </c>
      <c r="G77" s="207" t="s">
        <v>2060</v>
      </c>
      <c r="H77" s="208" t="str">
        <f>VLOOKUP(S77,통합목록!$P$4:$R$455,3,0)</f>
        <v>제03절 대인(代人)지각에 관한 이론</v>
      </c>
      <c r="I77" s="207" t="s">
        <v>2060</v>
      </c>
      <c r="J77" s="173" t="str">
        <f>VLOOKUP(S77,통합목록!$E$4:$J$455,3,0)</f>
        <v>해럴드 켈리의 귀인(내부귀인, 외부귀인)의 개념적 정의</v>
      </c>
      <c r="K77" s="209" t="str">
        <f>VLOOKUP(S77,통합목록!$E$4:$J$455,4,0)</f>
        <v>열기2-05.경영조직론\03.문제\[기출][2021-3-1]해럴드 켈리의 귀인(내부귀인, 외부귀인)의 개념적 정의.txt</v>
      </c>
      <c r="L77" s="209" t="s">
        <v>2331</v>
      </c>
      <c r="M77" s="173"/>
      <c r="N77" s="209" t="str">
        <f t="shared" si="13"/>
        <v>제03장 개인-지각&gt;01&gt;3-1&gt;</v>
      </c>
      <c r="O77" s="209" t="str">
        <f t="shared" si="14"/>
        <v>제03장 개인-지각&gt;제03절 대인(代人)지각에 관한 이론&gt;01</v>
      </c>
      <c r="P77" s="209" t="str">
        <f t="shared" si="15"/>
        <v>기출&gt;2021&gt;2</v>
      </c>
      <c r="Q77" s="209" t="str">
        <f t="shared" si="16"/>
        <v>기출&gt;2021&gt;3-1</v>
      </c>
      <c r="S77" s="5" t="str">
        <f t="shared" si="17"/>
        <v>2021-3-1</v>
      </c>
    </row>
    <row r="78" spans="2:19" ht="14.45" customHeight="1" x14ac:dyDescent="0.2">
      <c r="B78" s="205">
        <f t="shared" si="12"/>
        <v>75</v>
      </c>
      <c r="C78" s="210">
        <v>2021</v>
      </c>
      <c r="D78" s="207" t="s">
        <v>2083</v>
      </c>
      <c r="E78" s="207" t="s">
        <v>2064</v>
      </c>
      <c r="F78" s="173" t="str">
        <f>VLOOKUP(S78,통합목록!$P$4:$R$455,2,0)</f>
        <v>제03장 개인-지각</v>
      </c>
      <c r="G78" s="207" t="s">
        <v>2063</v>
      </c>
      <c r="H78" s="208" t="str">
        <f>VLOOKUP(S78,통합목록!$P$4:$R$455,3,0)</f>
        <v>제03절 대인(代人)지각에 관한 이론</v>
      </c>
      <c r="I78" s="207" t="s">
        <v>2063</v>
      </c>
      <c r="J78" s="173" t="str">
        <f>VLOOKUP(S78,통합목록!$E$4:$J$455,3,0)</f>
        <v>해럴드 켈리의 세 가지 귀인 결정 요소</v>
      </c>
      <c r="K78" s="209" t="str">
        <f>VLOOKUP(S78,통합목록!$E$4:$J$455,4,0)</f>
        <v>열기2-05.경영조직론\03.문제\[기출][2021-3-2]해럴드 켈리의 세 가지 귀인 결정 요소.txt</v>
      </c>
      <c r="L78" s="209" t="s">
        <v>2331</v>
      </c>
      <c r="M78" s="173"/>
      <c r="N78" s="209" t="str">
        <f t="shared" si="13"/>
        <v>제03장 개인-지각&gt;02&gt;3-2&gt;</v>
      </c>
      <c r="O78" s="209" t="str">
        <f t="shared" si="14"/>
        <v>제03장 개인-지각&gt;제03절 대인(代人)지각에 관한 이론&gt;02</v>
      </c>
      <c r="P78" s="209" t="str">
        <f t="shared" si="15"/>
        <v>기출&gt;2021&gt;1</v>
      </c>
      <c r="Q78" s="209" t="str">
        <f t="shared" si="16"/>
        <v>기출&gt;2021&gt;3-2</v>
      </c>
      <c r="S78" s="5" t="str">
        <f t="shared" si="17"/>
        <v>2021-3-2</v>
      </c>
    </row>
    <row r="79" spans="2:19" ht="14.45" customHeight="1" x14ac:dyDescent="0.2">
      <c r="B79" s="205">
        <f t="shared" si="12"/>
        <v>76</v>
      </c>
      <c r="C79" s="210">
        <v>2020</v>
      </c>
      <c r="D79" s="207" t="s">
        <v>2057</v>
      </c>
      <c r="E79" s="207" t="s">
        <v>2132</v>
      </c>
      <c r="F79" s="173" t="str">
        <f>VLOOKUP(S79,통합목록!$P$4:$R$455,2,0)</f>
        <v>제14장 조직-조직구조</v>
      </c>
      <c r="G79" s="207" t="s">
        <v>2060</v>
      </c>
      <c r="H79" s="208" t="str">
        <f>VLOOKUP(S79,통합목록!$P$4:$R$455,3,0)</f>
        <v>제04절 현대적 조직구조</v>
      </c>
      <c r="I79" s="207" t="s">
        <v>2060</v>
      </c>
      <c r="J79" s="173" t="str">
        <f>VLOOKUP(S79,통합목록!$E$4:$J$455,3,0)</f>
        <v>제임스 마치의 탐색과 활용(양손잡이형 조직)</v>
      </c>
      <c r="K79" s="209" t="str">
        <f>VLOOKUP(S79,통합목록!$E$4:$J$455,4,0)</f>
        <v>열기2-05.경영조직론\03.문제\[기출][2020-1-1]제임스 마치의 탐색과 활용(양손잡이형 조직).txt</v>
      </c>
      <c r="L79" s="209" t="s">
        <v>2331</v>
      </c>
      <c r="M79" s="173"/>
      <c r="N79" s="209" t="str">
        <f t="shared" si="13"/>
        <v>제14장 조직-조직구조&gt;01&gt;1-1&gt;</v>
      </c>
      <c r="O79" s="209" t="str">
        <f t="shared" si="14"/>
        <v>제14장 조직-조직구조&gt;제04절 현대적 조직구조&gt;01</v>
      </c>
      <c r="P79" s="209" t="str">
        <f t="shared" si="15"/>
        <v>기출&gt;2020&gt;7</v>
      </c>
      <c r="Q79" s="209" t="str">
        <f t="shared" si="16"/>
        <v>기출&gt;2020&gt;1-1</v>
      </c>
      <c r="S79" s="5" t="str">
        <f t="shared" si="17"/>
        <v>2020-1-1</v>
      </c>
    </row>
    <row r="80" spans="2:19" ht="14.45" customHeight="1" x14ac:dyDescent="0.2">
      <c r="B80" s="205">
        <f t="shared" si="12"/>
        <v>77</v>
      </c>
      <c r="C80" s="210">
        <v>2020</v>
      </c>
      <c r="D80" s="207" t="s">
        <v>2061</v>
      </c>
      <c r="E80" s="207" t="s">
        <v>2065</v>
      </c>
      <c r="F80" s="173" t="str">
        <f>VLOOKUP(S80,통합목록!$P$4:$R$455,2,0)</f>
        <v>제14장 조직-조직구조</v>
      </c>
      <c r="G80" s="207" t="s">
        <v>2063</v>
      </c>
      <c r="H80" s="208" t="str">
        <f>VLOOKUP(S80,통합목록!$P$4:$R$455,3,0)</f>
        <v>제04절 현대적 조직구조</v>
      </c>
      <c r="I80" s="207" t="s">
        <v>2063</v>
      </c>
      <c r="J80" s="173" t="str">
        <f>VLOOKUP(S80,통합목록!$E$4:$J$455,3,0)</f>
        <v>양면형(양손잡이형) 조직의 개념, 적합한 구조</v>
      </c>
      <c r="K80" s="209" t="str">
        <f>VLOOKUP(S80,통합목록!$E$4:$J$455,4,0)</f>
        <v>열기2-05.경영조직론\03.문제\[기출][2020-1-2]양면형(양손잡이형) 조직의 개념, 적합한 구조.txt</v>
      </c>
      <c r="L80" s="209" t="s">
        <v>2331</v>
      </c>
      <c r="M80" s="173"/>
      <c r="N80" s="209" t="str">
        <f t="shared" si="13"/>
        <v>제14장 조직-조직구조&gt;02&gt;1-2&gt;</v>
      </c>
      <c r="O80" s="209" t="str">
        <f t="shared" si="14"/>
        <v>제14장 조직-조직구조&gt;제04절 현대적 조직구조&gt;02</v>
      </c>
      <c r="P80" s="209" t="str">
        <f t="shared" si="15"/>
        <v>기출&gt;2020&gt;6</v>
      </c>
      <c r="Q80" s="209" t="str">
        <f t="shared" si="16"/>
        <v>기출&gt;2020&gt;1-2</v>
      </c>
      <c r="S80" s="5" t="str">
        <f t="shared" si="17"/>
        <v>2020-1-2</v>
      </c>
    </row>
    <row r="81" spans="2:19" ht="14.45" customHeight="1" x14ac:dyDescent="0.2">
      <c r="B81" s="205">
        <f t="shared" si="12"/>
        <v>78</v>
      </c>
      <c r="C81" s="210">
        <v>2020</v>
      </c>
      <c r="D81" s="207" t="s">
        <v>2110</v>
      </c>
      <c r="E81" s="207" t="s">
        <v>2103</v>
      </c>
      <c r="F81" s="173" t="str">
        <f>VLOOKUP(S81,통합목록!$P$4:$R$455,2,0)</f>
        <v>제09장 집단-갈등 및 협상</v>
      </c>
      <c r="G81" s="207" t="s">
        <v>2093</v>
      </c>
      <c r="H81" s="208" t="str">
        <f>VLOOKUP(S81,통합목록!$P$4:$R$455,3,0)</f>
        <v>제04절 협상에 대한 개관</v>
      </c>
      <c r="I81" s="207" t="s">
        <v>2060</v>
      </c>
      <c r="J81" s="173" t="str">
        <f>VLOOKUP(S81,통합목록!$E$4:$J$455,3,0)</f>
        <v>통합형 협상의 개념</v>
      </c>
      <c r="K81" s="209" t="str">
        <f>VLOOKUP(S81,통합목록!$E$4:$J$455,4,0)</f>
        <v>열기2-05.경영조직론\03.문제\[기출][2020-1-3]통합형 협상의 개념.txt</v>
      </c>
      <c r="L81" s="209" t="s">
        <v>2331</v>
      </c>
      <c r="M81" s="173"/>
      <c r="N81" s="209" t="str">
        <f t="shared" si="13"/>
        <v>제09장 집단-갈등 및 협상&gt;04&gt;1-3&gt;</v>
      </c>
      <c r="O81" s="209" t="str">
        <f t="shared" si="14"/>
        <v>제09장 집단-갈등 및 협상&gt;제04절 협상에 대한 개관&gt;01</v>
      </c>
      <c r="P81" s="209" t="str">
        <f t="shared" si="15"/>
        <v>기출&gt;2020&gt;5</v>
      </c>
      <c r="Q81" s="209" t="str">
        <f t="shared" si="16"/>
        <v>기출&gt;2020&gt;1-3</v>
      </c>
      <c r="S81" s="5" t="str">
        <f t="shared" si="17"/>
        <v>2020-1-3</v>
      </c>
    </row>
    <row r="82" spans="2:19" ht="14.45" customHeight="1" x14ac:dyDescent="0.2">
      <c r="B82" s="205">
        <f t="shared" si="12"/>
        <v>79</v>
      </c>
      <c r="C82" s="210">
        <v>2020</v>
      </c>
      <c r="D82" s="207" t="s">
        <v>2067</v>
      </c>
      <c r="E82" s="207" t="s">
        <v>2058</v>
      </c>
      <c r="F82" s="173" t="str">
        <f>VLOOKUP(S82,통합목록!$P$4:$R$455,2,0)</f>
        <v>제02장 개인-개인차</v>
      </c>
      <c r="G82" s="207" t="s">
        <v>2060</v>
      </c>
      <c r="H82" s="208" t="str">
        <f>VLOOKUP(S82,통합목록!$P$4:$R$455,3,0)</f>
        <v>제03절 가치관</v>
      </c>
      <c r="I82" s="207" t="s">
        <v>2060</v>
      </c>
      <c r="J82" s="173" t="str">
        <f>VLOOKUP(S82,통합목록!$E$4:$J$455,3,0)</f>
        <v>작업가치관의 개념, 작업가치관별 동기유발 방법, 데시의 인지평가이론에 근거한 내재적 동기부여 수준 변화</v>
      </c>
      <c r="K82" s="209" t="str">
        <f>VLOOKUP(S82,통합목록!$E$4:$J$455,4,0)</f>
        <v>열기2-05.경영조직론\03.문제\[기출][2020-2]작업가치관의 개념, 작업가치관별 동기유발 방법, 데시의 인지평가이론에 근거한 내재적 동기부여 수준 변화.txt</v>
      </c>
      <c r="L82" s="209" t="s">
        <v>2331</v>
      </c>
      <c r="M82" s="173"/>
      <c r="N82" s="209" t="str">
        <f t="shared" si="13"/>
        <v>제02장 개인-개인차&gt;01&gt;2&gt;</v>
      </c>
      <c r="O82" s="209" t="str">
        <f t="shared" si="14"/>
        <v>제02장 개인-개인차&gt;제03절 가치관&gt;01</v>
      </c>
      <c r="P82" s="209" t="str">
        <f t="shared" si="15"/>
        <v>기출&gt;2020&gt;4</v>
      </c>
      <c r="Q82" s="209" t="str">
        <f t="shared" si="16"/>
        <v>기출&gt;2020&gt;2</v>
      </c>
      <c r="S82" s="5" t="str">
        <f t="shared" si="17"/>
        <v>2020-2</v>
      </c>
    </row>
    <row r="83" spans="2:19" ht="14.45" customHeight="1" x14ac:dyDescent="0.2">
      <c r="B83" s="205">
        <f t="shared" si="12"/>
        <v>80</v>
      </c>
      <c r="C83" s="210">
        <v>2020</v>
      </c>
      <c r="D83" s="207" t="s">
        <v>2067</v>
      </c>
      <c r="E83" s="207" t="s">
        <v>2067</v>
      </c>
      <c r="F83" s="173" t="str">
        <f>VLOOKUP(S83,통합목록!$P$4:$R$455,2,0)</f>
        <v>제02장 개인-개인차</v>
      </c>
      <c r="G83" s="207" t="s">
        <v>2094</v>
      </c>
      <c r="H83" s="208" t="str">
        <f>VLOOKUP(S83,통합목록!$P$4:$R$455,3,0)</f>
        <v>제03절 가치관</v>
      </c>
      <c r="I83" s="207" t="s">
        <v>2060</v>
      </c>
      <c r="J83" s="173" t="str">
        <f>VLOOKUP(S83,통합목록!$E$4:$J$455,3,0)</f>
        <v>작업가치관의 개념, 작업가치관별 동기유발 방법, 데시의 인지평가이론에 근거한 내재적 동기부여 수준 변화</v>
      </c>
      <c r="K83" s="209" t="str">
        <f>VLOOKUP(S83,통합목록!$E$4:$J$455,4,0)</f>
        <v>열기2-05.경영조직론\03.문제\[기출][2020-2]작업가치관의 개념, 작업가치관별 동기유발 방법, 데시의 인지평가이론에 근거한 내재적 동기부여 수준 변화.txt</v>
      </c>
      <c r="L83" s="209" t="s">
        <v>2331</v>
      </c>
      <c r="M83" s="173"/>
      <c r="N83" s="209" t="str">
        <f t="shared" si="13"/>
        <v>제02장 개인-개인차&gt;03&gt;2&gt;</v>
      </c>
      <c r="O83" s="209" t="str">
        <f t="shared" si="14"/>
        <v>제02장 개인-개인차&gt;제03절 가치관&gt;01</v>
      </c>
      <c r="P83" s="209" t="str">
        <f t="shared" si="15"/>
        <v>기출&gt;2020&gt;2</v>
      </c>
      <c r="Q83" s="209" t="str">
        <f t="shared" si="16"/>
        <v>기출&gt;2020&gt;2</v>
      </c>
      <c r="S83" s="5" t="str">
        <f t="shared" si="17"/>
        <v>2020-2</v>
      </c>
    </row>
    <row r="84" spans="2:19" ht="14.45" customHeight="1" x14ac:dyDescent="0.2">
      <c r="B84" s="205">
        <f t="shared" si="12"/>
        <v>81</v>
      </c>
      <c r="C84" s="210">
        <v>2020</v>
      </c>
      <c r="D84" s="207" t="s">
        <v>2062</v>
      </c>
      <c r="E84" s="207" t="s">
        <v>2064</v>
      </c>
      <c r="F84" s="173" t="str">
        <f>VLOOKUP(S84,통합목록!$P$4:$R$455,2,0)</f>
        <v>제15장 조직-조직구조의 설계</v>
      </c>
      <c r="G84" s="207" t="s">
        <v>2142</v>
      </c>
      <c r="H84" s="208" t="str">
        <f>VLOOKUP(S84,통합목록!$P$4:$R$455,3,0)</f>
        <v>제03절 조직설계에 영향을 미치는 상황변수</v>
      </c>
      <c r="I84" s="207" t="s">
        <v>2090</v>
      </c>
      <c r="J84" s="173" t="str">
        <f>VLOOKUP(S84,통합목록!$E$4:$J$455,3,0)</f>
        <v>제임스 톰슨의 조직기술과 상호의존성</v>
      </c>
      <c r="K84" s="209" t="str">
        <f>VLOOKUP(S84,통합목록!$E$4:$J$455,4,0)</f>
        <v>열기2-05.경영조직론\03.문제\[기출][2020-3]제임스 톰슨의 조직기술과 상호의존성.txt</v>
      </c>
      <c r="L84" s="209" t="s">
        <v>2331</v>
      </c>
      <c r="M84" s="173"/>
      <c r="N84" s="209" t="str">
        <f t="shared" si="13"/>
        <v>제15장 조직-조직구조의 설계&gt;15&gt;3&gt;</v>
      </c>
      <c r="O84" s="209" t="str">
        <f t="shared" si="14"/>
        <v>제15장 조직-조직구조의 설계&gt;제03절 조직설계에 영향을 미치는 상황변수&gt;09</v>
      </c>
      <c r="P84" s="209" t="str">
        <f t="shared" si="15"/>
        <v>기출&gt;2020&gt;1</v>
      </c>
      <c r="Q84" s="209" t="str">
        <f t="shared" si="16"/>
        <v>기출&gt;2020&gt;3</v>
      </c>
      <c r="S84" s="5" t="str">
        <f t="shared" si="17"/>
        <v>2020-3</v>
      </c>
    </row>
    <row r="85" spans="2:19" ht="14.45" customHeight="1" x14ac:dyDescent="0.2">
      <c r="B85" s="205">
        <f t="shared" si="12"/>
        <v>82</v>
      </c>
      <c r="C85" s="210">
        <v>2019</v>
      </c>
      <c r="D85" s="207" t="s">
        <v>2057</v>
      </c>
      <c r="E85" s="207" t="s">
        <v>2058</v>
      </c>
      <c r="F85" s="173" t="str">
        <f>VLOOKUP(S85,통합목록!$P$4:$R$455,2,0)</f>
        <v>제15장 조직-조직구조의 설계</v>
      </c>
      <c r="G85" s="207" t="s">
        <v>2150</v>
      </c>
      <c r="H85" s="208" t="str">
        <f>VLOOKUP(S85,통합목록!$P$4:$R$455,3,0)</f>
        <v>제06절 조직의 성장과 쇠퇴</v>
      </c>
      <c r="I85" s="207" t="s">
        <v>2078</v>
      </c>
      <c r="J85" s="173" t="str">
        <f>VLOOKUP(S85,통합목록!$E$4:$J$455,3,0)</f>
        <v>조직수명주기와 팀제 설계 측면에서의 기업 분석</v>
      </c>
      <c r="K85" s="209" t="str">
        <f>VLOOKUP(S85,통합목록!$E$4:$J$455,4,0)</f>
        <v>열기2-05.경영조직론\03.문제\[기출][2019-1-1]조직수명주기와 팀제 설계 측면에서의 기업 분석.txt</v>
      </c>
      <c r="L85" s="209" t="s">
        <v>2331</v>
      </c>
      <c r="M85" s="173"/>
      <c r="N85" s="209" t="str">
        <f t="shared" si="13"/>
        <v>제15장 조직-조직구조의 설계&gt;16&gt;1-1&gt;</v>
      </c>
      <c r="O85" s="209" t="str">
        <f t="shared" si="14"/>
        <v>제15장 조직-조직구조의 설계&gt;제06절 조직의 성장과 쇠퇴&gt;05</v>
      </c>
      <c r="P85" s="209" t="str">
        <f t="shared" si="15"/>
        <v>기출&gt;2019&gt;4</v>
      </c>
      <c r="Q85" s="209" t="str">
        <f t="shared" si="16"/>
        <v>기출&gt;2019&gt;1-1</v>
      </c>
      <c r="S85" s="5" t="str">
        <f t="shared" si="17"/>
        <v>2019-1-1</v>
      </c>
    </row>
    <row r="86" spans="2:19" ht="14.45" customHeight="1" x14ac:dyDescent="0.2">
      <c r="B86" s="205">
        <f t="shared" si="12"/>
        <v>83</v>
      </c>
      <c r="C86" s="210">
        <v>2019</v>
      </c>
      <c r="D86" s="207" t="s">
        <v>2061</v>
      </c>
      <c r="E86" s="207" t="s">
        <v>2062</v>
      </c>
      <c r="F86" s="173" t="str">
        <f>VLOOKUP(S86,통합목록!$P$4:$R$455,2,0)</f>
        <v>제08장 집단-집단에 대한 기초 개념</v>
      </c>
      <c r="G86" s="207" t="s">
        <v>2351</v>
      </c>
      <c r="H86" s="208" t="str">
        <f>VLOOKUP(S86,통합목록!$P$4:$R$455,3,0)</f>
        <v>제04절 집단성과 향상을 위한 방안(팀의 활용)</v>
      </c>
      <c r="I86" s="207" t="s">
        <v>2060</v>
      </c>
      <c r="J86" s="173" t="str">
        <f>VLOOKUP(S86,통합목록!$E$4:$J$455,3,0)</f>
        <v>팀제 및 조직혁신과 기업 적용</v>
      </c>
      <c r="K86" s="209" t="str">
        <f>VLOOKUP(S86,통합목록!$E$4:$J$455,4,0)</f>
        <v>열기2-05.경영조직론\03.문제\[기출][2019-1-2]팀제 및 조직혁신과 기업 적용.txt</v>
      </c>
      <c r="L86" s="209" t="s">
        <v>2331</v>
      </c>
      <c r="M86" s="173"/>
      <c r="N86" s="209" t="str">
        <f t="shared" si="13"/>
        <v>제08장 집단-집단에 대한 기초 개념&gt;03&gt;1-2&gt;</v>
      </c>
      <c r="O86" s="209" t="str">
        <f t="shared" si="14"/>
        <v>제08장 집단-집단에 대한 기초 개념&gt;제04절 집단성과 향상을 위한 방안(팀의 활용)&gt;01</v>
      </c>
      <c r="P86" s="209" t="str">
        <f t="shared" si="15"/>
        <v>기출&gt;2019&gt;3</v>
      </c>
      <c r="Q86" s="209" t="str">
        <f t="shared" si="16"/>
        <v>기출&gt;2019&gt;1-2</v>
      </c>
      <c r="S86" s="5" t="str">
        <f t="shared" si="17"/>
        <v>2019-1-2</v>
      </c>
    </row>
    <row r="87" spans="2:19" ht="14.45" customHeight="1" x14ac:dyDescent="0.2">
      <c r="B87" s="205">
        <f t="shared" si="12"/>
        <v>84</v>
      </c>
      <c r="C87" s="210">
        <v>2019</v>
      </c>
      <c r="D87" s="207" t="s">
        <v>2067</v>
      </c>
      <c r="E87" s="207" t="s">
        <v>2067</v>
      </c>
      <c r="F87" s="173" t="str">
        <f>VLOOKUP(S87,통합목록!$P$4:$R$455,2,0)</f>
        <v>제04장 개인-태도 및 신뢰</v>
      </c>
      <c r="G87" s="207" t="s">
        <v>2066</v>
      </c>
      <c r="H87" s="208" t="str">
        <f>VLOOKUP(S87,통합목록!$P$4:$R$455,3,0)</f>
        <v>제04절 직무와 관련된 태도</v>
      </c>
      <c r="I87" s="207" t="s">
        <v>2060</v>
      </c>
      <c r="J87" s="173" t="str">
        <f>VLOOKUP(S87,통합목록!$E$4:$J$455,3,0)</f>
        <v>조직시민행동의 개념, 구성요소, 생산성 향상에 기여하는 이유</v>
      </c>
      <c r="K87" s="209" t="str">
        <f>VLOOKUP(S87,통합목록!$E$4:$J$455,4,0)</f>
        <v>열기2-05.경영조직론\03.문제\[기출][2019-2]조직시민행동의 개념, 구성요소, 생산성 향상에 기여하는 이유.txt</v>
      </c>
      <c r="L87" s="209" t="s">
        <v>2331</v>
      </c>
      <c r="M87" s="173"/>
      <c r="N87" s="209" t="str">
        <f t="shared" si="13"/>
        <v>제04장 개인-태도 및 신뢰&gt;03&gt;2&gt;</v>
      </c>
      <c r="O87" s="209" t="str">
        <f t="shared" si="14"/>
        <v>제04장 개인-태도 및 신뢰&gt;제04절 직무와 관련된 태도&gt;01</v>
      </c>
      <c r="P87" s="209" t="str">
        <f t="shared" si="15"/>
        <v>기출&gt;2019&gt;2</v>
      </c>
      <c r="Q87" s="209" t="str">
        <f t="shared" si="16"/>
        <v>기출&gt;2019&gt;2</v>
      </c>
      <c r="S87" s="5" t="str">
        <f t="shared" si="17"/>
        <v>2019-2</v>
      </c>
    </row>
    <row r="88" spans="2:19" ht="14.45" customHeight="1" x14ac:dyDescent="0.2">
      <c r="B88" s="205">
        <f t="shared" si="12"/>
        <v>85</v>
      </c>
      <c r="C88" s="210">
        <v>2019</v>
      </c>
      <c r="D88" s="207" t="s">
        <v>2062</v>
      </c>
      <c r="E88" s="207" t="s">
        <v>2064</v>
      </c>
      <c r="F88" s="173" t="str">
        <f>VLOOKUP(S88,통합목록!$P$4:$R$455,2,0)</f>
        <v>제12장 집단-리더십</v>
      </c>
      <c r="G88" s="207" t="s">
        <v>2094</v>
      </c>
      <c r="H88" s="208" t="str">
        <f>VLOOKUP(S88,통합목록!$P$4:$R$455,3,0)</f>
        <v>제05절 현대적 리더십 이론</v>
      </c>
      <c r="I88" s="207" t="s">
        <v>2066</v>
      </c>
      <c r="J88" s="173" t="str">
        <f>VLOOKUP(S88,통합목록!$E$4:$J$455,3,0)</f>
        <v>거래적 리더십과 변혁적 리더십</v>
      </c>
      <c r="K88" s="209" t="str">
        <f>VLOOKUP(S88,통합목록!$E$4:$J$455,4,0)</f>
        <v>열기2-05.경영조직론\03.문제\[기출][2019-3]거래적 리더십과 변혁적 리더십.txt</v>
      </c>
      <c r="L88" s="209" t="s">
        <v>2331</v>
      </c>
      <c r="M88" s="173"/>
      <c r="N88" s="209" t="str">
        <f t="shared" si="13"/>
        <v>제12장 집단-리더십&gt;03&gt;3&gt;</v>
      </c>
      <c r="O88" s="209" t="str">
        <f t="shared" si="14"/>
        <v>제12장 집단-리더십&gt;제05절 현대적 리더십 이론&gt;03</v>
      </c>
      <c r="P88" s="209" t="str">
        <f t="shared" si="15"/>
        <v>기출&gt;2019&gt;1</v>
      </c>
      <c r="Q88" s="209" t="str">
        <f t="shared" si="16"/>
        <v>기출&gt;2019&gt;3</v>
      </c>
      <c r="S88" s="5" t="str">
        <f t="shared" si="17"/>
        <v>2019-3</v>
      </c>
    </row>
    <row r="89" spans="2:19" ht="14.45" customHeight="1" x14ac:dyDescent="0.2">
      <c r="B89" s="205">
        <f t="shared" si="12"/>
        <v>86</v>
      </c>
      <c r="C89" s="210">
        <v>2018</v>
      </c>
      <c r="D89" s="207" t="s">
        <v>2057</v>
      </c>
      <c r="E89" s="207" t="s">
        <v>2058</v>
      </c>
      <c r="F89" s="173" t="str">
        <f>VLOOKUP(S89,통합목록!$P$4:$R$455,2,0)</f>
        <v>제01장 경영조직론의 기초개념</v>
      </c>
      <c r="G89" s="207" t="s">
        <v>2060</v>
      </c>
      <c r="H89" s="208" t="str">
        <f>VLOOKUP(S89,통합목록!$P$4:$R$455,3,0)</f>
        <v>제03절 조직 이론의 발전</v>
      </c>
      <c r="I89" s="207" t="s">
        <v>2060</v>
      </c>
      <c r="J89" s="173" t="str">
        <f>VLOOKUP(S89,통합목록!$E$4:$J$455,3,0)</f>
        <v>스콧의 조직 이론 유형</v>
      </c>
      <c r="K89" s="209" t="str">
        <f>VLOOKUP(S89,통합목록!$E$4:$J$455,4,0)</f>
        <v>열기2-05.경영조직론\03.문제\[기출][2018-1-1]스콧의 조직 이론 유형.txt</v>
      </c>
      <c r="L89" s="209" t="s">
        <v>2331</v>
      </c>
      <c r="M89" s="173"/>
      <c r="N89" s="209" t="str">
        <f t="shared" si="13"/>
        <v>제01장 경영조직론의 기초개념&gt;01&gt;1-1&gt;</v>
      </c>
      <c r="O89" s="209" t="str">
        <f t="shared" si="14"/>
        <v>제01장 경영조직론의 기초개념&gt;제03절 조직 이론의 발전&gt;01</v>
      </c>
      <c r="P89" s="209" t="str">
        <f t="shared" si="15"/>
        <v>기출&gt;2018&gt;4</v>
      </c>
      <c r="Q89" s="209" t="str">
        <f t="shared" si="16"/>
        <v>기출&gt;2018&gt;1-1</v>
      </c>
      <c r="S89" s="5" t="str">
        <f t="shared" si="17"/>
        <v>2018-1-1</v>
      </c>
    </row>
    <row r="90" spans="2:19" ht="14.45" customHeight="1" x14ac:dyDescent="0.2">
      <c r="B90" s="205">
        <f t="shared" si="12"/>
        <v>87</v>
      </c>
      <c r="C90" s="210">
        <v>2018</v>
      </c>
      <c r="D90" s="207" t="s">
        <v>2061</v>
      </c>
      <c r="E90" s="207" t="s">
        <v>2062</v>
      </c>
      <c r="F90" s="173" t="str">
        <f>VLOOKUP(S90,통합목록!$P$4:$R$455,2,0)</f>
        <v>제01장 경영조직론의 기초개념</v>
      </c>
      <c r="G90" s="207" t="s">
        <v>2063</v>
      </c>
      <c r="H90" s="208" t="str">
        <f>VLOOKUP(S90,통합목록!$P$4:$R$455,3,0)</f>
        <v>제03절 조직 이론의 발전</v>
      </c>
      <c r="I90" s="207" t="s">
        <v>2063</v>
      </c>
      <c r="J90" s="173" t="str">
        <f>VLOOKUP(S90,통합목록!$E$4:$J$455,3,0)</f>
        <v>스콧의 조직 이론 유형별 세부 내용(가정, 강점 및 약점, 공헌분야 및 대표이론)</v>
      </c>
      <c r="K90" s="209" t="str">
        <f>VLOOKUP(S90,통합목록!$E$4:$J$455,4,0)</f>
        <v>열기2-05.경영조직론\03.문제\[기출][2018-1-2]스콧의 조직 이론 유형별 세부 내용(가정, 강점 및 약점, 공헌분야 및 대표이론).txt</v>
      </c>
      <c r="L90" s="209" t="s">
        <v>2331</v>
      </c>
      <c r="M90" s="173"/>
      <c r="N90" s="209" t="str">
        <f t="shared" si="13"/>
        <v>제01장 경영조직론의 기초개념&gt;02&gt;1-2&gt;</v>
      </c>
      <c r="O90" s="209" t="str">
        <f t="shared" si="14"/>
        <v>제01장 경영조직론의 기초개념&gt;제03절 조직 이론의 발전&gt;02</v>
      </c>
      <c r="P90" s="209" t="str">
        <f t="shared" si="15"/>
        <v>기출&gt;2018&gt;3</v>
      </c>
      <c r="Q90" s="209" t="str">
        <f t="shared" si="16"/>
        <v>기출&gt;2018&gt;1-2</v>
      </c>
      <c r="S90" s="5" t="str">
        <f t="shared" si="17"/>
        <v>2018-1-2</v>
      </c>
    </row>
    <row r="91" spans="2:19" ht="14.45" customHeight="1" x14ac:dyDescent="0.2">
      <c r="B91" s="205">
        <f t="shared" si="12"/>
        <v>88</v>
      </c>
      <c r="C91" s="210">
        <v>2018</v>
      </c>
      <c r="D91" s="207" t="s">
        <v>2067</v>
      </c>
      <c r="E91" s="207" t="s">
        <v>2067</v>
      </c>
      <c r="F91" s="173" t="str">
        <f>VLOOKUP(S91,통합목록!$P$4:$R$455,2,0)</f>
        <v>제13장 집단-의사결정</v>
      </c>
      <c r="G91" s="207" t="s">
        <v>2066</v>
      </c>
      <c r="H91" s="208" t="str">
        <f>VLOOKUP(S91,통합목록!$P$4:$R$455,3,0)</f>
        <v>제06절 집단 의사결정</v>
      </c>
      <c r="I91" s="207" t="s">
        <v>2060</v>
      </c>
      <c r="J91" s="173" t="str">
        <f>VLOOKUP(S91,통합목록!$E$4:$J$455,3,0)</f>
        <v>집단 의사결정의 의미・방법(명목집단법, 브레인스토밍, 델파이기법)</v>
      </c>
      <c r="K91" s="209" t="str">
        <f>VLOOKUP(S91,통합목록!$E$4:$J$455,4,0)</f>
        <v>열기2-05.경영조직론\03.문제\[기출][2018-2]집단 의사결정의 의미・방법(명목집단법, 브레인스토밍, 델파이기법).txt</v>
      </c>
      <c r="L91" s="209" t="s">
        <v>2331</v>
      </c>
      <c r="M91" s="173"/>
      <c r="N91" s="209" t="str">
        <f t="shared" si="13"/>
        <v>제13장 집단-의사결정&gt;03&gt;2&gt;</v>
      </c>
      <c r="O91" s="209" t="str">
        <f t="shared" si="14"/>
        <v>제13장 집단-의사결정&gt;제06절 집단 의사결정&gt;01</v>
      </c>
      <c r="P91" s="209" t="str">
        <f t="shared" si="15"/>
        <v>기출&gt;2018&gt;2</v>
      </c>
      <c r="Q91" s="209" t="str">
        <f t="shared" si="16"/>
        <v>기출&gt;2018&gt;2</v>
      </c>
      <c r="S91" s="5" t="str">
        <f t="shared" si="17"/>
        <v>2018-2</v>
      </c>
    </row>
    <row r="92" spans="2:19" ht="14.45" customHeight="1" x14ac:dyDescent="0.2">
      <c r="B92" s="205">
        <f t="shared" si="12"/>
        <v>89</v>
      </c>
      <c r="C92" s="210">
        <v>2018</v>
      </c>
      <c r="D92" s="207" t="s">
        <v>2062</v>
      </c>
      <c r="E92" s="207" t="s">
        <v>2064</v>
      </c>
      <c r="F92" s="173" t="str">
        <f>VLOOKUP(S92,통합목록!$P$4:$R$455,2,0)</f>
        <v>제07장 개인-학습</v>
      </c>
      <c r="G92" s="207" t="s">
        <v>2094</v>
      </c>
      <c r="H92" s="208" t="str">
        <f>VLOOKUP(S92,통합목록!$P$4:$R$455,3,0)</f>
        <v>제03절 학습에 의한 행동수정</v>
      </c>
      <c r="I92" s="207" t="s">
        <v>2066</v>
      </c>
      <c r="J92" s="173" t="str">
        <f>VLOOKUP(S92,통합목록!$E$4:$J$455,3,0)</f>
        <v>강화의 유형</v>
      </c>
      <c r="K92" s="209" t="str">
        <f>VLOOKUP(S92,통합목록!$E$4:$J$455,4,0)</f>
        <v>열기2-05.경영조직론\03.문제\[기출][2018-3]강화의 유형.txt</v>
      </c>
      <c r="L92" s="209" t="s">
        <v>2331</v>
      </c>
      <c r="M92" s="173"/>
      <c r="N92" s="209" t="str">
        <f t="shared" si="13"/>
        <v>제07장 개인-학습&gt;03&gt;3&gt;</v>
      </c>
      <c r="O92" s="209" t="str">
        <f t="shared" si="14"/>
        <v>제07장 개인-학습&gt;제03절 학습에 의한 행동수정&gt;03</v>
      </c>
      <c r="P92" s="209" t="str">
        <f t="shared" si="15"/>
        <v>기출&gt;2018&gt;1</v>
      </c>
      <c r="Q92" s="209" t="str">
        <f t="shared" si="16"/>
        <v>기출&gt;2018&gt;3</v>
      </c>
      <c r="S92" s="5" t="str">
        <f t="shared" si="17"/>
        <v>2018-3</v>
      </c>
    </row>
    <row r="93" spans="2:19" ht="14.45" customHeight="1" x14ac:dyDescent="0.2">
      <c r="B93" s="205">
        <f t="shared" si="12"/>
        <v>90</v>
      </c>
      <c r="C93" s="210">
        <v>2017</v>
      </c>
      <c r="D93" s="207" t="s">
        <v>2057</v>
      </c>
      <c r="E93" s="207" t="s">
        <v>2058</v>
      </c>
      <c r="F93" s="173" t="str">
        <f>VLOOKUP(S93,통합목록!$P$4:$R$455,2,0)</f>
        <v>제16장 조직-조직문화와 조직윤리</v>
      </c>
      <c r="G93" s="207" t="s">
        <v>2060</v>
      </c>
      <c r="H93" s="208" t="str">
        <f>VLOOKUP(S93,통합목록!$P$4:$R$455,3,0)</f>
        <v>제01절 조직문화</v>
      </c>
      <c r="I93" s="207" t="s">
        <v>2060</v>
      </c>
      <c r="J93" s="173" t="str">
        <f>VLOOKUP(S93,통합목록!$E$4:$J$455,3,0)</f>
        <v>홉스테드(Hofstede)의 국가 문화 차원 연구에 기반한 국가 차이</v>
      </c>
      <c r="K93" s="209" t="str">
        <f>VLOOKUP(S93,통합목록!$E$4:$J$455,4,0)</f>
        <v>열기2-05.경영조직론\03.문제\[기출][2017-1-1]홉스테드(Hofstede)의 국가 문화 차원 연구에 기반한 국가 차이.txt</v>
      </c>
      <c r="L93" s="209" t="s">
        <v>2331</v>
      </c>
      <c r="M93" s="173"/>
      <c r="N93" s="209" t="str">
        <f t="shared" si="13"/>
        <v>제16장 조직-조직문화와 조직윤리&gt;01&gt;1-1&gt;</v>
      </c>
      <c r="O93" s="209" t="str">
        <f t="shared" si="14"/>
        <v>제16장 조직-조직문화와 조직윤리&gt;제01절 조직문화&gt;01</v>
      </c>
      <c r="P93" s="209" t="str">
        <f t="shared" si="15"/>
        <v>기출&gt;2017&gt;4</v>
      </c>
      <c r="Q93" s="209" t="str">
        <f t="shared" si="16"/>
        <v>기출&gt;2017&gt;1-1</v>
      </c>
      <c r="S93" s="5" t="str">
        <f t="shared" si="17"/>
        <v>2017-1-1</v>
      </c>
    </row>
    <row r="94" spans="2:19" ht="14.45" customHeight="1" x14ac:dyDescent="0.2">
      <c r="B94" s="205">
        <f t="shared" si="12"/>
        <v>91</v>
      </c>
      <c r="C94" s="210">
        <v>2017</v>
      </c>
      <c r="D94" s="207" t="s">
        <v>2061</v>
      </c>
      <c r="E94" s="207" t="s">
        <v>2062</v>
      </c>
      <c r="F94" s="173" t="str">
        <f>VLOOKUP(S94,통합목록!$P$4:$R$455,2,0)</f>
        <v>제12장 집단-리더십</v>
      </c>
      <c r="G94" s="207" t="s">
        <v>2093</v>
      </c>
      <c r="H94" s="208" t="str">
        <f>VLOOKUP(S94,통합목록!$P$4:$R$455,3,0)</f>
        <v>제04절 리더십 상황이론</v>
      </c>
      <c r="I94" s="207" t="s">
        <v>2060</v>
      </c>
      <c r="J94" s="173" t="str">
        <f>VLOOKUP(S94,통합목록!$E$4:$J$455,3,0)</f>
        <v>로버트 하우스의 경로-목표 이론에 기반한 행동 유형</v>
      </c>
      <c r="K94" s="209" t="str">
        <f>VLOOKUP(S94,통합목록!$E$4:$J$455,4,0)</f>
        <v>열기2-05.경영조직론\03.문제\[기출][2017-1-2]로버트 하우스의 경로-목표 이론에 기반한 행동 유형.txt</v>
      </c>
      <c r="L94" s="209" t="s">
        <v>2331</v>
      </c>
      <c r="M94" s="173"/>
      <c r="N94" s="209" t="str">
        <f t="shared" si="13"/>
        <v>제12장 집단-리더십&gt;04&gt;1-2&gt;</v>
      </c>
      <c r="O94" s="209" t="str">
        <f t="shared" si="14"/>
        <v>제12장 집단-리더십&gt;제04절 리더십 상황이론&gt;01</v>
      </c>
      <c r="P94" s="209" t="str">
        <f t="shared" si="15"/>
        <v>기출&gt;2017&gt;3</v>
      </c>
      <c r="Q94" s="209" t="str">
        <f t="shared" si="16"/>
        <v>기출&gt;2017&gt;1-2</v>
      </c>
      <c r="S94" s="5" t="str">
        <f t="shared" si="17"/>
        <v>2017-1-2</v>
      </c>
    </row>
    <row r="95" spans="2:19" ht="14.45" customHeight="1" x14ac:dyDescent="0.2">
      <c r="B95" s="205">
        <f t="shared" si="12"/>
        <v>92</v>
      </c>
      <c r="C95" s="210">
        <v>2017</v>
      </c>
      <c r="D95" s="207" t="s">
        <v>2067</v>
      </c>
      <c r="E95" s="207" t="s">
        <v>2067</v>
      </c>
      <c r="F95" s="173" t="str">
        <f>VLOOKUP(S95,통합목록!$P$4:$R$455,2,0)</f>
        <v>제15장 조직-조직구조의 설계</v>
      </c>
      <c r="G95" s="207" t="s">
        <v>2146</v>
      </c>
      <c r="H95" s="208" t="str">
        <f>VLOOKUP(S95,통합목록!$P$4:$R$455,3,0)</f>
        <v>제04절 조직의 통제와 조정 수단</v>
      </c>
      <c r="I95" s="207" t="s">
        <v>2060</v>
      </c>
      <c r="J95" s="173" t="str">
        <f>VLOOKUP(S95,통합목록!$E$4:$J$455,3,0)</f>
        <v>구성원 통제 방식(계층적 통제, 분권적 통제), IT의 영향으로 인한 변화(행동통제, 결과통제)</v>
      </c>
      <c r="K95" s="209" t="str">
        <f>VLOOKUP(S95,통합목록!$E$4:$J$455,4,0)</f>
        <v>열기2-05.경영조직론\03.문제\[기출][2017-2]구성원 통제 방식(계층적 통제, 분권적 통제), IT의 영향으로 인한 변화(행동통제, 결과통제).txt</v>
      </c>
      <c r="L95" s="209" t="s">
        <v>2331</v>
      </c>
      <c r="M95" s="173"/>
      <c r="N95" s="209" t="str">
        <f t="shared" si="13"/>
        <v>제15장 조직-조직구조의 설계&gt;17&gt;2&gt;</v>
      </c>
      <c r="O95" s="209" t="str">
        <f t="shared" si="14"/>
        <v>제15장 조직-조직구조의 설계&gt;제04절 조직의 통제와 조정 수단&gt;01</v>
      </c>
      <c r="P95" s="209" t="str">
        <f t="shared" si="15"/>
        <v>기출&gt;2017&gt;2</v>
      </c>
      <c r="Q95" s="209" t="str">
        <f t="shared" si="16"/>
        <v>기출&gt;2017&gt;2</v>
      </c>
      <c r="S95" s="5" t="str">
        <f t="shared" si="17"/>
        <v>2017-2</v>
      </c>
    </row>
    <row r="96" spans="2:19" ht="14.45" customHeight="1" x14ac:dyDescent="0.2">
      <c r="B96" s="205">
        <f t="shared" si="12"/>
        <v>93</v>
      </c>
      <c r="C96" s="210">
        <v>2017</v>
      </c>
      <c r="D96" s="207" t="s">
        <v>2062</v>
      </c>
      <c r="E96" s="207" t="s">
        <v>2064</v>
      </c>
      <c r="F96" s="173" t="str">
        <f>VLOOKUP(S96,통합목록!$P$4:$R$455,2,0)</f>
        <v>제15장 조직-조직구조의 설계</v>
      </c>
      <c r="G96" s="207" t="s">
        <v>2137</v>
      </c>
      <c r="H96" s="208" t="str">
        <f>VLOOKUP(S96,통합목록!$P$4:$R$455,3,0)</f>
        <v>제02절 조직 내부특성을 설명하는 구조변수</v>
      </c>
      <c r="I96" s="207" t="s">
        <v>2063</v>
      </c>
      <c r="J96" s="173" t="str">
        <f>VLOOKUP(S96,통합목록!$E$4:$J$455,3,0)</f>
        <v>조직설계의 내부 구조 변수(공식화, 전문화, 집권화)</v>
      </c>
      <c r="K96" s="209" t="str">
        <f>VLOOKUP(S96,통합목록!$E$4:$J$455,4,0)</f>
        <v>열기2-05.경영조직론\03.문제\[기출][2017-3]조직설계의 내부 구조 변수(공식화, 전문화, 집권화).txt</v>
      </c>
      <c r="L96" s="209" t="s">
        <v>2331</v>
      </c>
      <c r="M96" s="173"/>
      <c r="N96" s="209" t="str">
        <f t="shared" si="13"/>
        <v>제15장 조직-조직구조의 설계&gt;18&gt;3&gt;</v>
      </c>
      <c r="O96" s="209" t="str">
        <f t="shared" si="14"/>
        <v>제15장 조직-조직구조의 설계&gt;제02절 조직 내부특성을 설명하는 구조변수&gt;02</v>
      </c>
      <c r="P96" s="209" t="str">
        <f t="shared" si="15"/>
        <v>기출&gt;2017&gt;1</v>
      </c>
      <c r="Q96" s="209" t="str">
        <f t="shared" si="16"/>
        <v>기출&gt;2017&gt;3</v>
      </c>
      <c r="S96" s="5" t="str">
        <f t="shared" si="17"/>
        <v>2017-3</v>
      </c>
    </row>
    <row r="97" spans="2:19" ht="14.45" customHeight="1" x14ac:dyDescent="0.2">
      <c r="B97" s="205">
        <f t="shared" si="12"/>
        <v>94</v>
      </c>
      <c r="C97" s="210">
        <v>2016</v>
      </c>
      <c r="D97" s="207" t="s">
        <v>2064</v>
      </c>
      <c r="E97" s="207" t="s">
        <v>2058</v>
      </c>
      <c r="F97" s="173" t="str">
        <f>VLOOKUP(S97,통합목록!$P$4:$R$455,2,0)</f>
        <v>제15장 조직-조직구조의 설계</v>
      </c>
      <c r="G97" s="207" t="s">
        <v>2143</v>
      </c>
      <c r="H97" s="208" t="str">
        <f>VLOOKUP(S97,통합목록!$P$4:$R$455,3,0)</f>
        <v>제03절 조직설계에 영향을 미치는 상황변수</v>
      </c>
      <c r="I97" s="207" t="s">
        <v>2096</v>
      </c>
      <c r="J97" s="173" t="str">
        <f>VLOOKUP(S97,통합목록!$E$4:$J$455,3,0)</f>
        <v>던컨과 톰슨의 환경의 불확실성 분석(복잡성, 동태성), 각 상황에 적합한 산업의 예와 구체적 조직 설계 방안</v>
      </c>
      <c r="K97" s="209" t="str">
        <f>VLOOKUP(S97,통합목록!$E$4:$J$455,4,0)</f>
        <v>열기2-05.경영조직론\03.문제\[기출][2016-1]던컨과 톰슨의 환경의 불확실성 분석(복잡성, 동태성), 각 상황에 적합한 산업의 예와 구체적 조직 설계 방안.txt</v>
      </c>
      <c r="L97" s="209" t="s">
        <v>2331</v>
      </c>
      <c r="M97" s="173"/>
      <c r="N97" s="209" t="str">
        <f t="shared" si="13"/>
        <v>제15장 조직-조직구조의 설계&gt;19&gt;1&gt;</v>
      </c>
      <c r="O97" s="209" t="str">
        <f t="shared" si="14"/>
        <v>제15장 조직-조직구조의 설계&gt;제03절 조직설계에 영향을 미치는 상황변수&gt;10</v>
      </c>
      <c r="P97" s="209" t="str">
        <f t="shared" si="15"/>
        <v>기출&gt;2016&gt;4</v>
      </c>
      <c r="Q97" s="209" t="str">
        <f t="shared" si="16"/>
        <v>기출&gt;2016&gt;1</v>
      </c>
      <c r="S97" s="5" t="str">
        <f t="shared" si="17"/>
        <v>2016-1</v>
      </c>
    </row>
    <row r="98" spans="2:19" ht="14.45" customHeight="1" x14ac:dyDescent="0.2">
      <c r="B98" s="205">
        <f t="shared" si="12"/>
        <v>95</v>
      </c>
      <c r="C98" s="210">
        <v>2016</v>
      </c>
      <c r="D98" s="207" t="s">
        <v>2067</v>
      </c>
      <c r="E98" s="207" t="s">
        <v>2062</v>
      </c>
      <c r="F98" s="173" t="str">
        <f>VLOOKUP(S98,통합목록!$P$4:$R$455,2,0)</f>
        <v>제07장 개인-학습</v>
      </c>
      <c r="G98" s="207" t="s">
        <v>2060</v>
      </c>
      <c r="H98" s="208" t="str">
        <f>VLOOKUP(S98,통합목록!$P$4:$R$455,3,0)</f>
        <v>제03절 학습에 의한 행동수정</v>
      </c>
      <c r="I98" s="207" t="s">
        <v>2060</v>
      </c>
      <c r="J98" s="173" t="str">
        <f>VLOOKUP(S98,통합목록!$E$4:$J$455,3,0)</f>
        <v>학습 과정, 학습의 주요 원리로서의 강화</v>
      </c>
      <c r="K98" s="209" t="str">
        <f>VLOOKUP(S98,통합목록!$E$4:$J$455,4,0)</f>
        <v>열기2-05.경영조직론\03.문제\[기출][2016-2]학습 과정, 학습의 주요 원리로서의 강화.txt</v>
      </c>
      <c r="L98" s="209" t="s">
        <v>2331</v>
      </c>
      <c r="M98" s="173"/>
      <c r="N98" s="209" t="str">
        <f t="shared" si="13"/>
        <v>제07장 개인-학습&gt;01&gt;2&gt;</v>
      </c>
      <c r="O98" s="209" t="str">
        <f t="shared" si="14"/>
        <v>제07장 개인-학습&gt;제03절 학습에 의한 행동수정&gt;01</v>
      </c>
      <c r="P98" s="209" t="str">
        <f t="shared" si="15"/>
        <v>기출&gt;2016&gt;3</v>
      </c>
      <c r="Q98" s="209" t="str">
        <f t="shared" si="16"/>
        <v>기출&gt;2016&gt;2</v>
      </c>
      <c r="S98" s="5" t="str">
        <f t="shared" si="17"/>
        <v>2016-2</v>
      </c>
    </row>
    <row r="99" spans="2:19" ht="14.45" customHeight="1" x14ac:dyDescent="0.2">
      <c r="B99" s="205">
        <f t="shared" si="12"/>
        <v>96</v>
      </c>
      <c r="C99" s="210">
        <v>2016</v>
      </c>
      <c r="D99" s="207" t="s">
        <v>2067</v>
      </c>
      <c r="E99" s="207" t="s">
        <v>2067</v>
      </c>
      <c r="F99" s="173" t="str">
        <f>VLOOKUP(S99,통합목록!$P$4:$R$455,2,0)</f>
        <v>제07장 개인-학습</v>
      </c>
      <c r="G99" s="207" t="s">
        <v>2093</v>
      </c>
      <c r="H99" s="208" t="str">
        <f>VLOOKUP(S99,통합목록!$P$4:$R$455,3,0)</f>
        <v>제03절 학습에 의한 행동수정</v>
      </c>
      <c r="I99" s="207" t="s">
        <v>2077</v>
      </c>
      <c r="J99" s="173" t="str">
        <f>VLOOKUP(S99,통합목록!$E$4:$J$455,3,0)</f>
        <v>학습 과정, 학습의 주요 원리로서의 강화</v>
      </c>
      <c r="K99" s="209" t="str">
        <f>VLOOKUP(S99,통합목록!$E$4:$J$455,4,0)</f>
        <v>열기2-05.경영조직론\03.문제\[기출][2016-2]학습 과정, 학습의 주요 원리로서의 강화.txt</v>
      </c>
      <c r="L99" s="209" t="s">
        <v>2331</v>
      </c>
      <c r="M99" s="173"/>
      <c r="N99" s="209" t="str">
        <f t="shared" si="13"/>
        <v>제07장 개인-학습&gt;04&gt;2&gt;</v>
      </c>
      <c r="O99" s="209" t="str">
        <f t="shared" si="14"/>
        <v>제07장 개인-학습&gt;제03절 학습에 의한 행동수정&gt;04</v>
      </c>
      <c r="P99" s="209" t="str">
        <f t="shared" si="15"/>
        <v>기출&gt;2016&gt;2</v>
      </c>
      <c r="Q99" s="209" t="str">
        <f t="shared" si="16"/>
        <v>기출&gt;2016&gt;2</v>
      </c>
      <c r="S99" s="5" t="str">
        <f t="shared" si="17"/>
        <v>2016-2</v>
      </c>
    </row>
    <row r="100" spans="2:19" ht="14.45" customHeight="1" x14ac:dyDescent="0.2">
      <c r="B100" s="205">
        <f t="shared" ref="B100:B126" si="18">ROW()-3</f>
        <v>97</v>
      </c>
      <c r="C100" s="210">
        <v>2016</v>
      </c>
      <c r="D100" s="207" t="s">
        <v>2062</v>
      </c>
      <c r="E100" s="207" t="s">
        <v>2064</v>
      </c>
      <c r="F100" s="173" t="str">
        <f>VLOOKUP(S100,통합목록!$P$4:$R$455,2,0)</f>
        <v>제08장 집단-집단에 대한 기초 개념</v>
      </c>
      <c r="G100" s="207" t="s">
        <v>2349</v>
      </c>
      <c r="H100" s="208" t="str">
        <f>VLOOKUP(S100,통합목록!$P$4:$R$455,3,0)</f>
        <v>제03절 집단성과 영향 요인</v>
      </c>
      <c r="I100" s="207" t="s">
        <v>2060</v>
      </c>
      <c r="J100" s="173" t="str">
        <f>VLOOKUP(S100,통합목록!$E$4:$J$455,3,0)</f>
        <v>집단응집성의 의미, 집단응집성과 집단성과와의 관계</v>
      </c>
      <c r="K100" s="209" t="str">
        <f>VLOOKUP(S100,통합목록!$E$4:$J$455,4,0)</f>
        <v>열기2-05.경영조직론\03.문제\[기출][2016-3]집단응집성의 의미, 집단응집성과 집단성과와의 관계.txt</v>
      </c>
      <c r="L100" s="209" t="s">
        <v>2331</v>
      </c>
      <c r="M100" s="173"/>
      <c r="N100" s="209" t="str">
        <f t="shared" ref="N100:N126" si="19">F100&amp;"&gt;"&amp;G100&amp;"&gt;"&amp;D100&amp;"&gt;"&amp;M100</f>
        <v>제08장 집단-집단에 대한 기초 개념&gt;04&gt;3&gt;</v>
      </c>
      <c r="O100" s="209" t="str">
        <f t="shared" ref="O100:O126" si="20">F100&amp;"&gt;"&amp;H100&amp;"&gt;"&amp;I100</f>
        <v>제08장 집단-집단에 대한 기초 개념&gt;제03절 집단성과 영향 요인&gt;01</v>
      </c>
      <c r="P100" s="209" t="str">
        <f t="shared" ref="P100:P126" si="21">L100&amp;"&gt;"&amp;C100&amp;"&gt;"&amp;E100</f>
        <v>기출&gt;2016&gt;1</v>
      </c>
      <c r="Q100" s="209" t="str">
        <f t="shared" ref="Q100:Q126" si="22">L100&amp;"&gt;"&amp;C100&amp;"&gt;"&amp;D100</f>
        <v>기출&gt;2016&gt;3</v>
      </c>
      <c r="S100" s="5" t="str">
        <f t="shared" ref="S100:S126" si="23">C100&amp;"-"&amp;D100</f>
        <v>2016-3</v>
      </c>
    </row>
    <row r="101" spans="2:19" ht="14.45" customHeight="1" x14ac:dyDescent="0.2">
      <c r="B101" s="205">
        <f t="shared" si="18"/>
        <v>98</v>
      </c>
      <c r="C101" s="210">
        <v>2015</v>
      </c>
      <c r="D101" s="207" t="s">
        <v>2064</v>
      </c>
      <c r="E101" s="207" t="s">
        <v>2065</v>
      </c>
      <c r="F101" s="173" t="str">
        <f>VLOOKUP(S101,통합목록!$P$4:$R$455,2,0)</f>
        <v>제01장 경영조직론의 기초개념</v>
      </c>
      <c r="G101" s="207" t="s">
        <v>2066</v>
      </c>
      <c r="H101" s="208" t="str">
        <f>VLOOKUP(S101,통합목록!$P$4:$R$455,3,0)</f>
        <v>제03절 조직 이론의 발전</v>
      </c>
      <c r="I101" s="207" t="s">
        <v>2066</v>
      </c>
      <c r="J101" s="173" t="str">
        <f>VLOOKUP(S101,통합목록!$E$4:$J$455,3,0)</f>
        <v>조직군생태학 이론, 전략적 선택 이론, 제도화 이론의 비교</v>
      </c>
      <c r="K101" s="209" t="str">
        <f>VLOOKUP(S101,통합목록!$E$4:$J$455,4,0)</f>
        <v>열기2-05.경영조직론\03.문제\[기출][2015-1]조직군생태학 이론, 전략적 선택 이론, 제도화 이론의 비교.txt</v>
      </c>
      <c r="L101" s="209" t="s">
        <v>2331</v>
      </c>
      <c r="M101" s="173"/>
      <c r="N101" s="209" t="str">
        <f t="shared" si="19"/>
        <v>제01장 경영조직론의 기초개념&gt;03&gt;1&gt;</v>
      </c>
      <c r="O101" s="209" t="str">
        <f t="shared" si="20"/>
        <v>제01장 경영조직론의 기초개념&gt;제03절 조직 이론의 발전&gt;03</v>
      </c>
      <c r="P101" s="209" t="str">
        <f t="shared" si="21"/>
        <v>기출&gt;2015&gt;6</v>
      </c>
      <c r="Q101" s="209" t="str">
        <f t="shared" si="22"/>
        <v>기출&gt;2015&gt;1</v>
      </c>
      <c r="S101" s="5" t="str">
        <f t="shared" si="23"/>
        <v>2015-1</v>
      </c>
    </row>
    <row r="102" spans="2:19" ht="14.45" customHeight="1" x14ac:dyDescent="0.2">
      <c r="B102" s="205">
        <f t="shared" si="18"/>
        <v>99</v>
      </c>
      <c r="C102" s="210">
        <v>2015</v>
      </c>
      <c r="D102" s="207" t="s">
        <v>2067</v>
      </c>
      <c r="E102" s="207" t="s">
        <v>2062</v>
      </c>
      <c r="F102" s="173" t="str">
        <f>VLOOKUP(S102,통합목록!$P$4:$R$455,2,0)</f>
        <v>제06장 개인-동기부여</v>
      </c>
      <c r="G102" s="207" t="s">
        <v>2093</v>
      </c>
      <c r="H102" s="208" t="str">
        <f>VLOOKUP(S102,통합목록!$P$4:$R$455,3,0)</f>
        <v>제03절 인지적 동기이론(과정이론)</v>
      </c>
      <c r="I102" s="207" t="s">
        <v>2066</v>
      </c>
      <c r="J102" s="173" t="str">
        <f>VLOOKUP(S102,통합목록!$E$4:$J$455,3,0)</f>
        <v>존 아담스의 공정성 이론</v>
      </c>
      <c r="K102" s="209" t="str">
        <f>VLOOKUP(S102,통합목록!$E$4:$J$455,4,0)</f>
        <v>열기2-05.경영조직론\03.문제\[기출][2015-2]존 아담스의 공정성 이론.txt</v>
      </c>
      <c r="L102" s="209" t="s">
        <v>2331</v>
      </c>
      <c r="M102" s="173"/>
      <c r="N102" s="209" t="str">
        <f t="shared" si="19"/>
        <v>제06장 개인-동기부여&gt;04&gt;2&gt;</v>
      </c>
      <c r="O102" s="209" t="str">
        <f t="shared" si="20"/>
        <v>제06장 개인-동기부여&gt;제03절 인지적 동기이론(과정이론)&gt;03</v>
      </c>
      <c r="P102" s="209" t="str">
        <f t="shared" si="21"/>
        <v>기출&gt;2015&gt;3</v>
      </c>
      <c r="Q102" s="209" t="str">
        <f t="shared" si="22"/>
        <v>기출&gt;2015&gt;2</v>
      </c>
      <c r="S102" s="5" t="str">
        <f t="shared" si="23"/>
        <v>2015-2</v>
      </c>
    </row>
    <row r="103" spans="2:19" ht="14.45" customHeight="1" x14ac:dyDescent="0.2">
      <c r="B103" s="205">
        <f t="shared" si="18"/>
        <v>100</v>
      </c>
      <c r="C103" s="210">
        <v>2015</v>
      </c>
      <c r="D103" s="207" t="s">
        <v>2062</v>
      </c>
      <c r="E103" s="207" t="s">
        <v>2067</v>
      </c>
      <c r="F103" s="173" t="str">
        <f>VLOOKUP(S103,통합목록!$P$4:$R$455,2,0)</f>
        <v>제11장 집단-커뮤니케이션(의사소통)</v>
      </c>
      <c r="G103" s="207" t="s">
        <v>2094</v>
      </c>
      <c r="H103" s="208" t="str">
        <f>VLOOKUP(S103,통합목록!$P$4:$R$455,3,0)</f>
        <v>제04절 커뮤니케이션 유형</v>
      </c>
      <c r="I103" s="207" t="s">
        <v>2060</v>
      </c>
      <c r="J103" s="173" t="str">
        <f>VLOOKUP(S103,통합목록!$E$4:$J$455,3,0)</f>
        <v>기능별 조직과 커뮤니케이션 유형</v>
      </c>
      <c r="K103" s="209" t="str">
        <f>VLOOKUP(S103,통합목록!$E$4:$J$455,4,0)</f>
        <v>열기2-05.경영조직론\03.문제\[기출][2015-3]기능별 조직과 커뮤니케이션 유형.txt</v>
      </c>
      <c r="L103" s="209" t="s">
        <v>2331</v>
      </c>
      <c r="M103" s="173"/>
      <c r="N103" s="209" t="str">
        <f t="shared" si="19"/>
        <v>제11장 집단-커뮤니케이션(의사소통)&gt;03&gt;3&gt;</v>
      </c>
      <c r="O103" s="209" t="str">
        <f t="shared" si="20"/>
        <v>제11장 집단-커뮤니케이션(의사소통)&gt;제04절 커뮤니케이션 유형&gt;01</v>
      </c>
      <c r="P103" s="209" t="str">
        <f t="shared" si="21"/>
        <v>기출&gt;2015&gt;2</v>
      </c>
      <c r="Q103" s="209" t="str">
        <f t="shared" si="22"/>
        <v>기출&gt;2015&gt;3</v>
      </c>
      <c r="S103" s="5" t="str">
        <f t="shared" si="23"/>
        <v>2015-3</v>
      </c>
    </row>
    <row r="104" spans="2:19" ht="14.45" customHeight="1" x14ac:dyDescent="0.2">
      <c r="B104" s="205">
        <f t="shared" si="18"/>
        <v>101</v>
      </c>
      <c r="C104" s="210">
        <v>2015</v>
      </c>
      <c r="D104" s="207" t="s">
        <v>2062</v>
      </c>
      <c r="E104" s="207" t="s">
        <v>2064</v>
      </c>
      <c r="F104" s="173" t="str">
        <f>VLOOKUP(S104,통합목록!$P$4:$R$455,2,0)</f>
        <v>제11장 집단-커뮤니케이션(의사소통)</v>
      </c>
      <c r="G104" s="207" t="s">
        <v>2060</v>
      </c>
      <c r="H104" s="208" t="str">
        <f>VLOOKUP(S104,통합목록!$P$4:$R$455,3,0)</f>
        <v>제04절 커뮤니케이션 유형</v>
      </c>
      <c r="I104" s="207" t="s">
        <v>2060</v>
      </c>
      <c r="J104" s="173" t="str">
        <f>VLOOKUP(S104,통합목록!$E$4:$J$455,3,0)</f>
        <v>기능별 조직과 커뮤니케이션 유형</v>
      </c>
      <c r="K104" s="209" t="str">
        <f>VLOOKUP(S104,통합목록!$E$4:$J$455,4,0)</f>
        <v>열기2-05.경영조직론\03.문제\[기출][2015-3]기능별 조직과 커뮤니케이션 유형.txt</v>
      </c>
      <c r="L104" s="209" t="s">
        <v>2331</v>
      </c>
      <c r="M104" s="173"/>
      <c r="N104" s="209" t="str">
        <f t="shared" si="19"/>
        <v>제11장 집단-커뮤니케이션(의사소통)&gt;01&gt;3&gt;</v>
      </c>
      <c r="O104" s="209" t="str">
        <f t="shared" si="20"/>
        <v>제11장 집단-커뮤니케이션(의사소통)&gt;제04절 커뮤니케이션 유형&gt;01</v>
      </c>
      <c r="P104" s="209" t="str">
        <f t="shared" si="21"/>
        <v>기출&gt;2015&gt;1</v>
      </c>
      <c r="Q104" s="209" t="str">
        <f t="shared" si="22"/>
        <v>기출&gt;2015&gt;3</v>
      </c>
      <c r="S104" s="5" t="str">
        <f t="shared" si="23"/>
        <v>2015-3</v>
      </c>
    </row>
    <row r="105" spans="2:19" ht="14.45" customHeight="1" x14ac:dyDescent="0.2">
      <c r="B105" s="205">
        <f t="shared" si="18"/>
        <v>102</v>
      </c>
      <c r="C105" s="210">
        <v>2014</v>
      </c>
      <c r="D105" s="207" t="s">
        <v>2064</v>
      </c>
      <c r="E105" s="207" t="s">
        <v>2058</v>
      </c>
      <c r="F105" s="173" t="str">
        <f>VLOOKUP(S105,통합목록!$P$4:$R$455,2,0)</f>
        <v>제15장 조직-조직구조의 설계</v>
      </c>
      <c r="G105" s="207" t="s">
        <v>2144</v>
      </c>
      <c r="H105" s="208" t="str">
        <f>VLOOKUP(S105,통합목록!$P$4:$R$455,3,0)</f>
        <v>제03절 조직설계에 영향을 미치는 상황변수</v>
      </c>
      <c r="I105" s="207" t="s">
        <v>2097</v>
      </c>
      <c r="J105" s="173" t="str">
        <f>VLOOKUP(S105,통합목록!$E$4:$J$455,3,0)</f>
        <v>조직환경의 이해(불확실성, 자원의존성), 환경불확실성에 대한 대응 방안과 자원통제를 위한 전략</v>
      </c>
      <c r="K105" s="209" t="str">
        <f>VLOOKUP(S105,통합목록!$E$4:$J$455,4,0)</f>
        <v>열기2-05.경영조직론\03.문제\[기출][2014-1]조직환경의 이해(불확실성, 자원의존성), 환경불확실성에 대한 대응 방안과 자원통제를 위한 전략.txt</v>
      </c>
      <c r="L105" s="209" t="s">
        <v>2331</v>
      </c>
      <c r="M105" s="173"/>
      <c r="N105" s="209" t="str">
        <f t="shared" si="19"/>
        <v>제15장 조직-조직구조의 설계&gt;20&gt;1&gt;</v>
      </c>
      <c r="O105" s="209" t="str">
        <f t="shared" si="20"/>
        <v>제15장 조직-조직구조의 설계&gt;제03절 조직설계에 영향을 미치는 상황변수&gt;11</v>
      </c>
      <c r="P105" s="209" t="str">
        <f t="shared" si="21"/>
        <v>기출&gt;2014&gt;4</v>
      </c>
      <c r="Q105" s="209" t="str">
        <f t="shared" si="22"/>
        <v>기출&gt;2014&gt;1</v>
      </c>
      <c r="S105" s="5" t="str">
        <f t="shared" si="23"/>
        <v>2014-1</v>
      </c>
    </row>
    <row r="106" spans="2:19" ht="14.45" customHeight="1" x14ac:dyDescent="0.2">
      <c r="B106" s="205">
        <f t="shared" si="18"/>
        <v>103</v>
      </c>
      <c r="C106" s="210">
        <v>2014</v>
      </c>
      <c r="D106" s="207" t="s">
        <v>2067</v>
      </c>
      <c r="E106" s="207" t="s">
        <v>2062</v>
      </c>
      <c r="F106" s="173" t="str">
        <f>VLOOKUP(S106,통합목록!$P$4:$R$455,2,0)</f>
        <v>제06장 개인-동기부여</v>
      </c>
      <c r="G106" s="207" t="s">
        <v>2078</v>
      </c>
      <c r="H106" s="208" t="str">
        <f>VLOOKUP(S106,통합목록!$P$4:$R$455,3,0)</f>
        <v>제02절 욕구이론(내용이론)</v>
      </c>
      <c r="I106" s="207" t="s">
        <v>2060</v>
      </c>
      <c r="J106" s="173" t="str">
        <f>VLOOKUP(S106,통합목록!$E$4:$J$455,3,0)</f>
        <v>프레드릭 허즈버그의 2요인이론, 빅터 브룸의 기대이론</v>
      </c>
      <c r="K106" s="209" t="str">
        <f>VLOOKUP(S106,통합목록!$E$4:$J$455,4,0)</f>
        <v>열기2-05.경영조직론\03.문제\[기출][2014-2]프레드릭 허즈버그의 2요인이론, 빅터 브룸의 기대이론.txt</v>
      </c>
      <c r="L106" s="209" t="s">
        <v>2331</v>
      </c>
      <c r="M106" s="173"/>
      <c r="N106" s="209" t="str">
        <f t="shared" si="19"/>
        <v>제06장 개인-동기부여&gt;05&gt;2&gt;</v>
      </c>
      <c r="O106" s="209" t="str">
        <f t="shared" si="20"/>
        <v>제06장 개인-동기부여&gt;제02절 욕구이론(내용이론)&gt;01</v>
      </c>
      <c r="P106" s="209" t="str">
        <f t="shared" si="21"/>
        <v>기출&gt;2014&gt;3</v>
      </c>
      <c r="Q106" s="209" t="str">
        <f t="shared" si="22"/>
        <v>기출&gt;2014&gt;2</v>
      </c>
      <c r="S106" s="5" t="str">
        <f t="shared" si="23"/>
        <v>2014-2</v>
      </c>
    </row>
    <row r="107" spans="2:19" ht="14.45" customHeight="1" x14ac:dyDescent="0.2">
      <c r="B107" s="205">
        <f t="shared" si="18"/>
        <v>104</v>
      </c>
      <c r="C107" s="210">
        <v>2014</v>
      </c>
      <c r="D107" s="207" t="s">
        <v>2067</v>
      </c>
      <c r="E107" s="207" t="s">
        <v>2067</v>
      </c>
      <c r="F107" s="173" t="str">
        <f>VLOOKUP(S107,통합목록!$P$4:$R$455,2,0)</f>
        <v>제06장 개인-동기부여</v>
      </c>
      <c r="G107" s="207" t="s">
        <v>2070</v>
      </c>
      <c r="H107" s="208" t="str">
        <f>VLOOKUP(S107,통합목록!$P$4:$R$455,3,0)</f>
        <v>제02절 욕구이론(내용이론)</v>
      </c>
      <c r="I107" s="207" t="s">
        <v>2077</v>
      </c>
      <c r="J107" s="173" t="str">
        <f>VLOOKUP(S107,통합목록!$E$4:$J$455,3,0)</f>
        <v>프레드릭 허즈버그의 2요인이론, 빅터 브룸의 기대이론</v>
      </c>
      <c r="K107" s="209" t="str">
        <f>VLOOKUP(S107,통합목록!$E$4:$J$455,4,0)</f>
        <v>열기2-05.경영조직론\03.문제\[기출][2014-2]프레드릭 허즈버그의 2요인이론, 빅터 브룸의 기대이론.txt</v>
      </c>
      <c r="L107" s="209" t="s">
        <v>2331</v>
      </c>
      <c r="M107" s="173"/>
      <c r="N107" s="209" t="str">
        <f t="shared" si="19"/>
        <v>제06장 개인-동기부여&gt;06&gt;2&gt;</v>
      </c>
      <c r="O107" s="209" t="str">
        <f t="shared" si="20"/>
        <v>제06장 개인-동기부여&gt;제02절 욕구이론(내용이론)&gt;04</v>
      </c>
      <c r="P107" s="209" t="str">
        <f t="shared" si="21"/>
        <v>기출&gt;2014&gt;2</v>
      </c>
      <c r="Q107" s="209" t="str">
        <f t="shared" si="22"/>
        <v>기출&gt;2014&gt;2</v>
      </c>
      <c r="S107" s="5" t="str">
        <f t="shared" si="23"/>
        <v>2014-2</v>
      </c>
    </row>
    <row r="108" spans="2:19" ht="14.45" customHeight="1" x14ac:dyDescent="0.2">
      <c r="B108" s="205">
        <f t="shared" si="18"/>
        <v>105</v>
      </c>
      <c r="C108" s="210">
        <v>2014</v>
      </c>
      <c r="D108" s="207" t="s">
        <v>2062</v>
      </c>
      <c r="E108" s="207" t="s">
        <v>2064</v>
      </c>
      <c r="F108" s="173" t="str">
        <f>VLOOKUP(S108,통합목록!$P$4:$R$455,2,0)</f>
        <v>제11장 집단-커뮤니케이션(의사소통)</v>
      </c>
      <c r="G108" s="207" t="s">
        <v>2063</v>
      </c>
      <c r="H108" s="208" t="str">
        <f>VLOOKUP(S108,통합목록!$P$4:$R$455,3,0)</f>
        <v>제06절 커뮤니케이션 장애요인</v>
      </c>
      <c r="I108" s="207" t="s">
        <v>2060</v>
      </c>
      <c r="J108" s="173" t="str">
        <f>VLOOKUP(S108,통합목록!$E$4:$J$455,3,0)</f>
        <v>커뮤니케이션 장애요인, 커뮤니케이션 활성화 방안(구성원, 관리자)</v>
      </c>
      <c r="K108" s="209" t="str">
        <f>VLOOKUP(S108,통합목록!$E$4:$J$455,4,0)</f>
        <v>열기2-05.경영조직론\03.문제\[기출][2014-3]커뮤니케이션 장애요인, 커뮤니케이션 활성화 방안(구성원, 관리자).txt</v>
      </c>
      <c r="L108" s="209" t="s">
        <v>2331</v>
      </c>
      <c r="M108" s="173"/>
      <c r="N108" s="209" t="str">
        <f t="shared" si="19"/>
        <v>제11장 집단-커뮤니케이션(의사소통)&gt;02&gt;3&gt;</v>
      </c>
      <c r="O108" s="209" t="str">
        <f t="shared" si="20"/>
        <v>제11장 집단-커뮤니케이션(의사소통)&gt;제06절 커뮤니케이션 장애요인&gt;01</v>
      </c>
      <c r="P108" s="209" t="str">
        <f t="shared" si="21"/>
        <v>기출&gt;2014&gt;1</v>
      </c>
      <c r="Q108" s="209" t="str">
        <f t="shared" si="22"/>
        <v>기출&gt;2014&gt;3</v>
      </c>
      <c r="S108" s="5" t="str">
        <f t="shared" si="23"/>
        <v>2014-3</v>
      </c>
    </row>
    <row r="109" spans="2:19" ht="14.45" customHeight="1" x14ac:dyDescent="0.2">
      <c r="B109" s="205">
        <f t="shared" si="18"/>
        <v>106</v>
      </c>
      <c r="C109" s="210">
        <v>2013</v>
      </c>
      <c r="D109" s="207" t="s">
        <v>2064</v>
      </c>
      <c r="E109" s="207" t="s">
        <v>2065</v>
      </c>
      <c r="F109" s="173" t="str">
        <f>VLOOKUP(S109,통합목록!$P$4:$R$455,2,0)</f>
        <v>제16장 조직-조직문화와 조직윤리</v>
      </c>
      <c r="G109" s="207" t="s">
        <v>2063</v>
      </c>
      <c r="H109" s="208" t="str">
        <f>VLOOKUP(S109,통합목록!$P$4:$R$455,3,0)</f>
        <v>제01절 조직문화</v>
      </c>
      <c r="I109" s="207" t="s">
        <v>2063</v>
      </c>
      <c r="J109" s="173" t="str">
        <f>VLOOKUP(S109,통합목록!$E$4:$J$455,3,0)</f>
        <v>조직문화의 개념・중요성・기능・조직성과와의 관계, 샤인, 딜과 케네디, 퀸의 각 조직문화 유형</v>
      </c>
      <c r="K109" s="209" t="str">
        <f>VLOOKUP(S109,통합목록!$E$4:$J$455,4,0)</f>
        <v>열기2-05.경영조직론\03.문제\[기출][2013-1]조직문화의 개념・중요성・기능・조직성과와의 관계, 샤인, 딜과 케네디, 퀸의 각 조직문화 유형.txt</v>
      </c>
      <c r="L109" s="209" t="s">
        <v>2331</v>
      </c>
      <c r="M109" s="173"/>
      <c r="N109" s="209" t="str">
        <f t="shared" si="19"/>
        <v>제16장 조직-조직문화와 조직윤리&gt;02&gt;1&gt;</v>
      </c>
      <c r="O109" s="209" t="str">
        <f t="shared" si="20"/>
        <v>제16장 조직-조직문화와 조직윤리&gt;제01절 조직문화&gt;02</v>
      </c>
      <c r="P109" s="209" t="str">
        <f t="shared" si="21"/>
        <v>기출&gt;2013&gt;6</v>
      </c>
      <c r="Q109" s="209" t="str">
        <f t="shared" si="22"/>
        <v>기출&gt;2013&gt;1</v>
      </c>
      <c r="S109" s="5" t="str">
        <f t="shared" si="23"/>
        <v>2013-1</v>
      </c>
    </row>
    <row r="110" spans="2:19" ht="14.45" customHeight="1" x14ac:dyDescent="0.2">
      <c r="B110" s="205">
        <f t="shared" si="18"/>
        <v>107</v>
      </c>
      <c r="C110" s="210">
        <v>2013</v>
      </c>
      <c r="D110" s="207" t="s">
        <v>2067</v>
      </c>
      <c r="E110" s="207" t="s">
        <v>2067</v>
      </c>
      <c r="F110" s="173" t="str">
        <f>VLOOKUP(S110,통합목록!$P$4:$R$455,2,0)</f>
        <v>제09장 집단-갈등 및 협상</v>
      </c>
      <c r="G110" s="207" t="s">
        <v>2106</v>
      </c>
      <c r="H110" s="208" t="str">
        <f>VLOOKUP(S110,통합목록!$P$4:$R$455,3,0)</f>
        <v>제04절 협상에 대한 개관</v>
      </c>
      <c r="I110" s="207" t="s">
        <v>2063</v>
      </c>
      <c r="J110" s="173" t="str">
        <f>VLOOKUP(S110,통합목록!$E$4:$J$455,3,0)</f>
        <v>분배적 협상전략과 통합적 협상전략</v>
      </c>
      <c r="K110" s="209" t="str">
        <f>VLOOKUP(S110,통합목록!$E$4:$J$455,4,0)</f>
        <v>열기2-05.경영조직론\03.문제\[기출][2013-2]분배적 협상전략과 통합적 협상전략.txt</v>
      </c>
      <c r="L110" s="209" t="s">
        <v>2331</v>
      </c>
      <c r="M110" s="173"/>
      <c r="N110" s="209" t="str">
        <f t="shared" si="19"/>
        <v>제09장 집단-갈등 및 협상&gt;05&gt;2&gt;</v>
      </c>
      <c r="O110" s="209" t="str">
        <f t="shared" si="20"/>
        <v>제09장 집단-갈등 및 협상&gt;제04절 협상에 대한 개관&gt;02</v>
      </c>
      <c r="P110" s="209" t="str">
        <f t="shared" si="21"/>
        <v>기출&gt;2013&gt;2</v>
      </c>
      <c r="Q110" s="209" t="str">
        <f t="shared" si="22"/>
        <v>기출&gt;2013&gt;2</v>
      </c>
      <c r="S110" s="5" t="str">
        <f t="shared" si="23"/>
        <v>2013-2</v>
      </c>
    </row>
    <row r="111" spans="2:19" ht="14.45" customHeight="1" x14ac:dyDescent="0.2">
      <c r="B111" s="205">
        <f t="shared" si="18"/>
        <v>108</v>
      </c>
      <c r="C111" s="210">
        <v>2013</v>
      </c>
      <c r="D111" s="207" t="s">
        <v>2062</v>
      </c>
      <c r="E111" s="207" t="s">
        <v>2064</v>
      </c>
      <c r="F111" s="173" t="str">
        <f>VLOOKUP(S111,통합목록!$P$4:$R$455,2,0)</f>
        <v>제17장 조직-조직의 발달</v>
      </c>
      <c r="G111" s="207" t="s">
        <v>2063</v>
      </c>
      <c r="H111" s="208" t="str">
        <f>VLOOKUP(S111,통합목록!$P$4:$R$455,3,0)</f>
        <v>제03절 지식경영을 위한 학습조직의 설계방안</v>
      </c>
      <c r="I111" s="207" t="s">
        <v>2063</v>
      </c>
      <c r="J111" s="173" t="str">
        <f>VLOOKUP(S111,통합목록!$E$4:$J$455,3,0)</f>
        <v>암묵지와 형식지, 이쿠지로 노나카의 지식창조과정</v>
      </c>
      <c r="K111" s="209" t="str">
        <f>VLOOKUP(S111,통합목록!$E$4:$J$455,4,0)</f>
        <v>열기2-05.경영조직론\03.문제\[기출][2013-3]암묵지와 형식지, 이쿠지로 노나카의 지식창조과정.txt</v>
      </c>
      <c r="L111" s="209" t="s">
        <v>2331</v>
      </c>
      <c r="M111" s="173"/>
      <c r="N111" s="209" t="str">
        <f t="shared" si="19"/>
        <v>제17장 조직-조직의 발달&gt;02&gt;3&gt;</v>
      </c>
      <c r="O111" s="209" t="str">
        <f t="shared" si="20"/>
        <v>제17장 조직-조직의 발달&gt;제03절 지식경영을 위한 학습조직의 설계방안&gt;02</v>
      </c>
      <c r="P111" s="209" t="str">
        <f t="shared" si="21"/>
        <v>기출&gt;2013&gt;1</v>
      </c>
      <c r="Q111" s="209" t="str">
        <f t="shared" si="22"/>
        <v>기출&gt;2013&gt;3</v>
      </c>
      <c r="S111" s="5" t="str">
        <f t="shared" si="23"/>
        <v>2013-3</v>
      </c>
    </row>
    <row r="112" spans="2:19" ht="14.45" customHeight="1" x14ac:dyDescent="0.2">
      <c r="B112" s="205">
        <f t="shared" si="18"/>
        <v>109</v>
      </c>
      <c r="C112" s="210">
        <v>2012</v>
      </c>
      <c r="D112" s="207" t="s">
        <v>2064</v>
      </c>
      <c r="E112" s="207" t="s">
        <v>2062</v>
      </c>
      <c r="F112" s="173" t="str">
        <f>VLOOKUP(S112,통합목록!$P$4:$R$455,2,0)</f>
        <v>제12장 집단-리더십</v>
      </c>
      <c r="G112" s="207" t="s">
        <v>2106</v>
      </c>
      <c r="H112" s="208" t="str">
        <f>VLOOKUP(S112,통합목록!$P$4:$R$455,3,0)</f>
        <v>제05절 현대적 리더십 이론</v>
      </c>
      <c r="I112" s="207" t="s">
        <v>2077</v>
      </c>
      <c r="J112" s="173" t="str">
        <f>VLOOKUP(S112,통합목록!$E$4:$J$455,3,0)</f>
        <v>카리스마적 리더십・서번트 리더십의 특징, 현대 기업에의 적용 시 장・단점</v>
      </c>
      <c r="K112" s="209" t="str">
        <f>VLOOKUP(S112,통합목록!$E$4:$J$455,4,0)</f>
        <v>열기2-05.경영조직론\03.문제\[기출][2012-1]카리스마적 리더십・서번트 리더십의 특징, 현대 기업에의 적용 시 장・단점.txt</v>
      </c>
      <c r="L112" s="209" t="s">
        <v>2331</v>
      </c>
      <c r="M112" s="173"/>
      <c r="N112" s="209" t="str">
        <f t="shared" si="19"/>
        <v>제12장 집단-리더십&gt;05&gt;1&gt;</v>
      </c>
      <c r="O112" s="209" t="str">
        <f t="shared" si="20"/>
        <v>제12장 집단-리더십&gt;제05절 현대적 리더십 이론&gt;04</v>
      </c>
      <c r="P112" s="209" t="str">
        <f t="shared" si="21"/>
        <v>기출&gt;2012&gt;3</v>
      </c>
      <c r="Q112" s="209" t="str">
        <f t="shared" si="22"/>
        <v>기출&gt;2012&gt;1</v>
      </c>
      <c r="S112" s="5" t="str">
        <f t="shared" si="23"/>
        <v>2012-1</v>
      </c>
    </row>
    <row r="113" spans="2:19" ht="14.45" customHeight="1" x14ac:dyDescent="0.2">
      <c r="B113" s="205">
        <f t="shared" si="18"/>
        <v>110</v>
      </c>
      <c r="C113" s="210">
        <v>2012</v>
      </c>
      <c r="D113" s="207" t="s">
        <v>2067</v>
      </c>
      <c r="E113" s="207" t="s">
        <v>2067</v>
      </c>
      <c r="F113" s="173" t="str">
        <f>VLOOKUP(S113,통합목록!$P$4:$R$455,2,0)</f>
        <v>제01장 경영조직론의 기초개념</v>
      </c>
      <c r="G113" s="207" t="s">
        <v>2349</v>
      </c>
      <c r="H113" s="208" t="str">
        <f>VLOOKUP(S113,통합목록!$P$4:$R$455,3,0)</f>
        <v>제03절 조직 이론의 발전</v>
      </c>
      <c r="I113" s="207" t="s">
        <v>2070</v>
      </c>
      <c r="J113" s="173" t="str">
        <f>VLOOKUP(S113,통합목록!$E$4:$J$455,3,0)</f>
        <v>막스 베버의 관료제에 대한 현대적 접근</v>
      </c>
      <c r="K113" s="209" t="str">
        <f>VLOOKUP(S113,통합목록!$E$4:$J$455,4,0)</f>
        <v>열기2-05.경영조직론\03.문제\[기출][2012-2]막스 베버의 관료제에 대한 현대적 접근.txt</v>
      </c>
      <c r="L113" s="209" t="s">
        <v>2331</v>
      </c>
      <c r="M113" s="173"/>
      <c r="N113" s="209" t="str">
        <f t="shared" si="19"/>
        <v>제01장 경영조직론의 기초개념&gt;04&gt;2&gt;</v>
      </c>
      <c r="O113" s="209" t="str">
        <f t="shared" si="20"/>
        <v>제01장 경영조직론의 기초개념&gt;제03절 조직 이론의 발전&gt;06</v>
      </c>
      <c r="P113" s="209" t="str">
        <f t="shared" si="21"/>
        <v>기출&gt;2012&gt;2</v>
      </c>
      <c r="Q113" s="209" t="str">
        <f t="shared" si="22"/>
        <v>기출&gt;2012&gt;2</v>
      </c>
      <c r="S113" s="5" t="str">
        <f t="shared" si="23"/>
        <v>2012-2</v>
      </c>
    </row>
    <row r="114" spans="2:19" ht="14.45" customHeight="1" x14ac:dyDescent="0.2">
      <c r="B114" s="205">
        <f t="shared" si="18"/>
        <v>111</v>
      </c>
      <c r="C114" s="210">
        <v>2012</v>
      </c>
      <c r="D114" s="207" t="s">
        <v>2062</v>
      </c>
      <c r="E114" s="207" t="s">
        <v>2064</v>
      </c>
      <c r="F114" s="173" t="str">
        <f>VLOOKUP(S114,통합목록!$P$4:$R$455,2,0)</f>
        <v>제14장 조직-조직구조</v>
      </c>
      <c r="G114" s="207" t="s">
        <v>2093</v>
      </c>
      <c r="H114" s="208" t="str">
        <f>VLOOKUP(S114,통합목록!$P$4:$R$455,3,0)</f>
        <v>제02절 민츠버그의 조직구조 유형</v>
      </c>
      <c r="I114" s="207" t="s">
        <v>2060</v>
      </c>
      <c r="J114" s="173" t="str">
        <f>VLOOKUP(S114,통합목록!$E$4:$J$455,3,0)</f>
        <v>헨리 민츠버그의 5가지 조직 기본 부문</v>
      </c>
      <c r="K114" s="209" t="str">
        <f>VLOOKUP(S114,통합목록!$E$4:$J$455,4,0)</f>
        <v>열기2-05.경영조직론\03.문제\[기출][2012-3]헨리 민츠버그의 5가지 조직 기본 부문.txt</v>
      </c>
      <c r="L114" s="209" t="s">
        <v>2331</v>
      </c>
      <c r="M114" s="173"/>
      <c r="N114" s="209" t="str">
        <f t="shared" si="19"/>
        <v>제14장 조직-조직구조&gt;04&gt;3&gt;</v>
      </c>
      <c r="O114" s="209" t="str">
        <f t="shared" si="20"/>
        <v>제14장 조직-조직구조&gt;제02절 민츠버그의 조직구조 유형&gt;01</v>
      </c>
      <c r="P114" s="209" t="str">
        <f t="shared" si="21"/>
        <v>기출&gt;2012&gt;1</v>
      </c>
      <c r="Q114" s="209" t="str">
        <f t="shared" si="22"/>
        <v>기출&gt;2012&gt;3</v>
      </c>
      <c r="S114" s="5" t="str">
        <f t="shared" si="23"/>
        <v>2012-3</v>
      </c>
    </row>
    <row r="115" spans="2:19" ht="14.45" customHeight="1" x14ac:dyDescent="0.2">
      <c r="B115" s="205">
        <f t="shared" si="18"/>
        <v>112</v>
      </c>
      <c r="C115" s="210">
        <v>2011</v>
      </c>
      <c r="D115" s="207" t="s">
        <v>2064</v>
      </c>
      <c r="E115" s="207" t="s">
        <v>2062</v>
      </c>
      <c r="F115" s="173" t="str">
        <f>VLOOKUP(S115,통합목록!$P$4:$R$455,2,0)</f>
        <v>제15장 조직-조직구조의 설계</v>
      </c>
      <c r="G115" s="207" t="s">
        <v>2145</v>
      </c>
      <c r="H115" s="208" t="str">
        <f>VLOOKUP(S115,통합목록!$P$4:$R$455,3,0)</f>
        <v>제03절 조직설계에 영향을 미치는 상황변수</v>
      </c>
      <c r="I115" s="207" t="s">
        <v>2098</v>
      </c>
      <c r="J115" s="173" t="str">
        <f>VLOOKUP(S115,통합목록!$E$4:$J$455,3,0)</f>
        <v>챈들러, 포터, 마일즈와 스노우의 전략이론의 개념, 각 전략이론과 조직구조의 관계</v>
      </c>
      <c r="K115" s="209" t="str">
        <f>VLOOKUP(S115,통합목록!$E$4:$J$455,4,0)</f>
        <v>열기2-05.경영조직론\03.문제\[기출][2011-1]챈들러, 포터, 마일즈와 스노우의 전략이론의 개념, 각 전략이론과 조직구조의 관계.txt</v>
      </c>
      <c r="L115" s="209" t="s">
        <v>2331</v>
      </c>
      <c r="M115" s="173"/>
      <c r="N115" s="209" t="str">
        <f t="shared" si="19"/>
        <v>제15장 조직-조직구조의 설계&gt;21&gt;1&gt;</v>
      </c>
      <c r="O115" s="209" t="str">
        <f t="shared" si="20"/>
        <v>제15장 조직-조직구조의 설계&gt;제03절 조직설계에 영향을 미치는 상황변수&gt;12</v>
      </c>
      <c r="P115" s="209" t="str">
        <f t="shared" si="21"/>
        <v>기출&gt;2011&gt;3</v>
      </c>
      <c r="Q115" s="209" t="str">
        <f t="shared" si="22"/>
        <v>기출&gt;2011&gt;1</v>
      </c>
      <c r="S115" s="5" t="str">
        <f t="shared" si="23"/>
        <v>2011-1</v>
      </c>
    </row>
    <row r="116" spans="2:19" ht="14.45" customHeight="1" x14ac:dyDescent="0.2">
      <c r="B116" s="205">
        <f t="shared" si="18"/>
        <v>113</v>
      </c>
      <c r="C116" s="210">
        <v>2011</v>
      </c>
      <c r="D116" s="207" t="s">
        <v>2067</v>
      </c>
      <c r="E116" s="207" t="s">
        <v>2067</v>
      </c>
      <c r="F116" s="173" t="str">
        <f>VLOOKUP(S116,통합목록!$P$4:$R$455,2,0)</f>
        <v>제08장 집단-집단에 대한 기초 개념</v>
      </c>
      <c r="G116" s="207" t="s">
        <v>2350</v>
      </c>
      <c r="H116" s="208" t="str">
        <f>VLOOKUP(S116,통합목록!$P$4:$R$455,3,0)</f>
        <v>제03절 집단성과 영향 요인</v>
      </c>
      <c r="I116" s="207" t="s">
        <v>2063</v>
      </c>
      <c r="J116" s="173" t="str">
        <f>VLOOKUP(S116,통합목록!$E$4:$J$455,3,0)</f>
        <v>역할과 역할갈등의 개념, 역할갈등의 원인</v>
      </c>
      <c r="K116" s="209" t="str">
        <f>VLOOKUP(S116,통합목록!$E$4:$J$455,4,0)</f>
        <v>열기2-05.경영조직론\03.문제\[기출][2011-2]역할과 역할갈등의 개념, 역할갈등의 원인.txt</v>
      </c>
      <c r="L116" s="209" t="s">
        <v>2331</v>
      </c>
      <c r="M116" s="173"/>
      <c r="N116" s="209" t="str">
        <f t="shared" si="19"/>
        <v>제08장 집단-집단에 대한 기초 개념&gt;05&gt;2&gt;</v>
      </c>
      <c r="O116" s="209" t="str">
        <f t="shared" si="20"/>
        <v>제08장 집단-집단에 대한 기초 개념&gt;제03절 집단성과 영향 요인&gt;02</v>
      </c>
      <c r="P116" s="209" t="str">
        <f t="shared" si="21"/>
        <v>기출&gt;2011&gt;2</v>
      </c>
      <c r="Q116" s="209" t="str">
        <f t="shared" si="22"/>
        <v>기출&gt;2011&gt;2</v>
      </c>
      <c r="S116" s="5" t="str">
        <f t="shared" si="23"/>
        <v>2011-2</v>
      </c>
    </row>
    <row r="117" spans="2:19" ht="14.45" customHeight="1" x14ac:dyDescent="0.2">
      <c r="B117" s="205">
        <f t="shared" si="18"/>
        <v>114</v>
      </c>
      <c r="C117" s="210">
        <v>2011</v>
      </c>
      <c r="D117" s="207" t="s">
        <v>2062</v>
      </c>
      <c r="E117" s="207" t="s">
        <v>2064</v>
      </c>
      <c r="F117" s="173" t="str">
        <f>VLOOKUP(S117,통합목록!$P$4:$R$455,2,0)</f>
        <v>제11장 집단-커뮤니케이션(의사소통)</v>
      </c>
      <c r="G117" s="207" t="s">
        <v>2066</v>
      </c>
      <c r="H117" s="208" t="str">
        <f>VLOOKUP(S117,통합목록!$P$4:$R$455,3,0)</f>
        <v>제07절 커뮤니케이션 개선방안</v>
      </c>
      <c r="I117" s="207" t="s">
        <v>2060</v>
      </c>
      <c r="J117" s="173" t="str">
        <f>VLOOKUP(S117,통합목록!$E$4:$J$455,3,0)</f>
        <v>조하리의 창의 개념과 활용방안</v>
      </c>
      <c r="K117" s="209" t="str">
        <f>VLOOKUP(S117,통합목록!$E$4:$J$455,4,0)</f>
        <v>열기2-05.경영조직론\03.문제\[기출][2011-3]조하리의 창의 개념과 활용방안.txt</v>
      </c>
      <c r="L117" s="209" t="s">
        <v>2331</v>
      </c>
      <c r="M117" s="173"/>
      <c r="N117" s="209" t="str">
        <f t="shared" si="19"/>
        <v>제11장 집단-커뮤니케이션(의사소통)&gt;03&gt;3&gt;</v>
      </c>
      <c r="O117" s="209" t="str">
        <f t="shared" si="20"/>
        <v>제11장 집단-커뮤니케이션(의사소통)&gt;제07절 커뮤니케이션 개선방안&gt;01</v>
      </c>
      <c r="P117" s="209" t="str">
        <f t="shared" si="21"/>
        <v>기출&gt;2011&gt;1</v>
      </c>
      <c r="Q117" s="209" t="str">
        <f t="shared" si="22"/>
        <v>기출&gt;2011&gt;3</v>
      </c>
      <c r="S117" s="5" t="str">
        <f t="shared" si="23"/>
        <v>2011-3</v>
      </c>
    </row>
    <row r="118" spans="2:19" ht="14.45" customHeight="1" x14ac:dyDescent="0.2">
      <c r="B118" s="205">
        <f t="shared" si="18"/>
        <v>115</v>
      </c>
      <c r="C118" s="210">
        <v>2010</v>
      </c>
      <c r="D118" s="207" t="s">
        <v>2064</v>
      </c>
      <c r="E118" s="207" t="s">
        <v>2062</v>
      </c>
      <c r="F118" s="173" t="str">
        <f>VLOOKUP(S118,통합목록!$P$4:$R$455,2,0)</f>
        <v>제01장 경영조직론의 기초개념</v>
      </c>
      <c r="G118" s="207" t="s">
        <v>2350</v>
      </c>
      <c r="H118" s="208" t="str">
        <f>VLOOKUP(S118,통합목록!$P$4:$R$455,3,0)</f>
        <v>제03절 조직 이론의 발전</v>
      </c>
      <c r="I118" s="207" t="s">
        <v>2072</v>
      </c>
      <c r="J118" s="173" t="str">
        <f>VLOOKUP(S118,통합목록!$E$4:$J$455,3,0)</f>
        <v>자원의존관점, 자원통제를 위한 전략</v>
      </c>
      <c r="K118" s="209" t="str">
        <f>VLOOKUP(S118,통합목록!$E$4:$J$455,4,0)</f>
        <v>열기2-05.경영조직론\03.문제\[기출][2010-1]자원의존관점, 자원통제를 위한 전략.txt</v>
      </c>
      <c r="L118" s="209" t="s">
        <v>2331</v>
      </c>
      <c r="M118" s="173"/>
      <c r="N118" s="209" t="str">
        <f t="shared" si="19"/>
        <v>제01장 경영조직론의 기초개념&gt;05&gt;1&gt;</v>
      </c>
      <c r="O118" s="209" t="str">
        <f t="shared" si="20"/>
        <v>제01장 경영조직론의 기초개념&gt;제03절 조직 이론의 발전&gt;07</v>
      </c>
      <c r="P118" s="209" t="str">
        <f t="shared" si="21"/>
        <v>기출&gt;2010&gt;3</v>
      </c>
      <c r="Q118" s="209" t="str">
        <f t="shared" si="22"/>
        <v>기출&gt;2010&gt;1</v>
      </c>
      <c r="S118" s="5" t="str">
        <f t="shared" si="23"/>
        <v>2010-1</v>
      </c>
    </row>
    <row r="119" spans="2:19" ht="14.45" customHeight="1" x14ac:dyDescent="0.2">
      <c r="B119" s="205">
        <f t="shared" si="18"/>
        <v>116</v>
      </c>
      <c r="C119" s="210">
        <v>2010</v>
      </c>
      <c r="D119" s="207" t="s">
        <v>2067</v>
      </c>
      <c r="E119" s="207" t="s">
        <v>2067</v>
      </c>
      <c r="F119" s="173" t="str">
        <f>VLOOKUP(S119,통합목록!$P$4:$R$455,2,0)</f>
        <v>제09장 집단-갈등 및 협상</v>
      </c>
      <c r="G119" s="207" t="s">
        <v>2068</v>
      </c>
      <c r="H119" s="208" t="str">
        <f>VLOOKUP(S119,통합목록!$P$4:$R$455,3,0)</f>
        <v>제04절 협상에 대한 개관</v>
      </c>
      <c r="I119" s="207" t="s">
        <v>2066</v>
      </c>
      <c r="J119" s="173" t="str">
        <f>VLOOKUP(S119,통합목록!$E$4:$J$455,3,0)</f>
        <v>협상의 의미, 중요성, 협상전략, 협상과정</v>
      </c>
      <c r="K119" s="209" t="str">
        <f>VLOOKUP(S119,통합목록!$E$4:$J$455,4,0)</f>
        <v>열기2-05.경영조직론\03.문제\[기출][2010-2]협상의 의미, 중요성, 협상전략, 협상과정.txt</v>
      </c>
      <c r="L119" s="209" t="s">
        <v>2331</v>
      </c>
      <c r="M119" s="173"/>
      <c r="N119" s="209" t="str">
        <f t="shared" si="19"/>
        <v>제09장 집단-갈등 및 협상&gt;06&gt;2&gt;</v>
      </c>
      <c r="O119" s="209" t="str">
        <f t="shared" si="20"/>
        <v>제09장 집단-갈등 및 협상&gt;제04절 협상에 대한 개관&gt;03</v>
      </c>
      <c r="P119" s="209" t="str">
        <f t="shared" si="21"/>
        <v>기출&gt;2010&gt;2</v>
      </c>
      <c r="Q119" s="209" t="str">
        <f t="shared" si="22"/>
        <v>기출&gt;2010&gt;2</v>
      </c>
      <c r="S119" s="5" t="str">
        <f t="shared" si="23"/>
        <v>2010-2</v>
      </c>
    </row>
    <row r="120" spans="2:19" ht="14.45" customHeight="1" x14ac:dyDescent="0.2">
      <c r="B120" s="205">
        <f t="shared" si="18"/>
        <v>117</v>
      </c>
      <c r="C120" s="210">
        <v>2010</v>
      </c>
      <c r="D120" s="207" t="s">
        <v>2062</v>
      </c>
      <c r="E120" s="207" t="s">
        <v>2064</v>
      </c>
      <c r="F120" s="173" t="str">
        <f>VLOOKUP(S120,통합목록!$P$4:$R$455,2,0)</f>
        <v>제05장 개인-감정 및 직무스트레스</v>
      </c>
      <c r="G120" s="207" t="s">
        <v>2060</v>
      </c>
      <c r="H120" s="208" t="str">
        <f>VLOOKUP(S120,통합목록!$P$4:$R$455,3,0)</f>
        <v>제03절 감정과 조직생활(감정노동)</v>
      </c>
      <c r="I120" s="207" t="s">
        <v>2060</v>
      </c>
      <c r="J120" s="173" t="str">
        <f>VLOOKUP(S120,통합목록!$E$4:$J$455,3,0)</f>
        <v>감정노동의 개념, 영향, 중요성</v>
      </c>
      <c r="K120" s="209" t="str">
        <f>VLOOKUP(S120,통합목록!$E$4:$J$455,4,0)</f>
        <v>열기2-05.경영조직론\03.문제\[기출][2010-3]감정노동의 개념, 영향, 중요성.txt</v>
      </c>
      <c r="L120" s="209" t="s">
        <v>2331</v>
      </c>
      <c r="M120" s="173"/>
      <c r="N120" s="209" t="str">
        <f t="shared" si="19"/>
        <v>제05장 개인-감정 및 직무스트레스&gt;01&gt;3&gt;</v>
      </c>
      <c r="O120" s="209" t="str">
        <f t="shared" si="20"/>
        <v>제05장 개인-감정 및 직무스트레스&gt;제03절 감정과 조직생활(감정노동)&gt;01</v>
      </c>
      <c r="P120" s="209" t="str">
        <f t="shared" si="21"/>
        <v>기출&gt;2010&gt;1</v>
      </c>
      <c r="Q120" s="209" t="str">
        <f t="shared" si="22"/>
        <v>기출&gt;2010&gt;3</v>
      </c>
      <c r="S120" s="5" t="str">
        <f t="shared" si="23"/>
        <v>2010-3</v>
      </c>
    </row>
    <row r="121" spans="2:19" ht="14.45" customHeight="1" x14ac:dyDescent="0.2">
      <c r="B121" s="205">
        <f t="shared" si="18"/>
        <v>118</v>
      </c>
      <c r="C121" s="210">
        <v>2009</v>
      </c>
      <c r="D121" s="207" t="s">
        <v>2064</v>
      </c>
      <c r="E121" s="207" t="s">
        <v>2062</v>
      </c>
      <c r="F121" s="173" t="str">
        <f>VLOOKUP(S121,통합목록!$P$4:$R$455,2,0)</f>
        <v>제06장 개인-동기부여</v>
      </c>
      <c r="G121" s="207" t="s">
        <v>2071</v>
      </c>
      <c r="H121" s="208" t="str">
        <f>VLOOKUP(S121,통합목록!$P$4:$R$455,3,0)</f>
        <v>제03절 인지적 동기이론(과정이론)</v>
      </c>
      <c r="I121" s="207" t="s">
        <v>2078</v>
      </c>
      <c r="J121" s="173" t="str">
        <f>VLOOKUP(S121,통합목록!$E$4:$J$455,3,0)</f>
        <v>기대이론과 공정성이론의 개념, 공통점, 차이점</v>
      </c>
      <c r="K121" s="209" t="str">
        <f>VLOOKUP(S121,통합목록!$E$4:$J$455,4,0)</f>
        <v>열기2-05.경영조직론\03.문제\[기출][2009-1]기대이론과 공정성이론의 개념, 공통점, 차이점.txt</v>
      </c>
      <c r="L121" s="209" t="s">
        <v>2331</v>
      </c>
      <c r="M121" s="173"/>
      <c r="N121" s="209" t="str">
        <f t="shared" si="19"/>
        <v>제06장 개인-동기부여&gt;07&gt;1&gt;</v>
      </c>
      <c r="O121" s="209" t="str">
        <f t="shared" si="20"/>
        <v>제06장 개인-동기부여&gt;제03절 인지적 동기이론(과정이론)&gt;05</v>
      </c>
      <c r="P121" s="209" t="str">
        <f t="shared" si="21"/>
        <v>기출&gt;2009&gt;3</v>
      </c>
      <c r="Q121" s="209" t="str">
        <f t="shared" si="22"/>
        <v>기출&gt;2009&gt;1</v>
      </c>
      <c r="S121" s="5" t="str">
        <f t="shared" si="23"/>
        <v>2009-1</v>
      </c>
    </row>
    <row r="122" spans="2:19" ht="14.45" customHeight="1" x14ac:dyDescent="0.2">
      <c r="B122" s="205">
        <f t="shared" si="18"/>
        <v>119</v>
      </c>
      <c r="C122" s="210">
        <v>2009</v>
      </c>
      <c r="D122" s="207" t="s">
        <v>2100</v>
      </c>
      <c r="E122" s="207" t="s">
        <v>2067</v>
      </c>
      <c r="F122" s="173" t="str">
        <f>VLOOKUP(S122,통합목록!$P$4:$R$455,2,0)</f>
        <v>제14장 조직-조직구조</v>
      </c>
      <c r="G122" s="207" t="s">
        <v>2106</v>
      </c>
      <c r="H122" s="208" t="str">
        <f>VLOOKUP(S122,통합목록!$P$4:$R$455,3,0)</f>
        <v>제04절 현대적 조직구조</v>
      </c>
      <c r="I122" s="207" t="s">
        <v>2066</v>
      </c>
      <c r="J122" s="173" t="str">
        <f>VLOOKUP(S122,통합목록!$E$4:$J$455,3,0)</f>
        <v>네트워크 조직의 의의 및 장・단점</v>
      </c>
      <c r="K122" s="209" t="str">
        <f>VLOOKUP(S122,통합목록!$E$4:$J$455,4,0)</f>
        <v>열기2-05.경영조직론\03.문제\[기출][2009-2-1]네트워크 조직의 의의 및 장・단점.txt</v>
      </c>
      <c r="L122" s="209" t="s">
        <v>2331</v>
      </c>
      <c r="M122" s="173"/>
      <c r="N122" s="209" t="str">
        <f t="shared" si="19"/>
        <v>제14장 조직-조직구조&gt;05&gt;2-1&gt;</v>
      </c>
      <c r="O122" s="209" t="str">
        <f t="shared" si="20"/>
        <v>제14장 조직-조직구조&gt;제04절 현대적 조직구조&gt;03</v>
      </c>
      <c r="P122" s="209" t="str">
        <f t="shared" si="21"/>
        <v>기출&gt;2009&gt;2</v>
      </c>
      <c r="Q122" s="209" t="str">
        <f t="shared" si="22"/>
        <v>기출&gt;2009&gt;2-1</v>
      </c>
      <c r="S122" s="5" t="str">
        <f t="shared" si="23"/>
        <v>2009-2-1</v>
      </c>
    </row>
    <row r="123" spans="2:19" ht="14.45" customHeight="1" x14ac:dyDescent="0.2">
      <c r="B123" s="205">
        <f t="shared" si="18"/>
        <v>120</v>
      </c>
      <c r="C123" s="210">
        <v>2009</v>
      </c>
      <c r="D123" s="207" t="s">
        <v>2073</v>
      </c>
      <c r="E123" s="207" t="s">
        <v>2064</v>
      </c>
      <c r="F123" s="173" t="str">
        <f>VLOOKUP(S123,통합목록!$P$4:$R$455,2,0)</f>
        <v>제16장 조직-조직문화와 조직윤리</v>
      </c>
      <c r="G123" s="207" t="s">
        <v>2066</v>
      </c>
      <c r="H123" s="208" t="str">
        <f>VLOOKUP(S123,통합목록!$P$4:$R$455,3,0)</f>
        <v>제01절 조직문화</v>
      </c>
      <c r="I123" s="207" t="s">
        <v>2060</v>
      </c>
      <c r="J123" s="173" t="str">
        <f>VLOOKUP(S123,통합목록!$E$4:$J$455,3,0)</f>
        <v>조직변화 3단계(세력장 이론)의 개념</v>
      </c>
      <c r="K123" s="209" t="str">
        <f>VLOOKUP(S123,통합목록!$E$4:$J$455,4,0)</f>
        <v>열기2-05.경영조직론\03.문제\[기출][2009-2-2]조직변화 3단계(세력장 이론)의 개념.txt</v>
      </c>
      <c r="L123" s="209" t="s">
        <v>2331</v>
      </c>
      <c r="M123" s="173"/>
      <c r="N123" s="209" t="str">
        <f t="shared" si="19"/>
        <v>제16장 조직-조직문화와 조직윤리&gt;03&gt;2-2&gt;</v>
      </c>
      <c r="O123" s="209" t="str">
        <f t="shared" si="20"/>
        <v>제16장 조직-조직문화와 조직윤리&gt;제01절 조직문화&gt;01</v>
      </c>
      <c r="P123" s="209" t="str">
        <f t="shared" si="21"/>
        <v>기출&gt;2009&gt;1</v>
      </c>
      <c r="Q123" s="209" t="str">
        <f t="shared" si="22"/>
        <v>기출&gt;2009&gt;2-2</v>
      </c>
      <c r="S123" s="5" t="str">
        <f t="shared" si="23"/>
        <v>2009-2-2</v>
      </c>
    </row>
    <row r="124" spans="2:19" ht="14.45" customHeight="1" x14ac:dyDescent="0.2">
      <c r="B124" s="205">
        <f t="shared" si="18"/>
        <v>121</v>
      </c>
      <c r="C124" s="210">
        <v>2008</v>
      </c>
      <c r="D124" s="207" t="s">
        <v>2064</v>
      </c>
      <c r="E124" s="207" t="s">
        <v>2062</v>
      </c>
      <c r="F124" s="173" t="str">
        <f>VLOOKUP(S124,통합목록!$P$4:$R$455,2,0)</f>
        <v>제15장 조직-조직구조의 설계</v>
      </c>
      <c r="G124" s="207" t="s">
        <v>2151</v>
      </c>
      <c r="H124" s="208" t="str">
        <f>VLOOKUP(S124,통합목록!$P$4:$R$455,3,0)</f>
        <v>제06절 조직의 성장과 쇠퇴</v>
      </c>
      <c r="I124" s="207" t="s">
        <v>2070</v>
      </c>
      <c r="J124" s="173" t="str">
        <f>VLOOKUP(S124,통합목록!$E$4:$J$455,3,0)</f>
        <v>퀸과 카메론의 조직수명주기의 단계, 위기 대응방안, 각 단계별 조직의 특성</v>
      </c>
      <c r="K124" s="209" t="str">
        <f>VLOOKUP(S124,통합목록!$E$4:$J$455,4,0)</f>
        <v>열기2-05.경영조직론\03.문제\[기출][2008-1]퀸과 카메론의 조직수명주기의 단계, 위기 대응방안, 각 단계별 조직의 특성.txt</v>
      </c>
      <c r="L124" s="209" t="s">
        <v>2331</v>
      </c>
      <c r="M124" s="173"/>
      <c r="N124" s="209" t="str">
        <f t="shared" si="19"/>
        <v>제15장 조직-조직구조의 설계&gt;22&gt;1&gt;</v>
      </c>
      <c r="O124" s="209" t="str">
        <f t="shared" si="20"/>
        <v>제15장 조직-조직구조의 설계&gt;제06절 조직의 성장과 쇠퇴&gt;06</v>
      </c>
      <c r="P124" s="209" t="str">
        <f t="shared" si="21"/>
        <v>기출&gt;2008&gt;3</v>
      </c>
      <c r="Q124" s="209" t="str">
        <f t="shared" si="22"/>
        <v>기출&gt;2008&gt;1</v>
      </c>
      <c r="S124" s="5" t="str">
        <f t="shared" si="23"/>
        <v>2008-1</v>
      </c>
    </row>
    <row r="125" spans="2:19" ht="14.45" customHeight="1" x14ac:dyDescent="0.2">
      <c r="B125" s="205">
        <f t="shared" si="18"/>
        <v>122</v>
      </c>
      <c r="C125" s="210">
        <v>2008</v>
      </c>
      <c r="D125" s="207" t="s">
        <v>2100</v>
      </c>
      <c r="E125" s="207" t="s">
        <v>2067</v>
      </c>
      <c r="F125" s="173" t="str">
        <f>VLOOKUP(S125,통합목록!$P$4:$R$455,2,0)</f>
        <v>제10장 집단-권력・임파워먼트・조직정치</v>
      </c>
      <c r="G125" s="207" t="s">
        <v>2066</v>
      </c>
      <c r="H125" s="208" t="str">
        <f>VLOOKUP(S125,통합목록!$P$4:$R$455,3,0)</f>
        <v>제03절 조직정치</v>
      </c>
      <c r="I125" s="207" t="s">
        <v>2066</v>
      </c>
      <c r="J125" s="173" t="str">
        <f>VLOOKUP(S125,통합목록!$E$4:$J$455,3,0)</f>
        <v>조직정치의 개념, 영향요인, 기능(순기능/역기능)</v>
      </c>
      <c r="K125" s="209" t="str">
        <f>VLOOKUP(S125,통합목록!$E$4:$J$455,4,0)</f>
        <v>열기2-05.경영조직론\03.문제\[기출][2008-2-1]조직정치의 개념, 영향요인, 기능(순기능역기능).txt</v>
      </c>
      <c r="L125" s="209" t="s">
        <v>2331</v>
      </c>
      <c r="M125" s="173"/>
      <c r="N125" s="209" t="str">
        <f t="shared" si="19"/>
        <v>제10장 집단-권력・임파워먼트・조직정치&gt;03&gt;2-1&gt;</v>
      </c>
      <c r="O125" s="209" t="str">
        <f t="shared" si="20"/>
        <v>제10장 집단-권력・임파워먼트・조직정치&gt;제03절 조직정치&gt;03</v>
      </c>
      <c r="P125" s="209" t="str">
        <f t="shared" si="21"/>
        <v>기출&gt;2008&gt;2</v>
      </c>
      <c r="Q125" s="209" t="str">
        <f t="shared" si="22"/>
        <v>기출&gt;2008&gt;2-1</v>
      </c>
      <c r="S125" s="5" t="str">
        <f t="shared" si="23"/>
        <v>2008-2-1</v>
      </c>
    </row>
    <row r="126" spans="2:19" ht="14.45" customHeight="1" x14ac:dyDescent="0.2">
      <c r="B126" s="205">
        <f t="shared" si="18"/>
        <v>123</v>
      </c>
      <c r="C126" s="210">
        <v>2008</v>
      </c>
      <c r="D126" s="207" t="s">
        <v>2073</v>
      </c>
      <c r="E126" s="207" t="s">
        <v>2064</v>
      </c>
      <c r="F126" s="173" t="str">
        <f>VLOOKUP(S126,통합목록!$P$4:$R$455,2,0)</f>
        <v>제02장 개인-개인차</v>
      </c>
      <c r="G126" s="207" t="s">
        <v>2063</v>
      </c>
      <c r="H126" s="208" t="str">
        <f>VLOOKUP(S126,통합목록!$P$4:$R$455,3,0)</f>
        <v>제01절 다양성</v>
      </c>
      <c r="I126" s="207" t="s">
        <v>2060</v>
      </c>
      <c r="J126" s="173" t="str">
        <f>VLOOKUP(S126,통합목록!$E$4:$J$455,3,0)</f>
        <v>조직 내 창의성 증진을 위한 조직설계방안</v>
      </c>
      <c r="K126" s="209" t="str">
        <f>VLOOKUP(S126,통합목록!$E$4:$J$455,4,0)</f>
        <v>열기2-05.경영조직론\03.문제\[기출][2008-2-2]조직 내 창의성 증진을 위한 조직설계방안.txt</v>
      </c>
      <c r="L126" s="209" t="s">
        <v>2331</v>
      </c>
      <c r="M126" s="173" t="s">
        <v>2076</v>
      </c>
      <c r="N126" s="209" t="str">
        <f t="shared" si="19"/>
        <v>제02장 개인-개인차&gt;02&gt;2-2&gt;내면적다양성&gt;능력의개발&gt;창의력개발</v>
      </c>
      <c r="O126" s="209" t="str">
        <f t="shared" si="20"/>
        <v>제02장 개인-개인차&gt;제01절 다양성&gt;01</v>
      </c>
      <c r="P126" s="209" t="str">
        <f t="shared" si="21"/>
        <v>기출&gt;2008&gt;1</v>
      </c>
      <c r="Q126" s="209" t="str">
        <f t="shared" si="22"/>
        <v>기출&gt;2008&gt;2-2</v>
      </c>
      <c r="S126" s="5" t="str">
        <f t="shared" si="23"/>
        <v>2008-2-2</v>
      </c>
    </row>
  </sheetData>
  <autoFilter ref="B3:S126" xr:uid="{C908D38B-ABA8-4367-9DBB-E8B6ED0C7B9A}">
    <filterColumn colId="4" showButton="0"/>
    <filterColumn colId="6" showButton="0"/>
    <filterColumn colId="10">
      <filters>
        <filter val="기출"/>
      </filters>
    </filterColumn>
    <sortState xmlns:xlrd2="http://schemas.microsoft.com/office/spreadsheetml/2017/richdata2" ref="B4:S126">
      <sortCondition descending="1" ref="P3"/>
    </sortState>
  </autoFilter>
  <mergeCells count="5">
    <mergeCell ref="N2:Q2"/>
    <mergeCell ref="F3:G3"/>
    <mergeCell ref="H3:I3"/>
    <mergeCell ref="F2:I2"/>
    <mergeCell ref="D2:E2"/>
  </mergeCells>
  <phoneticPr fontId="3" type="noConversion"/>
  <conditionalFormatting sqref="B4:Q126">
    <cfRule type="expression" dxfId="3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BECA9-8187-4B82-B4E6-AA9504BA979D}">
  <sheetPr codeName="Sheet21"/>
  <dimension ref="B1:N455"/>
  <sheetViews>
    <sheetView showGridLines="0" workbookViewId="0">
      <pane ySplit="3" topLeftCell="A4" activePane="bottomLeft" state="frozen"/>
      <selection pane="bottomLeft" activeCell="D40" sqref="D40"/>
    </sheetView>
  </sheetViews>
  <sheetFormatPr defaultRowHeight="14.45" customHeight="1" x14ac:dyDescent="0.2"/>
  <cols>
    <col min="1" max="1" width="1.28515625" style="5" customWidth="1"/>
    <col min="2" max="2" width="33.7109375" style="5" customWidth="1"/>
    <col min="3" max="3" width="38.7109375" style="5" customWidth="1"/>
    <col min="4" max="4" width="4.7109375" style="5" customWidth="1"/>
    <col min="5" max="5" width="47.7109375" style="6" customWidth="1"/>
    <col min="6" max="6" width="3.28515625" style="6" customWidth="1"/>
    <col min="7" max="7" width="84.7109375" style="5" customWidth="1"/>
    <col min="8" max="8" width="4.42578125" style="7" customWidth="1"/>
    <col min="9" max="9" width="7" style="7" customWidth="1"/>
    <col min="10" max="10" width="3.28515625" style="8" customWidth="1"/>
    <col min="11" max="11" width="19.7109375" style="8" customWidth="1"/>
    <col min="12" max="13" width="5.7109375" style="8" customWidth="1"/>
    <col min="14" max="14" width="6.28515625" style="8" customWidth="1"/>
    <col min="15" max="16384" width="9.140625" style="5"/>
  </cols>
  <sheetData>
    <row r="1" spans="2:14" ht="14.45" customHeight="1" thickBot="1" x14ac:dyDescent="0.25"/>
    <row r="2" spans="2:14" ht="14.45" customHeight="1" x14ac:dyDescent="0.2">
      <c r="B2" s="227" t="s">
        <v>77</v>
      </c>
      <c r="C2" s="228"/>
      <c r="D2" s="224" t="s">
        <v>444</v>
      </c>
      <c r="E2" s="226"/>
      <c r="F2" s="226"/>
      <c r="G2" s="225"/>
      <c r="H2" s="222" t="s">
        <v>2046</v>
      </c>
      <c r="I2" s="223"/>
      <c r="J2" s="9" t="s">
        <v>2048</v>
      </c>
      <c r="K2" s="10" t="s">
        <v>2053</v>
      </c>
      <c r="L2" s="224" t="s">
        <v>2323</v>
      </c>
      <c r="M2" s="225"/>
      <c r="N2" s="10" t="s">
        <v>2516</v>
      </c>
    </row>
    <row r="3" spans="2:14" ht="14.45" customHeight="1" thickBot="1" x14ac:dyDescent="0.25">
      <c r="B3" s="11" t="s">
        <v>17</v>
      </c>
      <c r="C3" s="12" t="s">
        <v>18</v>
      </c>
      <c r="D3" s="13" t="s">
        <v>0</v>
      </c>
      <c r="E3" s="212" t="s">
        <v>655</v>
      </c>
      <c r="F3" s="213"/>
      <c r="G3" s="15" t="s">
        <v>2161</v>
      </c>
      <c r="H3" s="16" t="s">
        <v>2322</v>
      </c>
      <c r="I3" s="15" t="s">
        <v>2368</v>
      </c>
      <c r="J3" s="17"/>
      <c r="K3" s="18"/>
      <c r="L3" s="13" t="s">
        <v>795</v>
      </c>
      <c r="M3" s="15" t="s">
        <v>796</v>
      </c>
      <c r="N3" s="19"/>
    </row>
    <row r="4" spans="2:14" ht="14.45" customHeight="1" x14ac:dyDescent="0.2">
      <c r="B4" s="20" t="s">
        <v>2370</v>
      </c>
      <c r="C4" s="21" t="s">
        <v>2430</v>
      </c>
      <c r="D4" s="22" t="s">
        <v>100</v>
      </c>
      <c r="E4" s="23" t="s">
        <v>724</v>
      </c>
      <c r="F4" s="24" t="s">
        <v>2060</v>
      </c>
      <c r="G4" s="25" t="s">
        <v>658</v>
      </c>
      <c r="H4" s="26" t="s">
        <v>2239</v>
      </c>
      <c r="I4" s="27">
        <v>3037</v>
      </c>
      <c r="J4" s="28" t="s">
        <v>2513</v>
      </c>
      <c r="K4" s="29"/>
      <c r="L4" s="31"/>
      <c r="M4" s="32"/>
      <c r="N4" s="30" t="str">
        <f t="shared" ref="N4:N67" si="0">B4&amp;"-"&amp;C4&amp;"-"&amp;F4</f>
        <v>제01장 경영조직론의 기초개념-제01절 경영학과 조직-01</v>
      </c>
    </row>
    <row r="5" spans="2:14" ht="14.45" customHeight="1" x14ac:dyDescent="0.2">
      <c r="B5" s="33" t="s">
        <v>2369</v>
      </c>
      <c r="C5" s="34" t="s">
        <v>2374</v>
      </c>
      <c r="D5" s="35" t="s">
        <v>147</v>
      </c>
      <c r="E5" s="36" t="s">
        <v>799</v>
      </c>
      <c r="F5" s="37" t="s">
        <v>2063</v>
      </c>
      <c r="G5" s="38" t="s">
        <v>803</v>
      </c>
      <c r="H5" s="39" t="s">
        <v>1828</v>
      </c>
      <c r="I5" s="40">
        <v>1692</v>
      </c>
      <c r="J5" s="41" t="s">
        <v>2513</v>
      </c>
      <c r="K5" s="42"/>
      <c r="L5" s="44"/>
      <c r="M5" s="45"/>
      <c r="N5" s="43" t="str">
        <f t="shared" si="0"/>
        <v>제01장 경영조직론의 기초개념-제01절 경영학과 조직-02</v>
      </c>
    </row>
    <row r="6" spans="2:14" ht="14.45" customHeight="1" x14ac:dyDescent="0.2">
      <c r="B6" s="33" t="s">
        <v>2369</v>
      </c>
      <c r="C6" s="34" t="s">
        <v>2374</v>
      </c>
      <c r="D6" s="35" t="s">
        <v>657</v>
      </c>
      <c r="E6" s="36" t="s">
        <v>800</v>
      </c>
      <c r="F6" s="37" t="s">
        <v>2066</v>
      </c>
      <c r="G6" s="38" t="s">
        <v>1094</v>
      </c>
      <c r="H6" s="39" t="s">
        <v>1829</v>
      </c>
      <c r="I6" s="40">
        <v>2023</v>
      </c>
      <c r="J6" s="41" t="s">
        <v>2513</v>
      </c>
      <c r="K6" s="42"/>
      <c r="L6" s="44"/>
      <c r="M6" s="45"/>
      <c r="N6" s="43" t="str">
        <f t="shared" si="0"/>
        <v>제01장 경영조직론의 기초개념-제01절 경영학과 조직-03</v>
      </c>
    </row>
    <row r="7" spans="2:14" ht="14.45" customHeight="1" x14ac:dyDescent="0.2">
      <c r="B7" s="33" t="s">
        <v>2369</v>
      </c>
      <c r="C7" s="34" t="s">
        <v>2374</v>
      </c>
      <c r="D7" s="35" t="s">
        <v>657</v>
      </c>
      <c r="E7" s="46" t="s">
        <v>592</v>
      </c>
      <c r="F7" s="47" t="s">
        <v>2077</v>
      </c>
      <c r="G7" s="38" t="s">
        <v>1096</v>
      </c>
      <c r="H7" s="39" t="s">
        <v>1830</v>
      </c>
      <c r="I7" s="40">
        <v>3944</v>
      </c>
      <c r="J7" s="41" t="s">
        <v>2513</v>
      </c>
      <c r="K7" s="42"/>
      <c r="L7" s="44"/>
      <c r="M7" s="45"/>
      <c r="N7" s="43" t="str">
        <f t="shared" si="0"/>
        <v>제01장 경영조직론의 기초개념-제01절 경영학과 조직-04</v>
      </c>
    </row>
    <row r="8" spans="2:14" ht="14.45" customHeight="1" x14ac:dyDescent="0.2">
      <c r="B8" s="33" t="s">
        <v>2369</v>
      </c>
      <c r="C8" s="34" t="s">
        <v>2374</v>
      </c>
      <c r="D8" s="35" t="s">
        <v>657</v>
      </c>
      <c r="E8" s="46" t="s">
        <v>148</v>
      </c>
      <c r="F8" s="47" t="s">
        <v>2078</v>
      </c>
      <c r="G8" s="38" t="s">
        <v>594</v>
      </c>
      <c r="H8" s="39" t="s">
        <v>1831</v>
      </c>
      <c r="I8" s="40">
        <v>2066</v>
      </c>
      <c r="J8" s="41" t="s">
        <v>2513</v>
      </c>
      <c r="K8" s="42"/>
      <c r="L8" s="44"/>
      <c r="M8" s="45"/>
      <c r="N8" s="43" t="str">
        <f t="shared" si="0"/>
        <v>제01장 경영조직론의 기초개념-제01절 경영학과 조직-05</v>
      </c>
    </row>
    <row r="9" spans="2:14" ht="14.45" customHeight="1" x14ac:dyDescent="0.2">
      <c r="B9" s="33" t="s">
        <v>2369</v>
      </c>
      <c r="C9" s="34" t="s">
        <v>2374</v>
      </c>
      <c r="D9" s="35" t="s">
        <v>657</v>
      </c>
      <c r="E9" s="46" t="s">
        <v>149</v>
      </c>
      <c r="F9" s="47" t="s">
        <v>2070</v>
      </c>
      <c r="G9" s="38" t="s">
        <v>595</v>
      </c>
      <c r="H9" s="39" t="s">
        <v>1832</v>
      </c>
      <c r="I9" s="40">
        <v>1622</v>
      </c>
      <c r="J9" s="41" t="s">
        <v>2513</v>
      </c>
      <c r="K9" s="42"/>
      <c r="L9" s="44"/>
      <c r="M9" s="45"/>
      <c r="N9" s="43" t="str">
        <f t="shared" si="0"/>
        <v>제01장 경영조직론의 기초개념-제01절 경영학과 조직-06</v>
      </c>
    </row>
    <row r="10" spans="2:14" ht="14.45" customHeight="1" x14ac:dyDescent="0.2">
      <c r="B10" s="33" t="s">
        <v>2369</v>
      </c>
      <c r="C10" s="34" t="s">
        <v>2374</v>
      </c>
      <c r="D10" s="35" t="s">
        <v>657</v>
      </c>
      <c r="E10" s="46" t="s">
        <v>407</v>
      </c>
      <c r="F10" s="47" t="s">
        <v>2072</v>
      </c>
      <c r="G10" s="38" t="s">
        <v>150</v>
      </c>
      <c r="H10" s="39" t="s">
        <v>1833</v>
      </c>
      <c r="I10" s="40">
        <v>1936</v>
      </c>
      <c r="J10" s="41" t="s">
        <v>2513</v>
      </c>
      <c r="K10" s="42"/>
      <c r="L10" s="44"/>
      <c r="M10" s="45"/>
      <c r="N10" s="43" t="str">
        <f t="shared" si="0"/>
        <v>제01장 경영조직론의 기초개념-제01절 경영학과 조직-07</v>
      </c>
    </row>
    <row r="11" spans="2:14" ht="14.45" customHeight="1" x14ac:dyDescent="0.2">
      <c r="B11" s="33" t="s">
        <v>2369</v>
      </c>
      <c r="C11" s="34" t="s">
        <v>2374</v>
      </c>
      <c r="D11" s="35" t="s">
        <v>657</v>
      </c>
      <c r="E11" s="46" t="s">
        <v>151</v>
      </c>
      <c r="F11" s="47" t="s">
        <v>2084</v>
      </c>
      <c r="G11" s="38" t="s">
        <v>408</v>
      </c>
      <c r="H11" s="39" t="s">
        <v>1834</v>
      </c>
      <c r="I11" s="40">
        <v>1909</v>
      </c>
      <c r="J11" s="41" t="s">
        <v>2513</v>
      </c>
      <c r="K11" s="42"/>
      <c r="L11" s="44"/>
      <c r="M11" s="45"/>
      <c r="N11" s="43" t="str">
        <f t="shared" si="0"/>
        <v>제01장 경영조직론의 기초개념-제01절 경영학과 조직-08</v>
      </c>
    </row>
    <row r="12" spans="2:14" ht="14.45" customHeight="1" x14ac:dyDescent="0.2">
      <c r="B12" s="33" t="s">
        <v>2369</v>
      </c>
      <c r="C12" s="34" t="s">
        <v>2374</v>
      </c>
      <c r="D12" s="35" t="s">
        <v>657</v>
      </c>
      <c r="E12" s="46" t="s">
        <v>384</v>
      </c>
      <c r="F12" s="47" t="s">
        <v>2090</v>
      </c>
      <c r="G12" s="38" t="s">
        <v>383</v>
      </c>
      <c r="H12" s="39" t="s">
        <v>2035</v>
      </c>
      <c r="I12" s="40">
        <v>1890</v>
      </c>
      <c r="J12" s="41" t="s">
        <v>2513</v>
      </c>
      <c r="K12" s="42" t="s">
        <v>2344</v>
      </c>
      <c r="L12" s="44"/>
      <c r="M12" s="45"/>
      <c r="N12" s="43" t="str">
        <f t="shared" si="0"/>
        <v>제01장 경영조직론의 기초개념-제01절 경영학과 조직-09</v>
      </c>
    </row>
    <row r="13" spans="2:14" ht="14.45" customHeight="1" x14ac:dyDescent="0.2">
      <c r="B13" s="33" t="s">
        <v>2369</v>
      </c>
      <c r="C13" s="34" t="s">
        <v>2374</v>
      </c>
      <c r="D13" s="35" t="s">
        <v>657</v>
      </c>
      <c r="E13" s="46" t="s">
        <v>386</v>
      </c>
      <c r="F13" s="47" t="s">
        <v>2096</v>
      </c>
      <c r="G13" s="38" t="s">
        <v>385</v>
      </c>
      <c r="H13" s="39" t="s">
        <v>2036</v>
      </c>
      <c r="I13" s="40">
        <v>1915</v>
      </c>
      <c r="J13" s="41" t="s">
        <v>2513</v>
      </c>
      <c r="K13" s="42" t="s">
        <v>2343</v>
      </c>
      <c r="L13" s="44"/>
      <c r="M13" s="45"/>
      <c r="N13" s="43" t="str">
        <f t="shared" si="0"/>
        <v>제01장 경영조직론의 기초개념-제01절 경영학과 조직-10</v>
      </c>
    </row>
    <row r="14" spans="2:14" ht="14.45" customHeight="1" x14ac:dyDescent="0.2">
      <c r="B14" s="33" t="s">
        <v>2369</v>
      </c>
      <c r="C14" s="34" t="s">
        <v>2374</v>
      </c>
      <c r="D14" s="35" t="s">
        <v>657</v>
      </c>
      <c r="E14" s="46" t="s">
        <v>388</v>
      </c>
      <c r="F14" s="47" t="s">
        <v>2097</v>
      </c>
      <c r="G14" s="38" t="s">
        <v>387</v>
      </c>
      <c r="H14" s="39" t="s">
        <v>2037</v>
      </c>
      <c r="I14" s="40">
        <v>1986</v>
      </c>
      <c r="J14" s="41" t="s">
        <v>2513</v>
      </c>
      <c r="K14" s="42" t="s">
        <v>2343</v>
      </c>
      <c r="L14" s="44"/>
      <c r="M14" s="45"/>
      <c r="N14" s="43" t="str">
        <f t="shared" si="0"/>
        <v>제01장 경영조직론의 기초개념-제01절 경영학과 조직-11</v>
      </c>
    </row>
    <row r="15" spans="2:14" ht="14.45" customHeight="1" x14ac:dyDescent="0.2">
      <c r="B15" s="33" t="s">
        <v>2369</v>
      </c>
      <c r="C15" s="34" t="s">
        <v>2374</v>
      </c>
      <c r="D15" s="35" t="s">
        <v>657</v>
      </c>
      <c r="E15" s="46" t="s">
        <v>390</v>
      </c>
      <c r="F15" s="47" t="s">
        <v>2098</v>
      </c>
      <c r="G15" s="38" t="s">
        <v>389</v>
      </c>
      <c r="H15" s="39" t="s">
        <v>2038</v>
      </c>
      <c r="I15" s="40">
        <v>1926</v>
      </c>
      <c r="J15" s="41" t="s">
        <v>2513</v>
      </c>
      <c r="K15" s="42" t="s">
        <v>2343</v>
      </c>
      <c r="L15" s="44"/>
      <c r="M15" s="45"/>
      <c r="N15" s="43" t="str">
        <f t="shared" si="0"/>
        <v>제01장 경영조직론의 기초개념-제01절 경영학과 조직-12</v>
      </c>
    </row>
    <row r="16" spans="2:14" ht="14.45" customHeight="1" x14ac:dyDescent="0.2">
      <c r="B16" s="33" t="s">
        <v>2369</v>
      </c>
      <c r="C16" s="34" t="s">
        <v>2374</v>
      </c>
      <c r="D16" s="35" t="s">
        <v>657</v>
      </c>
      <c r="E16" s="46" t="s">
        <v>145</v>
      </c>
      <c r="F16" s="47" t="s">
        <v>2099</v>
      </c>
      <c r="G16" s="38" t="s">
        <v>632</v>
      </c>
      <c r="H16" s="39" t="s">
        <v>2039</v>
      </c>
      <c r="I16" s="40">
        <v>2079</v>
      </c>
      <c r="J16" s="41" t="s">
        <v>2513</v>
      </c>
      <c r="K16" s="42" t="s">
        <v>2343</v>
      </c>
      <c r="L16" s="44"/>
      <c r="M16" s="45"/>
      <c r="N16" s="43" t="str">
        <f t="shared" si="0"/>
        <v>제01장 경영조직론의 기초개념-제01절 경영학과 조직-13</v>
      </c>
    </row>
    <row r="17" spans="2:14" ht="14.45" customHeight="1" x14ac:dyDescent="0.2">
      <c r="B17" s="33" t="s">
        <v>2369</v>
      </c>
      <c r="C17" s="48" t="s">
        <v>2374</v>
      </c>
      <c r="D17" s="49" t="s">
        <v>657</v>
      </c>
      <c r="E17" s="50" t="s">
        <v>145</v>
      </c>
      <c r="F17" s="51" t="s">
        <v>2141</v>
      </c>
      <c r="G17" s="52" t="s">
        <v>391</v>
      </c>
      <c r="H17" s="53" t="s">
        <v>2040</v>
      </c>
      <c r="I17" s="54">
        <v>2072</v>
      </c>
      <c r="J17" s="55" t="s">
        <v>2513</v>
      </c>
      <c r="K17" s="56" t="s">
        <v>2343</v>
      </c>
      <c r="L17" s="58"/>
      <c r="M17" s="59"/>
      <c r="N17" s="57" t="str">
        <f t="shared" si="0"/>
        <v>제01장 경영조직론의 기초개념-제01절 경영학과 조직-14</v>
      </c>
    </row>
    <row r="18" spans="2:14" ht="14.45" customHeight="1" x14ac:dyDescent="0.2">
      <c r="B18" s="33" t="s">
        <v>2369</v>
      </c>
      <c r="C18" s="60" t="s">
        <v>2432</v>
      </c>
      <c r="D18" s="61" t="s">
        <v>656</v>
      </c>
      <c r="E18" s="62" t="s">
        <v>724</v>
      </c>
      <c r="F18" s="63" t="s">
        <v>2060</v>
      </c>
      <c r="G18" s="64" t="s">
        <v>659</v>
      </c>
      <c r="H18" s="65" t="s">
        <v>2240</v>
      </c>
      <c r="I18" s="66">
        <v>1641</v>
      </c>
      <c r="J18" s="67" t="s">
        <v>2513</v>
      </c>
      <c r="K18" s="68"/>
      <c r="L18" s="70"/>
      <c r="M18" s="71"/>
      <c r="N18" s="69" t="str">
        <f t="shared" si="0"/>
        <v>제01장 경영조직론의 기초개념-제02절 조직 이론의 의의-01</v>
      </c>
    </row>
    <row r="19" spans="2:14" ht="14.45" customHeight="1" x14ac:dyDescent="0.2">
      <c r="B19" s="33" t="s">
        <v>2369</v>
      </c>
      <c r="C19" s="72" t="s">
        <v>2069</v>
      </c>
      <c r="D19" s="73" t="s">
        <v>656</v>
      </c>
      <c r="E19" s="74" t="s">
        <v>724</v>
      </c>
      <c r="F19" s="75" t="s">
        <v>2060</v>
      </c>
      <c r="G19" s="76" t="s">
        <v>2373</v>
      </c>
      <c r="H19" s="77" t="s">
        <v>2241</v>
      </c>
      <c r="I19" s="78">
        <v>4373</v>
      </c>
      <c r="J19" s="79" t="s">
        <v>2513</v>
      </c>
      <c r="K19" s="80"/>
      <c r="L19" s="82"/>
      <c r="M19" s="83"/>
      <c r="N19" s="81" t="str">
        <f t="shared" si="0"/>
        <v>제01장 경영조직론의 기초개념-제03절 조직 이론의 발전-01</v>
      </c>
    </row>
    <row r="20" spans="2:14" ht="14.45" customHeight="1" x14ac:dyDescent="0.2">
      <c r="B20" s="33" t="s">
        <v>2369</v>
      </c>
      <c r="C20" s="34" t="s">
        <v>2069</v>
      </c>
      <c r="D20" s="35" t="s">
        <v>2331</v>
      </c>
      <c r="E20" s="84" t="s">
        <v>589</v>
      </c>
      <c r="F20" s="37" t="s">
        <v>2063</v>
      </c>
      <c r="G20" s="38" t="s">
        <v>428</v>
      </c>
      <c r="H20" s="39" t="s">
        <v>2166</v>
      </c>
      <c r="I20" s="40">
        <v>3575</v>
      </c>
      <c r="J20" s="41" t="s">
        <v>2513</v>
      </c>
      <c r="K20" s="42"/>
      <c r="L20" s="44"/>
      <c r="M20" s="45"/>
      <c r="N20" s="43" t="str">
        <f t="shared" si="0"/>
        <v>제01장 경영조직론의 기초개념-제03절 조직 이론의 발전-02</v>
      </c>
    </row>
    <row r="21" spans="2:14" ht="14.45" customHeight="1" x14ac:dyDescent="0.2">
      <c r="B21" s="33" t="s">
        <v>2369</v>
      </c>
      <c r="C21" s="34" t="s">
        <v>2069</v>
      </c>
      <c r="D21" s="35" t="s">
        <v>2331</v>
      </c>
      <c r="E21" s="46" t="s">
        <v>426</v>
      </c>
      <c r="F21" s="47" t="s">
        <v>2066</v>
      </c>
      <c r="G21" s="38" t="s">
        <v>427</v>
      </c>
      <c r="H21" s="39" t="s">
        <v>2165</v>
      </c>
      <c r="I21" s="40">
        <v>1587</v>
      </c>
      <c r="J21" s="41" t="s">
        <v>2513</v>
      </c>
      <c r="K21" s="42"/>
      <c r="L21" s="44"/>
      <c r="M21" s="45"/>
      <c r="N21" s="43" t="str">
        <f t="shared" si="0"/>
        <v>제01장 경영조직론의 기초개념-제03절 조직 이론의 발전-03</v>
      </c>
    </row>
    <row r="22" spans="2:14" ht="14.45" customHeight="1" x14ac:dyDescent="0.2">
      <c r="B22" s="33" t="s">
        <v>2369</v>
      </c>
      <c r="C22" s="34" t="s">
        <v>2069</v>
      </c>
      <c r="D22" s="35" t="s">
        <v>2331</v>
      </c>
      <c r="E22" s="46" t="s">
        <v>776</v>
      </c>
      <c r="F22" s="47" t="s">
        <v>2077</v>
      </c>
      <c r="G22" s="38" t="s">
        <v>1018</v>
      </c>
      <c r="H22" s="39" t="s">
        <v>2164</v>
      </c>
      <c r="I22" s="40">
        <v>5505</v>
      </c>
      <c r="J22" s="41" t="s">
        <v>2513</v>
      </c>
      <c r="K22" s="42"/>
      <c r="L22" s="44"/>
      <c r="M22" s="45"/>
      <c r="N22" s="43" t="str">
        <f t="shared" si="0"/>
        <v>제01장 경영조직론의 기초개념-제03절 조직 이론의 발전-04</v>
      </c>
    </row>
    <row r="23" spans="2:14" ht="14.45" customHeight="1" x14ac:dyDescent="0.2">
      <c r="B23" s="33" t="s">
        <v>2369</v>
      </c>
      <c r="C23" s="34" t="s">
        <v>2069</v>
      </c>
      <c r="D23" s="35" t="s">
        <v>2331</v>
      </c>
      <c r="E23" s="85" t="s">
        <v>424</v>
      </c>
      <c r="F23" s="47" t="s">
        <v>2078</v>
      </c>
      <c r="G23" s="38" t="s">
        <v>423</v>
      </c>
      <c r="H23" s="39" t="s">
        <v>2162</v>
      </c>
      <c r="I23" s="40">
        <v>1146</v>
      </c>
      <c r="J23" s="41" t="s">
        <v>2513</v>
      </c>
      <c r="K23" s="42"/>
      <c r="L23" s="44"/>
      <c r="M23" s="45"/>
      <c r="N23" s="43" t="str">
        <f t="shared" si="0"/>
        <v>제01장 경영조직론의 기초개념-제03절 조직 이론의 발전-05</v>
      </c>
    </row>
    <row r="24" spans="2:14" ht="14.45" customHeight="1" x14ac:dyDescent="0.2">
      <c r="B24" s="33" t="s">
        <v>2369</v>
      </c>
      <c r="C24" s="34" t="s">
        <v>2069</v>
      </c>
      <c r="D24" s="35" t="s">
        <v>2331</v>
      </c>
      <c r="E24" s="46" t="s">
        <v>425</v>
      </c>
      <c r="F24" s="47" t="s">
        <v>2070</v>
      </c>
      <c r="G24" s="38" t="s">
        <v>1007</v>
      </c>
      <c r="H24" s="39" t="s">
        <v>2163</v>
      </c>
      <c r="I24" s="40">
        <v>2120</v>
      </c>
      <c r="J24" s="41" t="s">
        <v>2513</v>
      </c>
      <c r="K24" s="42"/>
      <c r="L24" s="44"/>
      <c r="M24" s="45"/>
      <c r="N24" s="43" t="str">
        <f t="shared" si="0"/>
        <v>제01장 경영조직론의 기초개념-제03절 조직 이론의 발전-06</v>
      </c>
    </row>
    <row r="25" spans="2:14" ht="14.45" customHeight="1" x14ac:dyDescent="0.2">
      <c r="B25" s="33" t="s">
        <v>2369</v>
      </c>
      <c r="C25" s="34" t="s">
        <v>2069</v>
      </c>
      <c r="D25" s="35" t="s">
        <v>657</v>
      </c>
      <c r="E25" s="46" t="s">
        <v>409</v>
      </c>
      <c r="F25" s="47" t="s">
        <v>2072</v>
      </c>
      <c r="G25" s="38" t="s">
        <v>152</v>
      </c>
      <c r="H25" s="39" t="s">
        <v>1835</v>
      </c>
      <c r="I25" s="40">
        <v>1844</v>
      </c>
      <c r="J25" s="41" t="s">
        <v>2513</v>
      </c>
      <c r="K25" s="42"/>
      <c r="L25" s="44"/>
      <c r="M25" s="45"/>
      <c r="N25" s="43" t="str">
        <f t="shared" si="0"/>
        <v>제01장 경영조직론의 기초개념-제03절 조직 이론의 발전-07</v>
      </c>
    </row>
    <row r="26" spans="2:14" ht="14.45" customHeight="1" x14ac:dyDescent="0.2">
      <c r="B26" s="33" t="s">
        <v>2369</v>
      </c>
      <c r="C26" s="34" t="s">
        <v>2069</v>
      </c>
      <c r="D26" s="35" t="s">
        <v>657</v>
      </c>
      <c r="E26" s="46" t="s">
        <v>810</v>
      </c>
      <c r="F26" s="47" t="s">
        <v>2084</v>
      </c>
      <c r="G26" s="38" t="s">
        <v>1003</v>
      </c>
      <c r="H26" s="39" t="s">
        <v>1836</v>
      </c>
      <c r="I26" s="40">
        <v>3187</v>
      </c>
      <c r="J26" s="41" t="s">
        <v>2513</v>
      </c>
      <c r="K26" s="42"/>
      <c r="L26" s="44"/>
      <c r="M26" s="45"/>
      <c r="N26" s="43" t="str">
        <f t="shared" si="0"/>
        <v>제01장 경영조직론의 기초개념-제03절 조직 이론의 발전-08</v>
      </c>
    </row>
    <row r="27" spans="2:14" ht="14.45" customHeight="1" x14ac:dyDescent="0.2">
      <c r="B27" s="33" t="s">
        <v>2369</v>
      </c>
      <c r="C27" s="34" t="s">
        <v>2069</v>
      </c>
      <c r="D27" s="35" t="s">
        <v>657</v>
      </c>
      <c r="E27" s="46" t="s">
        <v>154</v>
      </c>
      <c r="F27" s="47" t="s">
        <v>2090</v>
      </c>
      <c r="G27" s="38" t="s">
        <v>153</v>
      </c>
      <c r="H27" s="39" t="s">
        <v>1837</v>
      </c>
      <c r="I27" s="40">
        <v>1788</v>
      </c>
      <c r="J27" s="41" t="s">
        <v>2513</v>
      </c>
      <c r="K27" s="42"/>
      <c r="L27" s="44"/>
      <c r="M27" s="45"/>
      <c r="N27" s="43" t="str">
        <f t="shared" si="0"/>
        <v>제01장 경영조직론의 기초개념-제03절 조직 이론의 발전-09</v>
      </c>
    </row>
    <row r="28" spans="2:14" ht="14.45" customHeight="1" x14ac:dyDescent="0.2">
      <c r="B28" s="33" t="s">
        <v>2369</v>
      </c>
      <c r="C28" s="34" t="s">
        <v>2069</v>
      </c>
      <c r="D28" s="35" t="s">
        <v>657</v>
      </c>
      <c r="E28" s="46" t="s">
        <v>933</v>
      </c>
      <c r="F28" s="47" t="s">
        <v>2096</v>
      </c>
      <c r="G28" s="38" t="s">
        <v>432</v>
      </c>
      <c r="H28" s="39" t="s">
        <v>1838</v>
      </c>
      <c r="I28" s="40">
        <v>2011</v>
      </c>
      <c r="J28" s="41" t="s">
        <v>2513</v>
      </c>
      <c r="K28" s="42"/>
      <c r="L28" s="44"/>
      <c r="M28" s="45"/>
      <c r="N28" s="43" t="str">
        <f t="shared" si="0"/>
        <v>제01장 경영조직론의 기초개념-제03절 조직 이론의 발전-10</v>
      </c>
    </row>
    <row r="29" spans="2:14" ht="14.45" customHeight="1" x14ac:dyDescent="0.2">
      <c r="B29" s="33" t="s">
        <v>2369</v>
      </c>
      <c r="C29" s="34" t="s">
        <v>2069</v>
      </c>
      <c r="D29" s="35" t="s">
        <v>657</v>
      </c>
      <c r="E29" s="46" t="s">
        <v>119</v>
      </c>
      <c r="F29" s="47" t="s">
        <v>2097</v>
      </c>
      <c r="G29" s="38" t="s">
        <v>118</v>
      </c>
      <c r="H29" s="39" t="s">
        <v>1839</v>
      </c>
      <c r="I29" s="40">
        <v>1664</v>
      </c>
      <c r="J29" s="41" t="s">
        <v>2513</v>
      </c>
      <c r="K29" s="42"/>
      <c r="L29" s="44"/>
      <c r="M29" s="45"/>
      <c r="N29" s="43" t="str">
        <f t="shared" si="0"/>
        <v>제01장 경영조직론의 기초개념-제03절 조직 이론의 발전-11</v>
      </c>
    </row>
    <row r="30" spans="2:14" ht="14.45" customHeight="1" x14ac:dyDescent="0.2">
      <c r="B30" s="33" t="s">
        <v>2369</v>
      </c>
      <c r="C30" s="34" t="s">
        <v>2069</v>
      </c>
      <c r="D30" s="35" t="s">
        <v>657</v>
      </c>
      <c r="E30" s="46" t="s">
        <v>1008</v>
      </c>
      <c r="F30" s="47" t="s">
        <v>2098</v>
      </c>
      <c r="G30" s="38" t="s">
        <v>1004</v>
      </c>
      <c r="H30" s="39" t="s">
        <v>1840</v>
      </c>
      <c r="I30" s="40">
        <v>3806</v>
      </c>
      <c r="J30" s="41" t="s">
        <v>2513</v>
      </c>
      <c r="K30" s="42"/>
      <c r="L30" s="44"/>
      <c r="M30" s="45"/>
      <c r="N30" s="43" t="str">
        <f t="shared" si="0"/>
        <v>제01장 경영조직론의 기초개념-제03절 조직 이론의 발전-12</v>
      </c>
    </row>
    <row r="31" spans="2:14" ht="14.45" customHeight="1" x14ac:dyDescent="0.2">
      <c r="B31" s="33" t="s">
        <v>2369</v>
      </c>
      <c r="C31" s="34" t="s">
        <v>2069</v>
      </c>
      <c r="D31" s="35" t="s">
        <v>657</v>
      </c>
      <c r="E31" s="46" t="s">
        <v>120</v>
      </c>
      <c r="F31" s="47" t="s">
        <v>2099</v>
      </c>
      <c r="G31" s="38" t="s">
        <v>789</v>
      </c>
      <c r="H31" s="39" t="s">
        <v>1841</v>
      </c>
      <c r="I31" s="40">
        <v>1903</v>
      </c>
      <c r="J31" s="41" t="s">
        <v>2513</v>
      </c>
      <c r="K31" s="42"/>
      <c r="L31" s="44"/>
      <c r="M31" s="45"/>
      <c r="N31" s="43" t="str">
        <f t="shared" si="0"/>
        <v>제01장 경영조직론의 기초개념-제03절 조직 이론의 발전-13</v>
      </c>
    </row>
    <row r="32" spans="2:14" ht="14.45" customHeight="1" x14ac:dyDescent="0.2">
      <c r="B32" s="33" t="s">
        <v>2369</v>
      </c>
      <c r="C32" s="34" t="s">
        <v>2069</v>
      </c>
      <c r="D32" s="35" t="s">
        <v>657</v>
      </c>
      <c r="E32" s="46" t="s">
        <v>156</v>
      </c>
      <c r="F32" s="47" t="s">
        <v>2141</v>
      </c>
      <c r="G32" s="38" t="s">
        <v>155</v>
      </c>
      <c r="H32" s="39" t="s">
        <v>1842</v>
      </c>
      <c r="I32" s="40">
        <v>2035</v>
      </c>
      <c r="J32" s="41" t="s">
        <v>2513</v>
      </c>
      <c r="K32" s="42"/>
      <c r="L32" s="44"/>
      <c r="M32" s="45"/>
      <c r="N32" s="43" t="str">
        <f t="shared" si="0"/>
        <v>제01장 경영조직론의 기초개념-제03절 조직 이론의 발전-14</v>
      </c>
    </row>
    <row r="33" spans="2:14" ht="14.45" customHeight="1" x14ac:dyDescent="0.2">
      <c r="B33" s="33" t="s">
        <v>2369</v>
      </c>
      <c r="C33" s="34" t="s">
        <v>2069</v>
      </c>
      <c r="D33" s="35" t="s">
        <v>657</v>
      </c>
      <c r="E33" s="46" t="s">
        <v>141</v>
      </c>
      <c r="F33" s="47" t="s">
        <v>2545</v>
      </c>
      <c r="G33" s="38" t="s">
        <v>157</v>
      </c>
      <c r="H33" s="39" t="s">
        <v>1843</v>
      </c>
      <c r="I33" s="40">
        <v>4049</v>
      </c>
      <c r="J33" s="41" t="s">
        <v>2513</v>
      </c>
      <c r="K33" s="42"/>
      <c r="L33" s="44"/>
      <c r="M33" s="45"/>
      <c r="N33" s="43" t="str">
        <f t="shared" si="0"/>
        <v>제01장 경영조직론의 기초개념-제03절 조직 이론의 발전-15</v>
      </c>
    </row>
    <row r="34" spans="2:14" ht="14.45" customHeight="1" x14ac:dyDescent="0.2">
      <c r="B34" s="33" t="s">
        <v>2369</v>
      </c>
      <c r="C34" s="34" t="s">
        <v>2069</v>
      </c>
      <c r="D34" s="35" t="s">
        <v>657</v>
      </c>
      <c r="E34" s="46" t="s">
        <v>121</v>
      </c>
      <c r="F34" s="47" t="s">
        <v>2546</v>
      </c>
      <c r="G34" s="38" t="s">
        <v>608</v>
      </c>
      <c r="H34" s="39" t="s">
        <v>1844</v>
      </c>
      <c r="I34" s="40">
        <v>1813</v>
      </c>
      <c r="J34" s="41" t="s">
        <v>2513</v>
      </c>
      <c r="K34" s="42"/>
      <c r="L34" s="44"/>
      <c r="M34" s="45"/>
      <c r="N34" s="43" t="str">
        <f t="shared" si="0"/>
        <v>제01장 경영조직론의 기초개념-제03절 조직 이론의 발전-16</v>
      </c>
    </row>
    <row r="35" spans="2:14" ht="14.45" customHeight="1" x14ac:dyDescent="0.2">
      <c r="B35" s="33" t="s">
        <v>2369</v>
      </c>
      <c r="C35" s="34" t="s">
        <v>2069</v>
      </c>
      <c r="D35" s="35" t="s">
        <v>657</v>
      </c>
      <c r="E35" s="46" t="s">
        <v>785</v>
      </c>
      <c r="F35" s="47" t="s">
        <v>2146</v>
      </c>
      <c r="G35" s="38" t="s">
        <v>410</v>
      </c>
      <c r="H35" s="39" t="s">
        <v>1845</v>
      </c>
      <c r="I35" s="40">
        <v>4586</v>
      </c>
      <c r="J35" s="41" t="s">
        <v>2513</v>
      </c>
      <c r="K35" s="42"/>
      <c r="L35" s="44"/>
      <c r="M35" s="45"/>
      <c r="N35" s="43" t="str">
        <f t="shared" si="0"/>
        <v>제01장 경영조직론의 기초개념-제03절 조직 이론의 발전-17</v>
      </c>
    </row>
    <row r="36" spans="2:14" ht="14.45" customHeight="1" x14ac:dyDescent="0.2">
      <c r="B36" s="33" t="s">
        <v>2369</v>
      </c>
      <c r="C36" s="34" t="s">
        <v>2069</v>
      </c>
      <c r="D36" s="35" t="s">
        <v>657</v>
      </c>
      <c r="E36" s="46" t="s">
        <v>599</v>
      </c>
      <c r="F36" s="47" t="s">
        <v>2137</v>
      </c>
      <c r="G36" s="38" t="s">
        <v>628</v>
      </c>
      <c r="H36" s="39" t="s">
        <v>1846</v>
      </c>
      <c r="I36" s="40">
        <v>4548</v>
      </c>
      <c r="J36" s="41" t="s">
        <v>2513</v>
      </c>
      <c r="K36" s="42"/>
      <c r="L36" s="44"/>
      <c r="M36" s="45"/>
      <c r="N36" s="43" t="str">
        <f t="shared" si="0"/>
        <v>제01장 경영조직론의 기초개념-제03절 조직 이론의 발전-18</v>
      </c>
    </row>
    <row r="37" spans="2:14" ht="14.45" customHeight="1" x14ac:dyDescent="0.2">
      <c r="B37" s="33" t="s">
        <v>2369</v>
      </c>
      <c r="C37" s="34" t="s">
        <v>2069</v>
      </c>
      <c r="D37" s="35" t="s">
        <v>657</v>
      </c>
      <c r="E37" s="46" t="s">
        <v>158</v>
      </c>
      <c r="F37" s="47" t="s">
        <v>2549</v>
      </c>
      <c r="G37" s="38" t="s">
        <v>602</v>
      </c>
      <c r="H37" s="39" t="s">
        <v>1847</v>
      </c>
      <c r="I37" s="40">
        <v>3522</v>
      </c>
      <c r="J37" s="41" t="s">
        <v>2513</v>
      </c>
      <c r="K37" s="42"/>
      <c r="L37" s="44"/>
      <c r="M37" s="45"/>
      <c r="N37" s="43" t="str">
        <f t="shared" si="0"/>
        <v>제01장 경영조직론의 기초개념-제03절 조직 이론의 발전-19</v>
      </c>
    </row>
    <row r="38" spans="2:14" ht="14.45" customHeight="1" x14ac:dyDescent="0.2">
      <c r="B38" s="33" t="s">
        <v>2369</v>
      </c>
      <c r="C38" s="34" t="s">
        <v>2069</v>
      </c>
      <c r="D38" s="35" t="s">
        <v>657</v>
      </c>
      <c r="E38" s="46" t="s">
        <v>631</v>
      </c>
      <c r="F38" s="47" t="s">
        <v>2550</v>
      </c>
      <c r="G38" s="38" t="s">
        <v>159</v>
      </c>
      <c r="H38" s="39" t="s">
        <v>1848</v>
      </c>
      <c r="I38" s="40">
        <v>3945</v>
      </c>
      <c r="J38" s="41" t="s">
        <v>2513</v>
      </c>
      <c r="K38" s="42"/>
      <c r="L38" s="44"/>
      <c r="M38" s="45"/>
      <c r="N38" s="43" t="str">
        <f t="shared" si="0"/>
        <v>제01장 경영조직론의 기초개념-제03절 조직 이론의 발전-20</v>
      </c>
    </row>
    <row r="39" spans="2:14" ht="14.45" customHeight="1" x14ac:dyDescent="0.2">
      <c r="B39" s="33" t="s">
        <v>2369</v>
      </c>
      <c r="C39" s="34" t="s">
        <v>2069</v>
      </c>
      <c r="D39" s="35" t="s">
        <v>657</v>
      </c>
      <c r="E39" s="46" t="s">
        <v>161</v>
      </c>
      <c r="F39" s="47" t="s">
        <v>2551</v>
      </c>
      <c r="G39" s="38" t="s">
        <v>160</v>
      </c>
      <c r="H39" s="39" t="s">
        <v>1849</v>
      </c>
      <c r="I39" s="40">
        <v>2146</v>
      </c>
      <c r="J39" s="41" t="s">
        <v>2513</v>
      </c>
      <c r="K39" s="42"/>
      <c r="L39" s="44"/>
      <c r="M39" s="45"/>
      <c r="N39" s="43" t="str">
        <f t="shared" si="0"/>
        <v>제01장 경영조직론의 기초개념-제03절 조직 이론의 발전-21</v>
      </c>
    </row>
    <row r="40" spans="2:14" ht="14.45" customHeight="1" x14ac:dyDescent="0.2">
      <c r="B40" s="33" t="s">
        <v>2369</v>
      </c>
      <c r="C40" s="34" t="s">
        <v>2069</v>
      </c>
      <c r="D40" s="35" t="s">
        <v>657</v>
      </c>
      <c r="E40" s="46" t="s">
        <v>163</v>
      </c>
      <c r="F40" s="47" t="s">
        <v>2552</v>
      </c>
      <c r="G40" s="38" t="s">
        <v>162</v>
      </c>
      <c r="H40" s="39" t="s">
        <v>1850</v>
      </c>
      <c r="I40" s="40">
        <v>4129</v>
      </c>
      <c r="J40" s="41" t="s">
        <v>2513</v>
      </c>
      <c r="K40" s="42"/>
      <c r="L40" s="44"/>
      <c r="M40" s="45"/>
      <c r="N40" s="43" t="str">
        <f t="shared" si="0"/>
        <v>제01장 경영조직론의 기초개념-제03절 조직 이론의 발전-22</v>
      </c>
    </row>
    <row r="41" spans="2:14" ht="14.45" customHeight="1" x14ac:dyDescent="0.2">
      <c r="B41" s="33" t="s">
        <v>2369</v>
      </c>
      <c r="C41" s="34" t="s">
        <v>2069</v>
      </c>
      <c r="D41" s="35" t="s">
        <v>657</v>
      </c>
      <c r="E41" s="46" t="s">
        <v>164</v>
      </c>
      <c r="F41" s="47" t="s">
        <v>2553</v>
      </c>
      <c r="G41" s="38" t="s">
        <v>625</v>
      </c>
      <c r="H41" s="39" t="s">
        <v>1851</v>
      </c>
      <c r="I41" s="40">
        <v>4179</v>
      </c>
      <c r="J41" s="41" t="s">
        <v>2513</v>
      </c>
      <c r="K41" s="42"/>
      <c r="L41" s="44"/>
      <c r="M41" s="45"/>
      <c r="N41" s="43" t="str">
        <f t="shared" si="0"/>
        <v>제01장 경영조직론의 기초개념-제03절 조직 이론의 발전-23</v>
      </c>
    </row>
    <row r="42" spans="2:14" ht="14.45" customHeight="1" x14ac:dyDescent="0.2">
      <c r="B42" s="33" t="s">
        <v>2369</v>
      </c>
      <c r="C42" s="34" t="s">
        <v>2069</v>
      </c>
      <c r="D42" s="35" t="s">
        <v>657</v>
      </c>
      <c r="E42" s="46" t="s">
        <v>166</v>
      </c>
      <c r="F42" s="47" t="s">
        <v>2554</v>
      </c>
      <c r="G42" s="38" t="s">
        <v>165</v>
      </c>
      <c r="H42" s="39" t="s">
        <v>1852</v>
      </c>
      <c r="I42" s="40">
        <v>4240</v>
      </c>
      <c r="J42" s="41" t="s">
        <v>2513</v>
      </c>
      <c r="K42" s="42"/>
      <c r="L42" s="44"/>
      <c r="M42" s="45"/>
      <c r="N42" s="43" t="str">
        <f t="shared" si="0"/>
        <v>제01장 경영조직론의 기초개념-제03절 조직 이론의 발전-24</v>
      </c>
    </row>
    <row r="43" spans="2:14" ht="14.45" customHeight="1" x14ac:dyDescent="0.2">
      <c r="B43" s="33" t="s">
        <v>2369</v>
      </c>
      <c r="C43" s="34" t="s">
        <v>2069</v>
      </c>
      <c r="D43" s="35" t="s">
        <v>657</v>
      </c>
      <c r="E43" s="46" t="s">
        <v>167</v>
      </c>
      <c r="F43" s="47" t="s">
        <v>2555</v>
      </c>
      <c r="G43" s="38" t="s">
        <v>1021</v>
      </c>
      <c r="H43" s="39" t="s">
        <v>1853</v>
      </c>
      <c r="I43" s="40">
        <v>2293</v>
      </c>
      <c r="J43" s="41" t="s">
        <v>2513</v>
      </c>
      <c r="K43" s="42"/>
      <c r="L43" s="44"/>
      <c r="M43" s="45"/>
      <c r="N43" s="43" t="str">
        <f t="shared" si="0"/>
        <v>제01장 경영조직론의 기초개념-제03절 조직 이론의 발전-25</v>
      </c>
    </row>
    <row r="44" spans="2:14" ht="14.45" customHeight="1" x14ac:dyDescent="0.2">
      <c r="B44" s="33" t="s">
        <v>2369</v>
      </c>
      <c r="C44" s="34" t="s">
        <v>2069</v>
      </c>
      <c r="D44" s="35" t="s">
        <v>657</v>
      </c>
      <c r="E44" s="46" t="s">
        <v>168</v>
      </c>
      <c r="F44" s="47" t="s">
        <v>2556</v>
      </c>
      <c r="G44" s="38" t="s">
        <v>2494</v>
      </c>
      <c r="H44" s="39" t="s">
        <v>2493</v>
      </c>
      <c r="I44" s="40">
        <v>383</v>
      </c>
      <c r="J44" s="41" t="s">
        <v>2513</v>
      </c>
      <c r="K44" s="42"/>
      <c r="L44" s="44"/>
      <c r="M44" s="45"/>
      <c r="N44" s="43" t="str">
        <f t="shared" si="0"/>
        <v>제01장 경영조직론의 기초개념-제03절 조직 이론의 발전-26</v>
      </c>
    </row>
    <row r="45" spans="2:14" ht="14.45" customHeight="1" x14ac:dyDescent="0.2">
      <c r="B45" s="33" t="s">
        <v>2369</v>
      </c>
      <c r="C45" s="34" t="s">
        <v>2069</v>
      </c>
      <c r="D45" s="35" t="s">
        <v>657</v>
      </c>
      <c r="E45" s="46" t="s">
        <v>169</v>
      </c>
      <c r="F45" s="47" t="s">
        <v>2557</v>
      </c>
      <c r="G45" s="38" t="s">
        <v>1103</v>
      </c>
      <c r="H45" s="39" t="s">
        <v>1854</v>
      </c>
      <c r="I45" s="40">
        <v>2130</v>
      </c>
      <c r="J45" s="41" t="s">
        <v>2513</v>
      </c>
      <c r="K45" s="42"/>
      <c r="L45" s="44"/>
      <c r="M45" s="45"/>
      <c r="N45" s="43" t="str">
        <f t="shared" si="0"/>
        <v>제01장 경영조직론의 기초개념-제03절 조직 이론의 발전-27</v>
      </c>
    </row>
    <row r="46" spans="2:14" ht="14.45" customHeight="1" x14ac:dyDescent="0.2">
      <c r="B46" s="33" t="s">
        <v>2369</v>
      </c>
      <c r="C46" s="34" t="s">
        <v>2069</v>
      </c>
      <c r="D46" s="35" t="s">
        <v>657</v>
      </c>
      <c r="E46" s="46" t="s">
        <v>145</v>
      </c>
      <c r="F46" s="47" t="s">
        <v>2558</v>
      </c>
      <c r="G46" s="38" t="s">
        <v>1110</v>
      </c>
      <c r="H46" s="39" t="s">
        <v>1855</v>
      </c>
      <c r="I46" s="40">
        <v>2057</v>
      </c>
      <c r="J46" s="41" t="s">
        <v>2513</v>
      </c>
      <c r="K46" s="42"/>
      <c r="L46" s="44"/>
      <c r="M46" s="45"/>
      <c r="N46" s="43" t="str">
        <f t="shared" si="0"/>
        <v>제01장 경영조직론의 기초개념-제03절 조직 이론의 발전-28</v>
      </c>
    </row>
    <row r="47" spans="2:14" ht="14.45" customHeight="1" x14ac:dyDescent="0.2">
      <c r="B47" s="33" t="s">
        <v>2369</v>
      </c>
      <c r="C47" s="34" t="s">
        <v>2069</v>
      </c>
      <c r="D47" s="35" t="s">
        <v>657</v>
      </c>
      <c r="E47" s="46" t="s">
        <v>123</v>
      </c>
      <c r="F47" s="47" t="s">
        <v>2559</v>
      </c>
      <c r="G47" s="38" t="s">
        <v>122</v>
      </c>
      <c r="H47" s="39" t="s">
        <v>1857</v>
      </c>
      <c r="I47" s="40">
        <v>2365</v>
      </c>
      <c r="J47" s="41" t="s">
        <v>2513</v>
      </c>
      <c r="K47" s="42"/>
      <c r="L47" s="44"/>
      <c r="M47" s="45"/>
      <c r="N47" s="43" t="str">
        <f t="shared" si="0"/>
        <v>제01장 경영조직론의 기초개념-제03절 조직 이론의 발전-29</v>
      </c>
    </row>
    <row r="48" spans="2:14" ht="14.45" customHeight="1" x14ac:dyDescent="0.2">
      <c r="B48" s="33" t="s">
        <v>2369</v>
      </c>
      <c r="C48" s="34" t="s">
        <v>2069</v>
      </c>
      <c r="D48" s="35" t="s">
        <v>657</v>
      </c>
      <c r="E48" s="46" t="s">
        <v>124</v>
      </c>
      <c r="F48" s="47" t="s">
        <v>2560</v>
      </c>
      <c r="G48" s="38" t="s">
        <v>588</v>
      </c>
      <c r="H48" s="39" t="s">
        <v>1856</v>
      </c>
      <c r="I48" s="40">
        <v>2667</v>
      </c>
      <c r="J48" s="41" t="s">
        <v>2513</v>
      </c>
      <c r="K48" s="42"/>
      <c r="L48" s="44"/>
      <c r="M48" s="45"/>
      <c r="N48" s="43" t="str">
        <f t="shared" si="0"/>
        <v>제01장 경영조직론의 기초개념-제03절 조직 이론의 발전-30</v>
      </c>
    </row>
    <row r="49" spans="2:14" ht="14.45" customHeight="1" x14ac:dyDescent="0.2">
      <c r="B49" s="33" t="s">
        <v>2369</v>
      </c>
      <c r="C49" s="34" t="s">
        <v>2069</v>
      </c>
      <c r="D49" s="35" t="s">
        <v>657</v>
      </c>
      <c r="E49" s="46" t="s">
        <v>172</v>
      </c>
      <c r="F49" s="47" t="s">
        <v>2561</v>
      </c>
      <c r="G49" s="38" t="s">
        <v>171</v>
      </c>
      <c r="H49" s="39" t="s">
        <v>1858</v>
      </c>
      <c r="I49" s="40">
        <v>2093</v>
      </c>
      <c r="J49" s="41" t="s">
        <v>2513</v>
      </c>
      <c r="K49" s="42"/>
      <c r="L49" s="44"/>
      <c r="M49" s="45"/>
      <c r="N49" s="43" t="str">
        <f t="shared" si="0"/>
        <v>제01장 경영조직론의 기초개념-제03절 조직 이론의 발전-31</v>
      </c>
    </row>
    <row r="50" spans="2:14" ht="14.45" customHeight="1" x14ac:dyDescent="0.2">
      <c r="B50" s="33" t="s">
        <v>2369</v>
      </c>
      <c r="C50" s="34" t="s">
        <v>2069</v>
      </c>
      <c r="D50" s="35" t="s">
        <v>657</v>
      </c>
      <c r="E50" s="46" t="s">
        <v>1019</v>
      </c>
      <c r="F50" s="47" t="s">
        <v>2562</v>
      </c>
      <c r="G50" s="38" t="s">
        <v>1469</v>
      </c>
      <c r="H50" s="39" t="s">
        <v>1859</v>
      </c>
      <c r="I50" s="40">
        <v>2605</v>
      </c>
      <c r="J50" s="41" t="s">
        <v>2513</v>
      </c>
      <c r="K50" s="42"/>
      <c r="L50" s="44"/>
      <c r="M50" s="45"/>
      <c r="N50" s="43" t="str">
        <f t="shared" si="0"/>
        <v>제01장 경영조직론의 기초개념-제03절 조직 이론의 발전-32</v>
      </c>
    </row>
    <row r="51" spans="2:14" ht="14.45" customHeight="1" x14ac:dyDescent="0.2">
      <c r="B51" s="33" t="s">
        <v>2369</v>
      </c>
      <c r="C51" s="34" t="s">
        <v>2069</v>
      </c>
      <c r="D51" s="35" t="s">
        <v>657</v>
      </c>
      <c r="E51" s="46" t="s">
        <v>411</v>
      </c>
      <c r="F51" s="47" t="s">
        <v>2563</v>
      </c>
      <c r="G51" s="38" t="s">
        <v>629</v>
      </c>
      <c r="H51" s="39" t="s">
        <v>1860</v>
      </c>
      <c r="I51" s="40">
        <v>2219</v>
      </c>
      <c r="J51" s="41" t="s">
        <v>2513</v>
      </c>
      <c r="K51" s="42"/>
      <c r="L51" s="44"/>
      <c r="M51" s="45"/>
      <c r="N51" s="43" t="str">
        <f t="shared" si="0"/>
        <v>제01장 경영조직론의 기초개념-제03절 조직 이론의 발전-33</v>
      </c>
    </row>
    <row r="52" spans="2:14" ht="14.45" customHeight="1" x14ac:dyDescent="0.2">
      <c r="B52" s="33" t="s">
        <v>2369</v>
      </c>
      <c r="C52" s="34" t="s">
        <v>2069</v>
      </c>
      <c r="D52" s="35" t="s">
        <v>657</v>
      </c>
      <c r="E52" s="46" t="s">
        <v>170</v>
      </c>
      <c r="F52" s="47" t="s">
        <v>2564</v>
      </c>
      <c r="G52" s="38" t="s">
        <v>173</v>
      </c>
      <c r="H52" s="39" t="s">
        <v>1861</v>
      </c>
      <c r="I52" s="40">
        <v>4671</v>
      </c>
      <c r="J52" s="41" t="s">
        <v>2513</v>
      </c>
      <c r="K52" s="42"/>
      <c r="L52" s="44"/>
      <c r="M52" s="45"/>
      <c r="N52" s="43" t="str">
        <f t="shared" si="0"/>
        <v>제01장 경영조직론의 기초개념-제03절 조직 이론의 발전-34</v>
      </c>
    </row>
    <row r="53" spans="2:14" ht="14.45" customHeight="1" x14ac:dyDescent="0.2">
      <c r="B53" s="33" t="s">
        <v>2369</v>
      </c>
      <c r="C53" s="34" t="s">
        <v>2069</v>
      </c>
      <c r="D53" s="35" t="s">
        <v>657</v>
      </c>
      <c r="E53" s="46" t="s">
        <v>306</v>
      </c>
      <c r="F53" s="47" t="s">
        <v>2565</v>
      </c>
      <c r="G53" s="38" t="s">
        <v>305</v>
      </c>
      <c r="H53" s="39" t="s">
        <v>1862</v>
      </c>
      <c r="I53" s="40">
        <v>1732</v>
      </c>
      <c r="J53" s="41" t="s">
        <v>2513</v>
      </c>
      <c r="K53" s="42"/>
      <c r="L53" s="44"/>
      <c r="M53" s="45"/>
      <c r="N53" s="43" t="str">
        <f t="shared" si="0"/>
        <v>제01장 경영조직론의 기초개념-제03절 조직 이론의 발전-35</v>
      </c>
    </row>
    <row r="54" spans="2:14" ht="14.45" customHeight="1" x14ac:dyDescent="0.2">
      <c r="B54" s="33" t="s">
        <v>2369</v>
      </c>
      <c r="C54" s="34" t="s">
        <v>2069</v>
      </c>
      <c r="D54" s="35" t="s">
        <v>657</v>
      </c>
      <c r="E54" s="46" t="s">
        <v>175</v>
      </c>
      <c r="F54" s="47" t="s">
        <v>2566</v>
      </c>
      <c r="G54" s="38" t="s">
        <v>174</v>
      </c>
      <c r="H54" s="39" t="s">
        <v>1863</v>
      </c>
      <c r="I54" s="40">
        <v>1949</v>
      </c>
      <c r="J54" s="41" t="s">
        <v>2513</v>
      </c>
      <c r="K54" s="42"/>
      <c r="L54" s="44"/>
      <c r="M54" s="45"/>
      <c r="N54" s="43" t="str">
        <f t="shared" si="0"/>
        <v>제01장 경영조직론의 기초개념-제03절 조직 이론의 발전-36</v>
      </c>
    </row>
    <row r="55" spans="2:14" ht="14.45" customHeight="1" x14ac:dyDescent="0.2">
      <c r="B55" s="33" t="s">
        <v>2369</v>
      </c>
      <c r="C55" s="34" t="s">
        <v>2069</v>
      </c>
      <c r="D55" s="35" t="s">
        <v>657</v>
      </c>
      <c r="E55" s="46" t="s">
        <v>357</v>
      </c>
      <c r="F55" s="47" t="s">
        <v>2567</v>
      </c>
      <c r="G55" s="38" t="s">
        <v>356</v>
      </c>
      <c r="H55" s="39" t="s">
        <v>1864</v>
      </c>
      <c r="I55" s="40">
        <v>2005</v>
      </c>
      <c r="J55" s="41" t="s">
        <v>2513</v>
      </c>
      <c r="K55" s="42"/>
      <c r="L55" s="44"/>
      <c r="M55" s="45"/>
      <c r="N55" s="43" t="str">
        <f t="shared" si="0"/>
        <v>제01장 경영조직론의 기초개념-제03절 조직 이론의 발전-37</v>
      </c>
    </row>
    <row r="56" spans="2:14" ht="14.45" customHeight="1" thickBot="1" x14ac:dyDescent="0.25">
      <c r="B56" s="86" t="s">
        <v>2369</v>
      </c>
      <c r="C56" s="87" t="s">
        <v>2069</v>
      </c>
      <c r="D56" s="88" t="s">
        <v>657</v>
      </c>
      <c r="E56" s="89" t="s">
        <v>393</v>
      </c>
      <c r="F56" s="90" t="s">
        <v>2568</v>
      </c>
      <c r="G56" s="91" t="s">
        <v>392</v>
      </c>
      <c r="H56" s="92" t="s">
        <v>2041</v>
      </c>
      <c r="I56" s="93">
        <v>1975</v>
      </c>
      <c r="J56" s="94" t="s">
        <v>2513</v>
      </c>
      <c r="K56" s="95" t="s">
        <v>2344</v>
      </c>
      <c r="L56" s="97"/>
      <c r="M56" s="98"/>
      <c r="N56" s="96" t="str">
        <f t="shared" si="0"/>
        <v>제01장 경영조직론의 기초개념-제03절 조직 이론의 발전-38</v>
      </c>
    </row>
    <row r="57" spans="2:14" ht="14.45" customHeight="1" x14ac:dyDescent="0.2">
      <c r="B57" s="20" t="s">
        <v>2074</v>
      </c>
      <c r="C57" s="21" t="s">
        <v>2075</v>
      </c>
      <c r="D57" s="22" t="s">
        <v>656</v>
      </c>
      <c r="E57" s="23" t="s">
        <v>725</v>
      </c>
      <c r="F57" s="24" t="s">
        <v>2060</v>
      </c>
      <c r="G57" s="25" t="s">
        <v>660</v>
      </c>
      <c r="H57" s="26" t="s">
        <v>2242</v>
      </c>
      <c r="I57" s="27">
        <v>2482</v>
      </c>
      <c r="J57" s="28" t="s">
        <v>2513</v>
      </c>
      <c r="K57" s="29"/>
      <c r="L57" s="31"/>
      <c r="M57" s="32"/>
      <c r="N57" s="30" t="str">
        <f t="shared" si="0"/>
        <v>제02장 개인-개인차-제01절 다양성-01</v>
      </c>
    </row>
    <row r="58" spans="2:14" ht="14.45" customHeight="1" x14ac:dyDescent="0.2">
      <c r="B58" s="99" t="s">
        <v>2333</v>
      </c>
      <c r="C58" s="100" t="s">
        <v>2075</v>
      </c>
      <c r="D58" s="35" t="s">
        <v>2331</v>
      </c>
      <c r="E58" s="46" t="s">
        <v>429</v>
      </c>
      <c r="F58" s="47" t="s">
        <v>2063</v>
      </c>
      <c r="G58" s="38" t="s">
        <v>430</v>
      </c>
      <c r="H58" s="39" t="s">
        <v>2167</v>
      </c>
      <c r="I58" s="40">
        <v>1458</v>
      </c>
      <c r="J58" s="41" t="s">
        <v>2513</v>
      </c>
      <c r="K58" s="42"/>
      <c r="L58" s="44"/>
      <c r="M58" s="45"/>
      <c r="N58" s="43" t="str">
        <f t="shared" si="0"/>
        <v>제02장 개인-개인차-제01절 다양성-02</v>
      </c>
    </row>
    <row r="59" spans="2:14" ht="14.45" customHeight="1" x14ac:dyDescent="0.2">
      <c r="B59" s="99" t="s">
        <v>2333</v>
      </c>
      <c r="C59" s="100" t="s">
        <v>2075</v>
      </c>
      <c r="D59" s="35" t="s">
        <v>657</v>
      </c>
      <c r="E59" s="46" t="s">
        <v>177</v>
      </c>
      <c r="F59" s="47" t="s">
        <v>2066</v>
      </c>
      <c r="G59" s="38" t="s">
        <v>176</v>
      </c>
      <c r="H59" s="39" t="s">
        <v>1865</v>
      </c>
      <c r="I59" s="40">
        <v>2086</v>
      </c>
      <c r="J59" s="41" t="s">
        <v>2513</v>
      </c>
      <c r="K59" s="42"/>
      <c r="L59" s="44"/>
      <c r="M59" s="45"/>
      <c r="N59" s="43" t="str">
        <f t="shared" si="0"/>
        <v>제02장 개인-개인차-제01절 다양성-03</v>
      </c>
    </row>
    <row r="60" spans="2:14" ht="14.45" customHeight="1" x14ac:dyDescent="0.2">
      <c r="B60" s="99" t="s">
        <v>2333</v>
      </c>
      <c r="C60" s="100" t="s">
        <v>2075</v>
      </c>
      <c r="D60" s="35" t="s">
        <v>657</v>
      </c>
      <c r="E60" s="46" t="s">
        <v>125</v>
      </c>
      <c r="F60" s="47" t="s">
        <v>2077</v>
      </c>
      <c r="G60" s="38" t="s">
        <v>1277</v>
      </c>
      <c r="H60" s="39" t="s">
        <v>1866</v>
      </c>
      <c r="I60" s="40">
        <v>2149</v>
      </c>
      <c r="J60" s="41" t="s">
        <v>2513</v>
      </c>
      <c r="K60" s="42"/>
      <c r="L60" s="44"/>
      <c r="M60" s="45"/>
      <c r="N60" s="43" t="str">
        <f t="shared" si="0"/>
        <v>제02장 개인-개인차-제01절 다양성-04</v>
      </c>
    </row>
    <row r="61" spans="2:14" ht="14.45" customHeight="1" x14ac:dyDescent="0.2">
      <c r="B61" s="99" t="s">
        <v>2333</v>
      </c>
      <c r="C61" s="100" t="s">
        <v>2075</v>
      </c>
      <c r="D61" s="35" t="s">
        <v>657</v>
      </c>
      <c r="E61" s="46" t="s">
        <v>783</v>
      </c>
      <c r="F61" s="47" t="s">
        <v>2078</v>
      </c>
      <c r="G61" s="38" t="s">
        <v>178</v>
      </c>
      <c r="H61" s="39" t="s">
        <v>1867</v>
      </c>
      <c r="I61" s="40">
        <v>1949</v>
      </c>
      <c r="J61" s="41" t="s">
        <v>2513</v>
      </c>
      <c r="K61" s="42"/>
      <c r="L61" s="44"/>
      <c r="M61" s="45"/>
      <c r="N61" s="43" t="str">
        <f t="shared" si="0"/>
        <v>제02장 개인-개인차-제01절 다양성-05</v>
      </c>
    </row>
    <row r="62" spans="2:14" ht="14.45" customHeight="1" x14ac:dyDescent="0.2">
      <c r="B62" s="99" t="s">
        <v>2333</v>
      </c>
      <c r="C62" s="100" t="s">
        <v>2075</v>
      </c>
      <c r="D62" s="35" t="s">
        <v>657</v>
      </c>
      <c r="E62" s="46" t="s">
        <v>179</v>
      </c>
      <c r="F62" s="47" t="s">
        <v>2070</v>
      </c>
      <c r="G62" s="38" t="s">
        <v>603</v>
      </c>
      <c r="H62" s="39" t="s">
        <v>1868</v>
      </c>
      <c r="I62" s="40">
        <v>1928</v>
      </c>
      <c r="J62" s="41" t="s">
        <v>2513</v>
      </c>
      <c r="K62" s="42"/>
      <c r="L62" s="44"/>
      <c r="M62" s="45"/>
      <c r="N62" s="43" t="str">
        <f t="shared" si="0"/>
        <v>제02장 개인-개인차-제01절 다양성-06</v>
      </c>
    </row>
    <row r="63" spans="2:14" ht="14.45" customHeight="1" x14ac:dyDescent="0.2">
      <c r="B63" s="99" t="s">
        <v>2333</v>
      </c>
      <c r="C63" s="101" t="s">
        <v>2075</v>
      </c>
      <c r="D63" s="49" t="s">
        <v>657</v>
      </c>
      <c r="E63" s="50" t="s">
        <v>181</v>
      </c>
      <c r="F63" s="51" t="s">
        <v>2072</v>
      </c>
      <c r="G63" s="52" t="s">
        <v>180</v>
      </c>
      <c r="H63" s="53" t="s">
        <v>1869</v>
      </c>
      <c r="I63" s="54">
        <v>1921</v>
      </c>
      <c r="J63" s="55" t="s">
        <v>2513</v>
      </c>
      <c r="K63" s="56"/>
      <c r="L63" s="58"/>
      <c r="M63" s="59"/>
      <c r="N63" s="57" t="str">
        <f t="shared" si="0"/>
        <v>제02장 개인-개인차-제01절 다양성-07</v>
      </c>
    </row>
    <row r="64" spans="2:14" ht="14.45" customHeight="1" x14ac:dyDescent="0.2">
      <c r="B64" s="99" t="s">
        <v>2333</v>
      </c>
      <c r="C64" s="72" t="s">
        <v>2383</v>
      </c>
      <c r="D64" s="73" t="s">
        <v>656</v>
      </c>
      <c r="E64" s="74" t="s">
        <v>725</v>
      </c>
      <c r="F64" s="75" t="s">
        <v>2060</v>
      </c>
      <c r="G64" s="76" t="s">
        <v>661</v>
      </c>
      <c r="H64" s="77" t="s">
        <v>2243</v>
      </c>
      <c r="I64" s="78">
        <v>2530</v>
      </c>
      <c r="J64" s="79" t="s">
        <v>2513</v>
      </c>
      <c r="K64" s="80"/>
      <c r="L64" s="82"/>
      <c r="M64" s="83"/>
      <c r="N64" s="81" t="str">
        <f t="shared" si="0"/>
        <v>제02장 개인-개인차-제02절 성격-01</v>
      </c>
    </row>
    <row r="65" spans="2:14" ht="14.45" customHeight="1" x14ac:dyDescent="0.2">
      <c r="B65" s="99" t="s">
        <v>2333</v>
      </c>
      <c r="C65" s="100" t="s">
        <v>2383</v>
      </c>
      <c r="D65" s="35" t="s">
        <v>2569</v>
      </c>
      <c r="E65" s="46" t="s">
        <v>2467</v>
      </c>
      <c r="F65" s="47" t="s">
        <v>2063</v>
      </c>
      <c r="G65" s="38" t="s">
        <v>634</v>
      </c>
      <c r="H65" s="39" t="s">
        <v>2570</v>
      </c>
      <c r="I65" s="40">
        <v>2882</v>
      </c>
      <c r="J65" s="41" t="s">
        <v>2513</v>
      </c>
      <c r="K65" s="42"/>
      <c r="L65" s="44"/>
      <c r="M65" s="45"/>
      <c r="N65" s="43" t="str">
        <f t="shared" si="0"/>
        <v>제02장 개인-개인차-제02절 성격-02</v>
      </c>
    </row>
    <row r="66" spans="2:14" ht="14.45" customHeight="1" x14ac:dyDescent="0.2">
      <c r="B66" s="99" t="s">
        <v>2333</v>
      </c>
      <c r="C66" s="100" t="s">
        <v>2383</v>
      </c>
      <c r="D66" s="35" t="s">
        <v>2569</v>
      </c>
      <c r="E66" s="46" t="s">
        <v>2468</v>
      </c>
      <c r="F66" s="47" t="s">
        <v>2066</v>
      </c>
      <c r="G66" s="38" t="s">
        <v>635</v>
      </c>
      <c r="H66" s="39" t="s">
        <v>2571</v>
      </c>
      <c r="I66" s="40">
        <v>2712</v>
      </c>
      <c r="J66" s="41" t="s">
        <v>2513</v>
      </c>
      <c r="K66" s="42"/>
      <c r="L66" s="44"/>
      <c r="M66" s="45"/>
      <c r="N66" s="43" t="str">
        <f t="shared" si="0"/>
        <v>제02장 개인-개인차-제02절 성격-03</v>
      </c>
    </row>
    <row r="67" spans="2:14" ht="14.45" customHeight="1" x14ac:dyDescent="0.2">
      <c r="B67" s="99" t="s">
        <v>2333</v>
      </c>
      <c r="C67" s="100" t="s">
        <v>2383</v>
      </c>
      <c r="D67" s="35" t="s">
        <v>657</v>
      </c>
      <c r="E67" s="46" t="s">
        <v>600</v>
      </c>
      <c r="F67" s="47" t="s">
        <v>2077</v>
      </c>
      <c r="G67" s="38" t="s">
        <v>182</v>
      </c>
      <c r="H67" s="39" t="s">
        <v>1870</v>
      </c>
      <c r="I67" s="40">
        <v>2095</v>
      </c>
      <c r="J67" s="41" t="s">
        <v>2513</v>
      </c>
      <c r="K67" s="42"/>
      <c r="L67" s="44"/>
      <c r="M67" s="45"/>
      <c r="N67" s="43" t="str">
        <f t="shared" si="0"/>
        <v>제02장 개인-개인차-제02절 성격-04</v>
      </c>
    </row>
    <row r="68" spans="2:14" ht="14.45" customHeight="1" x14ac:dyDescent="0.2">
      <c r="B68" s="99" t="s">
        <v>2333</v>
      </c>
      <c r="C68" s="100" t="s">
        <v>2383</v>
      </c>
      <c r="D68" s="35" t="s">
        <v>657</v>
      </c>
      <c r="E68" s="46" t="s">
        <v>189</v>
      </c>
      <c r="F68" s="47" t="s">
        <v>2078</v>
      </c>
      <c r="G68" s="38" t="s">
        <v>188</v>
      </c>
      <c r="H68" s="39" t="s">
        <v>1871</v>
      </c>
      <c r="I68" s="40">
        <v>1861</v>
      </c>
      <c r="J68" s="41" t="s">
        <v>2513</v>
      </c>
      <c r="K68" s="42"/>
      <c r="L68" s="44"/>
      <c r="M68" s="45"/>
      <c r="N68" s="43" t="str">
        <f t="shared" ref="N68:N131" si="1">B68&amp;"-"&amp;C68&amp;"-"&amp;F68</f>
        <v>제02장 개인-개인차-제02절 성격-05</v>
      </c>
    </row>
    <row r="69" spans="2:14" ht="14.45" customHeight="1" x14ac:dyDescent="0.2">
      <c r="B69" s="99" t="s">
        <v>2333</v>
      </c>
      <c r="C69" s="100" t="s">
        <v>2383</v>
      </c>
      <c r="D69" s="35" t="s">
        <v>657</v>
      </c>
      <c r="E69" s="46" t="s">
        <v>184</v>
      </c>
      <c r="F69" s="47" t="s">
        <v>2070</v>
      </c>
      <c r="G69" s="38" t="s">
        <v>183</v>
      </c>
      <c r="H69" s="39" t="s">
        <v>1872</v>
      </c>
      <c r="I69" s="40">
        <v>2002</v>
      </c>
      <c r="J69" s="41" t="s">
        <v>2513</v>
      </c>
      <c r="K69" s="42"/>
      <c r="L69" s="44"/>
      <c r="M69" s="45"/>
      <c r="N69" s="43" t="str">
        <f t="shared" si="1"/>
        <v>제02장 개인-개인차-제02절 성격-06</v>
      </c>
    </row>
    <row r="70" spans="2:14" ht="14.45" customHeight="1" x14ac:dyDescent="0.2">
      <c r="B70" s="99" t="s">
        <v>2333</v>
      </c>
      <c r="C70" s="100" t="s">
        <v>2383</v>
      </c>
      <c r="D70" s="35" t="s">
        <v>657</v>
      </c>
      <c r="E70" s="46" t="s">
        <v>185</v>
      </c>
      <c r="F70" s="47" t="s">
        <v>2072</v>
      </c>
      <c r="G70" s="38" t="s">
        <v>126</v>
      </c>
      <c r="H70" s="39" t="s">
        <v>1873</v>
      </c>
      <c r="I70" s="40">
        <v>2085</v>
      </c>
      <c r="J70" s="41" t="s">
        <v>2513</v>
      </c>
      <c r="K70" s="42"/>
      <c r="L70" s="44"/>
      <c r="M70" s="45"/>
      <c r="N70" s="43" t="str">
        <f t="shared" si="1"/>
        <v>제02장 개인-개인차-제02절 성격-07</v>
      </c>
    </row>
    <row r="71" spans="2:14" ht="14.45" customHeight="1" x14ac:dyDescent="0.2">
      <c r="B71" s="99" t="s">
        <v>2333</v>
      </c>
      <c r="C71" s="100" t="s">
        <v>2383</v>
      </c>
      <c r="D71" s="35" t="s">
        <v>657</v>
      </c>
      <c r="E71" s="46" t="s">
        <v>187</v>
      </c>
      <c r="F71" s="47" t="s">
        <v>2084</v>
      </c>
      <c r="G71" s="38" t="s">
        <v>186</v>
      </c>
      <c r="H71" s="39" t="s">
        <v>1874</v>
      </c>
      <c r="I71" s="40">
        <v>1936</v>
      </c>
      <c r="J71" s="41" t="s">
        <v>2513</v>
      </c>
      <c r="K71" s="42"/>
      <c r="L71" s="44"/>
      <c r="M71" s="45"/>
      <c r="N71" s="43" t="str">
        <f t="shared" si="1"/>
        <v>제02장 개인-개인차-제02절 성격-08</v>
      </c>
    </row>
    <row r="72" spans="2:14" ht="14.45" customHeight="1" x14ac:dyDescent="0.2">
      <c r="B72" s="99" t="s">
        <v>2333</v>
      </c>
      <c r="C72" s="100" t="s">
        <v>2383</v>
      </c>
      <c r="D72" s="35" t="s">
        <v>657</v>
      </c>
      <c r="E72" s="46" t="s">
        <v>190</v>
      </c>
      <c r="F72" s="47" t="s">
        <v>2090</v>
      </c>
      <c r="G72" s="38" t="s">
        <v>1276</v>
      </c>
      <c r="H72" s="39" t="s">
        <v>1876</v>
      </c>
      <c r="I72" s="40">
        <v>1948</v>
      </c>
      <c r="J72" s="41" t="s">
        <v>2513</v>
      </c>
      <c r="K72" s="42"/>
      <c r="L72" s="44"/>
      <c r="M72" s="45"/>
      <c r="N72" s="43" t="str">
        <f t="shared" si="1"/>
        <v>제02장 개인-개인차-제02절 성격-09</v>
      </c>
    </row>
    <row r="73" spans="2:14" ht="14.45" customHeight="1" x14ac:dyDescent="0.2">
      <c r="B73" s="99" t="s">
        <v>2333</v>
      </c>
      <c r="C73" s="100" t="s">
        <v>2383</v>
      </c>
      <c r="D73" s="35" t="s">
        <v>657</v>
      </c>
      <c r="E73" s="46" t="s">
        <v>191</v>
      </c>
      <c r="F73" s="47" t="s">
        <v>2096</v>
      </c>
      <c r="G73" s="38" t="s">
        <v>1012</v>
      </c>
      <c r="H73" s="39" t="s">
        <v>1877</v>
      </c>
      <c r="I73" s="40">
        <v>2191</v>
      </c>
      <c r="J73" s="41" t="s">
        <v>2513</v>
      </c>
      <c r="K73" s="42"/>
      <c r="L73" s="44"/>
      <c r="M73" s="45"/>
      <c r="N73" s="43" t="str">
        <f t="shared" si="1"/>
        <v>제02장 개인-개인차-제02절 성격-10</v>
      </c>
    </row>
    <row r="74" spans="2:14" ht="14.45" customHeight="1" x14ac:dyDescent="0.2">
      <c r="B74" s="99" t="s">
        <v>2333</v>
      </c>
      <c r="C74" s="101" t="s">
        <v>2383</v>
      </c>
      <c r="D74" s="49" t="s">
        <v>657</v>
      </c>
      <c r="E74" s="50" t="s">
        <v>400</v>
      </c>
      <c r="F74" s="51" t="s">
        <v>2097</v>
      </c>
      <c r="G74" s="52" t="s">
        <v>759</v>
      </c>
      <c r="H74" s="53" t="s">
        <v>1875</v>
      </c>
      <c r="I74" s="54">
        <v>1970</v>
      </c>
      <c r="J74" s="55" t="s">
        <v>2513</v>
      </c>
      <c r="K74" s="56"/>
      <c r="L74" s="58"/>
      <c r="M74" s="59"/>
      <c r="N74" s="57" t="str">
        <f t="shared" si="1"/>
        <v>제02장 개인-개인차-제02절 성격-11</v>
      </c>
    </row>
    <row r="75" spans="2:14" ht="14.45" customHeight="1" x14ac:dyDescent="0.2">
      <c r="B75" s="99" t="s">
        <v>2333</v>
      </c>
      <c r="C75" s="72" t="s">
        <v>2079</v>
      </c>
      <c r="D75" s="73" t="s">
        <v>656</v>
      </c>
      <c r="E75" s="74" t="s">
        <v>725</v>
      </c>
      <c r="F75" s="75" t="s">
        <v>2060</v>
      </c>
      <c r="G75" s="76" t="s">
        <v>13</v>
      </c>
      <c r="H75" s="77" t="s">
        <v>2244</v>
      </c>
      <c r="I75" s="78">
        <v>2365</v>
      </c>
      <c r="J75" s="79" t="s">
        <v>2513</v>
      </c>
      <c r="K75" s="80"/>
      <c r="L75" s="82"/>
      <c r="M75" s="83"/>
      <c r="N75" s="81" t="str">
        <f t="shared" si="1"/>
        <v>제02장 개인-개인차-제03절 가치관-01</v>
      </c>
    </row>
    <row r="76" spans="2:14" ht="14.45" customHeight="1" x14ac:dyDescent="0.2">
      <c r="B76" s="99" t="s">
        <v>2333</v>
      </c>
      <c r="C76" s="100" t="s">
        <v>2079</v>
      </c>
      <c r="D76" s="35" t="s">
        <v>2331</v>
      </c>
      <c r="E76" s="46" t="s">
        <v>780</v>
      </c>
      <c r="F76" s="47" t="s">
        <v>2063</v>
      </c>
      <c r="G76" s="38" t="s">
        <v>779</v>
      </c>
      <c r="H76" s="39" t="s">
        <v>2168</v>
      </c>
      <c r="I76" s="40">
        <v>2258</v>
      </c>
      <c r="J76" s="41" t="s">
        <v>2513</v>
      </c>
      <c r="K76" s="42"/>
      <c r="L76" s="44"/>
      <c r="M76" s="45"/>
      <c r="N76" s="43" t="str">
        <f t="shared" si="1"/>
        <v>제02장 개인-개인차-제03절 가치관-02</v>
      </c>
    </row>
    <row r="77" spans="2:14" ht="14.45" customHeight="1" x14ac:dyDescent="0.2">
      <c r="B77" s="99" t="s">
        <v>2333</v>
      </c>
      <c r="C77" s="100" t="s">
        <v>2079</v>
      </c>
      <c r="D77" s="35" t="s">
        <v>657</v>
      </c>
      <c r="E77" s="46" t="s">
        <v>127</v>
      </c>
      <c r="F77" s="47" t="s">
        <v>2066</v>
      </c>
      <c r="G77" s="38" t="s">
        <v>786</v>
      </c>
      <c r="H77" s="39" t="s">
        <v>1878</v>
      </c>
      <c r="I77" s="40">
        <v>1874</v>
      </c>
      <c r="J77" s="41" t="s">
        <v>2513</v>
      </c>
      <c r="K77" s="42"/>
      <c r="L77" s="44"/>
      <c r="M77" s="45"/>
      <c r="N77" s="43" t="str">
        <f t="shared" si="1"/>
        <v>제02장 개인-개인차-제03절 가치관-03</v>
      </c>
    </row>
    <row r="78" spans="2:14" ht="14.45" customHeight="1" x14ac:dyDescent="0.2">
      <c r="B78" s="99" t="s">
        <v>2333</v>
      </c>
      <c r="C78" s="100" t="s">
        <v>2079</v>
      </c>
      <c r="D78" s="35" t="s">
        <v>657</v>
      </c>
      <c r="E78" s="46" t="s">
        <v>192</v>
      </c>
      <c r="F78" s="47" t="s">
        <v>2077</v>
      </c>
      <c r="G78" s="38" t="s">
        <v>764</v>
      </c>
      <c r="H78" s="39" t="s">
        <v>1879</v>
      </c>
      <c r="I78" s="40">
        <v>2131</v>
      </c>
      <c r="J78" s="41" t="s">
        <v>2513</v>
      </c>
      <c r="K78" s="42"/>
      <c r="L78" s="44"/>
      <c r="M78" s="45"/>
      <c r="N78" s="43" t="str">
        <f t="shared" si="1"/>
        <v>제02장 개인-개인차-제03절 가치관-04</v>
      </c>
    </row>
    <row r="79" spans="2:14" ht="14.45" customHeight="1" x14ac:dyDescent="0.2">
      <c r="B79" s="99" t="s">
        <v>2333</v>
      </c>
      <c r="C79" s="100" t="s">
        <v>2079</v>
      </c>
      <c r="D79" s="35" t="s">
        <v>657</v>
      </c>
      <c r="E79" s="46" t="s">
        <v>401</v>
      </c>
      <c r="F79" s="47" t="s">
        <v>2078</v>
      </c>
      <c r="G79" s="38" t="s">
        <v>431</v>
      </c>
      <c r="H79" s="39" t="s">
        <v>1880</v>
      </c>
      <c r="I79" s="40">
        <v>2159</v>
      </c>
      <c r="J79" s="41" t="s">
        <v>2513</v>
      </c>
      <c r="K79" s="42"/>
      <c r="L79" s="44"/>
      <c r="M79" s="45"/>
      <c r="N79" s="43" t="str">
        <f t="shared" si="1"/>
        <v>제02장 개인-개인차-제03절 가치관-05</v>
      </c>
    </row>
    <row r="80" spans="2:14" ht="14.45" customHeight="1" x14ac:dyDescent="0.2">
      <c r="B80" s="99" t="s">
        <v>2333</v>
      </c>
      <c r="C80" s="100" t="s">
        <v>2079</v>
      </c>
      <c r="D80" s="35" t="s">
        <v>657</v>
      </c>
      <c r="E80" s="46" t="s">
        <v>139</v>
      </c>
      <c r="F80" s="47" t="s">
        <v>2070</v>
      </c>
      <c r="G80" s="38" t="s">
        <v>193</v>
      </c>
      <c r="H80" s="39" t="s">
        <v>1881</v>
      </c>
      <c r="I80" s="40">
        <v>1975</v>
      </c>
      <c r="J80" s="41" t="s">
        <v>2513</v>
      </c>
      <c r="K80" s="42"/>
      <c r="L80" s="44"/>
      <c r="M80" s="45"/>
      <c r="N80" s="43" t="str">
        <f t="shared" si="1"/>
        <v>제02장 개인-개인차-제03절 가치관-06</v>
      </c>
    </row>
    <row r="81" spans="2:14" ht="14.45" customHeight="1" thickBot="1" x14ac:dyDescent="0.25">
      <c r="B81" s="102" t="s">
        <v>2333</v>
      </c>
      <c r="C81" s="103" t="s">
        <v>2079</v>
      </c>
      <c r="D81" s="88" t="s">
        <v>657</v>
      </c>
      <c r="E81" s="89" t="s">
        <v>403</v>
      </c>
      <c r="F81" s="90" t="s">
        <v>2072</v>
      </c>
      <c r="G81" s="91" t="s">
        <v>402</v>
      </c>
      <c r="H81" s="92" t="s">
        <v>1882</v>
      </c>
      <c r="I81" s="93">
        <v>1838</v>
      </c>
      <c r="J81" s="94" t="s">
        <v>2513</v>
      </c>
      <c r="K81" s="95"/>
      <c r="L81" s="97"/>
      <c r="M81" s="98"/>
      <c r="N81" s="96" t="str">
        <f t="shared" si="1"/>
        <v>제02장 개인-개인차-제03절 가치관-07</v>
      </c>
    </row>
    <row r="82" spans="2:14" ht="14.45" customHeight="1" x14ac:dyDescent="0.2">
      <c r="B82" s="20" t="s">
        <v>2080</v>
      </c>
      <c r="C82" s="104" t="s">
        <v>2434</v>
      </c>
      <c r="D82" s="105" t="s">
        <v>656</v>
      </c>
      <c r="E82" s="106" t="s">
        <v>727</v>
      </c>
      <c r="F82" s="107" t="s">
        <v>2060</v>
      </c>
      <c r="G82" s="108" t="s">
        <v>662</v>
      </c>
      <c r="H82" s="109" t="s">
        <v>2245</v>
      </c>
      <c r="I82" s="110">
        <v>1623</v>
      </c>
      <c r="J82" s="111" t="s">
        <v>2513</v>
      </c>
      <c r="K82" s="112"/>
      <c r="L82" s="114"/>
      <c r="M82" s="115"/>
      <c r="N82" s="113" t="str">
        <f t="shared" si="1"/>
        <v>제03장 개인-지각-제01절 지각에 대한 개관-01</v>
      </c>
    </row>
    <row r="83" spans="2:14" ht="14.45" customHeight="1" x14ac:dyDescent="0.2">
      <c r="B83" s="33" t="s">
        <v>2334</v>
      </c>
      <c r="C83" s="72" t="s">
        <v>2384</v>
      </c>
      <c r="D83" s="73" t="s">
        <v>656</v>
      </c>
      <c r="E83" s="74" t="s">
        <v>726</v>
      </c>
      <c r="F83" s="75" t="s">
        <v>2060</v>
      </c>
      <c r="G83" s="76" t="s">
        <v>663</v>
      </c>
      <c r="H83" s="77" t="s">
        <v>2246</v>
      </c>
      <c r="I83" s="78">
        <v>2920</v>
      </c>
      <c r="J83" s="79" t="s">
        <v>2513</v>
      </c>
      <c r="K83" s="80"/>
      <c r="L83" s="82"/>
      <c r="M83" s="83"/>
      <c r="N83" s="81" t="str">
        <f t="shared" si="1"/>
        <v>제03장 개인-지각-제02절 지각의 과정 및 영향요인-01</v>
      </c>
    </row>
    <row r="84" spans="2:14" ht="14.45" customHeight="1" x14ac:dyDescent="0.2">
      <c r="B84" s="33" t="s">
        <v>2334</v>
      </c>
      <c r="C84" s="34" t="s">
        <v>2384</v>
      </c>
      <c r="D84" s="35" t="s">
        <v>2569</v>
      </c>
      <c r="E84" s="46" t="s">
        <v>2469</v>
      </c>
      <c r="F84" s="47" t="s">
        <v>2063</v>
      </c>
      <c r="G84" s="38" t="s">
        <v>636</v>
      </c>
      <c r="H84" s="39" t="s">
        <v>2572</v>
      </c>
      <c r="I84" s="40">
        <v>2224</v>
      </c>
      <c r="J84" s="41" t="s">
        <v>2513</v>
      </c>
      <c r="K84" s="42"/>
      <c r="L84" s="44"/>
      <c r="M84" s="45"/>
      <c r="N84" s="43" t="str">
        <f t="shared" si="1"/>
        <v>제03장 개인-지각-제02절 지각의 과정 및 영향요인-02</v>
      </c>
    </row>
    <row r="85" spans="2:14" ht="14.45" customHeight="1" x14ac:dyDescent="0.2">
      <c r="B85" s="33" t="s">
        <v>2334</v>
      </c>
      <c r="C85" s="101" t="s">
        <v>2384</v>
      </c>
      <c r="D85" s="49" t="s">
        <v>2569</v>
      </c>
      <c r="E85" s="50" t="s">
        <v>2470</v>
      </c>
      <c r="F85" s="51" t="s">
        <v>2066</v>
      </c>
      <c r="G85" s="52" t="s">
        <v>637</v>
      </c>
      <c r="H85" s="53" t="s">
        <v>2573</v>
      </c>
      <c r="I85" s="54">
        <v>2489</v>
      </c>
      <c r="J85" s="55" t="s">
        <v>2513</v>
      </c>
      <c r="K85" s="56"/>
      <c r="L85" s="58"/>
      <c r="M85" s="59"/>
      <c r="N85" s="57" t="str">
        <f t="shared" si="1"/>
        <v>제03장 개인-지각-제02절 지각의 과정 및 영향요인-03</v>
      </c>
    </row>
    <row r="86" spans="2:14" ht="14.45" customHeight="1" x14ac:dyDescent="0.2">
      <c r="B86" s="33" t="s">
        <v>2334</v>
      </c>
      <c r="C86" s="72" t="s">
        <v>2396</v>
      </c>
      <c r="D86" s="73" t="s">
        <v>656</v>
      </c>
      <c r="E86" s="116" t="s">
        <v>726</v>
      </c>
      <c r="F86" s="75" t="s">
        <v>2060</v>
      </c>
      <c r="G86" s="117" t="s">
        <v>664</v>
      </c>
      <c r="H86" s="77" t="s">
        <v>2247</v>
      </c>
      <c r="I86" s="78">
        <v>3471</v>
      </c>
      <c r="J86" s="79" t="s">
        <v>2513</v>
      </c>
      <c r="K86" s="80"/>
      <c r="L86" s="82"/>
      <c r="M86" s="83"/>
      <c r="N86" s="81" t="str">
        <f t="shared" si="1"/>
        <v>제03장 개인-지각-제03절 대인(代人)지각에 관한 이론-01</v>
      </c>
    </row>
    <row r="87" spans="2:14" ht="14.45" customHeight="1" x14ac:dyDescent="0.2">
      <c r="B87" s="33" t="s">
        <v>2334</v>
      </c>
      <c r="C87" s="100" t="s">
        <v>2396</v>
      </c>
      <c r="D87" s="35" t="s">
        <v>2331</v>
      </c>
      <c r="E87" s="46" t="s">
        <v>435</v>
      </c>
      <c r="F87" s="47" t="s">
        <v>2063</v>
      </c>
      <c r="G87" s="38" t="s">
        <v>436</v>
      </c>
      <c r="H87" s="39" t="s">
        <v>2169</v>
      </c>
      <c r="I87" s="40">
        <v>1101</v>
      </c>
      <c r="J87" s="41" t="s">
        <v>2513</v>
      </c>
      <c r="K87" s="42"/>
      <c r="L87" s="44"/>
      <c r="M87" s="45"/>
      <c r="N87" s="43" t="str">
        <f t="shared" si="1"/>
        <v>제03장 개인-지각-제03절 대인(代人)지각에 관한 이론-02</v>
      </c>
    </row>
    <row r="88" spans="2:14" ht="14.45" customHeight="1" x14ac:dyDescent="0.2">
      <c r="B88" s="33" t="s">
        <v>2334</v>
      </c>
      <c r="C88" s="100" t="s">
        <v>2396</v>
      </c>
      <c r="D88" s="35" t="s">
        <v>2331</v>
      </c>
      <c r="E88" s="46" t="s">
        <v>433</v>
      </c>
      <c r="F88" s="47" t="s">
        <v>2066</v>
      </c>
      <c r="G88" s="38" t="s">
        <v>434</v>
      </c>
      <c r="H88" s="39" t="s">
        <v>2170</v>
      </c>
      <c r="I88" s="40">
        <v>1758</v>
      </c>
      <c r="J88" s="41" t="s">
        <v>2513</v>
      </c>
      <c r="K88" s="42"/>
      <c r="L88" s="44"/>
      <c r="M88" s="45"/>
      <c r="N88" s="43" t="str">
        <f t="shared" si="1"/>
        <v>제03장 개인-지각-제03절 대인(代人)지각에 관한 이론-03</v>
      </c>
    </row>
    <row r="89" spans="2:14" ht="14.45" customHeight="1" x14ac:dyDescent="0.2">
      <c r="B89" s="33" t="s">
        <v>2334</v>
      </c>
      <c r="C89" s="100" t="s">
        <v>2396</v>
      </c>
      <c r="D89" s="35" t="s">
        <v>657</v>
      </c>
      <c r="E89" s="46" t="s">
        <v>194</v>
      </c>
      <c r="F89" s="47" t="s">
        <v>2077</v>
      </c>
      <c r="G89" s="38" t="s">
        <v>604</v>
      </c>
      <c r="H89" s="39" t="s">
        <v>1883</v>
      </c>
      <c r="I89" s="40">
        <v>1896</v>
      </c>
      <c r="J89" s="41" t="s">
        <v>2513</v>
      </c>
      <c r="K89" s="42"/>
      <c r="L89" s="44"/>
      <c r="M89" s="45"/>
      <c r="N89" s="43" t="str">
        <f t="shared" si="1"/>
        <v>제03장 개인-지각-제03절 대인(代人)지각에 관한 이론-04</v>
      </c>
    </row>
    <row r="90" spans="2:14" ht="14.45" customHeight="1" x14ac:dyDescent="0.2">
      <c r="B90" s="33" t="s">
        <v>2334</v>
      </c>
      <c r="C90" s="100" t="s">
        <v>2396</v>
      </c>
      <c r="D90" s="35" t="s">
        <v>657</v>
      </c>
      <c r="E90" s="46" t="s">
        <v>196</v>
      </c>
      <c r="F90" s="47" t="s">
        <v>2078</v>
      </c>
      <c r="G90" s="38" t="s">
        <v>195</v>
      </c>
      <c r="H90" s="39" t="s">
        <v>1884</v>
      </c>
      <c r="I90" s="40">
        <v>1961</v>
      </c>
      <c r="J90" s="41" t="s">
        <v>2513</v>
      </c>
      <c r="K90" s="42"/>
      <c r="L90" s="44"/>
      <c r="M90" s="45"/>
      <c r="N90" s="43" t="str">
        <f t="shared" si="1"/>
        <v>제03장 개인-지각-제03절 대인(代人)지각에 관한 이론-05</v>
      </c>
    </row>
    <row r="91" spans="2:14" ht="14.45" customHeight="1" x14ac:dyDescent="0.2">
      <c r="B91" s="33" t="s">
        <v>2334</v>
      </c>
      <c r="C91" s="100" t="s">
        <v>2396</v>
      </c>
      <c r="D91" s="35" t="s">
        <v>657</v>
      </c>
      <c r="E91" s="46" t="s">
        <v>198</v>
      </c>
      <c r="F91" s="47" t="s">
        <v>2070</v>
      </c>
      <c r="G91" s="38" t="s">
        <v>197</v>
      </c>
      <c r="H91" s="39" t="s">
        <v>1885</v>
      </c>
      <c r="I91" s="40">
        <v>1867</v>
      </c>
      <c r="J91" s="41" t="s">
        <v>2513</v>
      </c>
      <c r="K91" s="42"/>
      <c r="L91" s="44"/>
      <c r="M91" s="45"/>
      <c r="N91" s="43" t="str">
        <f t="shared" si="1"/>
        <v>제03장 개인-지각-제03절 대인(代人)지각에 관한 이론-06</v>
      </c>
    </row>
    <row r="92" spans="2:14" ht="14.45" customHeight="1" x14ac:dyDescent="0.2">
      <c r="B92" s="33" t="s">
        <v>2334</v>
      </c>
      <c r="C92" s="101" t="s">
        <v>2396</v>
      </c>
      <c r="D92" s="49" t="s">
        <v>657</v>
      </c>
      <c r="E92" s="50" t="s">
        <v>199</v>
      </c>
      <c r="F92" s="51" t="s">
        <v>2072</v>
      </c>
      <c r="G92" s="52" t="s">
        <v>1289</v>
      </c>
      <c r="H92" s="53" t="s">
        <v>1886</v>
      </c>
      <c r="I92" s="54">
        <v>1957</v>
      </c>
      <c r="J92" s="55" t="s">
        <v>2513</v>
      </c>
      <c r="K92" s="56"/>
      <c r="L92" s="58"/>
      <c r="M92" s="59"/>
      <c r="N92" s="57" t="str">
        <f t="shared" si="1"/>
        <v>제03장 개인-지각-제03절 대인(代人)지각에 관한 이론-07</v>
      </c>
    </row>
    <row r="93" spans="2:14" ht="14.45" customHeight="1" x14ac:dyDescent="0.2">
      <c r="B93" s="33" t="s">
        <v>2334</v>
      </c>
      <c r="C93" s="72" t="s">
        <v>2405</v>
      </c>
      <c r="D93" s="73" t="s">
        <v>656</v>
      </c>
      <c r="E93" s="74" t="s">
        <v>726</v>
      </c>
      <c r="F93" s="75" t="s">
        <v>2060</v>
      </c>
      <c r="G93" s="76" t="s">
        <v>665</v>
      </c>
      <c r="H93" s="77" t="s">
        <v>2248</v>
      </c>
      <c r="I93" s="78">
        <v>2150</v>
      </c>
      <c r="J93" s="79" t="s">
        <v>2513</v>
      </c>
      <c r="K93" s="80"/>
      <c r="L93" s="82"/>
      <c r="M93" s="83"/>
      <c r="N93" s="81" t="str">
        <f t="shared" si="1"/>
        <v>제03장 개인-지각-제04절 지각과 판단의 오류-01</v>
      </c>
    </row>
    <row r="94" spans="2:14" ht="14.45" customHeight="1" x14ac:dyDescent="0.2">
      <c r="B94" s="33" t="s">
        <v>2334</v>
      </c>
      <c r="C94" s="34" t="s">
        <v>2405</v>
      </c>
      <c r="D94" s="35" t="s">
        <v>2569</v>
      </c>
      <c r="E94" s="46" t="s">
        <v>2471</v>
      </c>
      <c r="F94" s="47" t="s">
        <v>2063</v>
      </c>
      <c r="G94" s="38" t="s">
        <v>638</v>
      </c>
      <c r="H94" s="39" t="s">
        <v>2574</v>
      </c>
      <c r="I94" s="40">
        <v>2486</v>
      </c>
      <c r="J94" s="41" t="s">
        <v>2513</v>
      </c>
      <c r="K94" s="42"/>
      <c r="L94" s="44"/>
      <c r="M94" s="45"/>
      <c r="N94" s="43" t="str">
        <f t="shared" si="1"/>
        <v>제03장 개인-지각-제04절 지각과 판단의 오류-02</v>
      </c>
    </row>
    <row r="95" spans="2:14" ht="14.45" customHeight="1" x14ac:dyDescent="0.2">
      <c r="B95" s="33" t="s">
        <v>2334</v>
      </c>
      <c r="C95" s="34" t="s">
        <v>2405</v>
      </c>
      <c r="D95" s="35" t="s">
        <v>2569</v>
      </c>
      <c r="E95" s="46" t="s">
        <v>2472</v>
      </c>
      <c r="F95" s="47" t="s">
        <v>2066</v>
      </c>
      <c r="G95" s="38" t="s">
        <v>639</v>
      </c>
      <c r="H95" s="39" t="s">
        <v>2575</v>
      </c>
      <c r="I95" s="40">
        <v>2460</v>
      </c>
      <c r="J95" s="41" t="s">
        <v>2513</v>
      </c>
      <c r="K95" s="42"/>
      <c r="L95" s="44"/>
      <c r="M95" s="45"/>
      <c r="N95" s="43" t="str">
        <f t="shared" si="1"/>
        <v>제03장 개인-지각-제04절 지각과 판단의 오류-03</v>
      </c>
    </row>
    <row r="96" spans="2:14" ht="14.45" customHeight="1" x14ac:dyDescent="0.2">
      <c r="B96" s="33" t="s">
        <v>2334</v>
      </c>
      <c r="C96" s="48" t="s">
        <v>2405</v>
      </c>
      <c r="D96" s="49" t="s">
        <v>657</v>
      </c>
      <c r="E96" s="50" t="s">
        <v>244</v>
      </c>
      <c r="F96" s="51" t="s">
        <v>2077</v>
      </c>
      <c r="G96" s="52" t="s">
        <v>396</v>
      </c>
      <c r="H96" s="53" t="s">
        <v>2043</v>
      </c>
      <c r="I96" s="54">
        <v>1969</v>
      </c>
      <c r="J96" s="55" t="s">
        <v>2513</v>
      </c>
      <c r="K96" s="56" t="s">
        <v>2344</v>
      </c>
      <c r="L96" s="58"/>
      <c r="M96" s="59"/>
      <c r="N96" s="57" t="str">
        <f t="shared" si="1"/>
        <v>제03장 개인-지각-제04절 지각과 판단의 오류-04</v>
      </c>
    </row>
    <row r="97" spans="2:14" ht="14.45" customHeight="1" x14ac:dyDescent="0.2">
      <c r="B97" s="33" t="s">
        <v>2334</v>
      </c>
      <c r="C97" s="118" t="s">
        <v>2410</v>
      </c>
      <c r="D97" s="73" t="s">
        <v>656</v>
      </c>
      <c r="E97" s="74" t="s">
        <v>726</v>
      </c>
      <c r="F97" s="75" t="s">
        <v>2060</v>
      </c>
      <c r="G97" s="76" t="s">
        <v>666</v>
      </c>
      <c r="H97" s="77" t="s">
        <v>2249</v>
      </c>
      <c r="I97" s="78">
        <v>1806</v>
      </c>
      <c r="J97" s="79" t="s">
        <v>2513</v>
      </c>
      <c r="K97" s="80"/>
      <c r="L97" s="82"/>
      <c r="M97" s="83"/>
      <c r="N97" s="81" t="str">
        <f t="shared" si="1"/>
        <v>제03장 개인-지각-제05절 지각오류의 감소방안-01</v>
      </c>
    </row>
    <row r="98" spans="2:14" ht="14.45" customHeight="1" x14ac:dyDescent="0.2">
      <c r="B98" s="33" t="s">
        <v>2334</v>
      </c>
      <c r="C98" s="100" t="s">
        <v>2410</v>
      </c>
      <c r="D98" s="35" t="s">
        <v>2569</v>
      </c>
      <c r="E98" s="46" t="s">
        <v>2473</v>
      </c>
      <c r="F98" s="47" t="s">
        <v>2063</v>
      </c>
      <c r="G98" s="38" t="s">
        <v>640</v>
      </c>
      <c r="H98" s="39" t="s">
        <v>2576</v>
      </c>
      <c r="I98" s="40">
        <v>2491</v>
      </c>
      <c r="J98" s="41" t="s">
        <v>2513</v>
      </c>
      <c r="K98" s="42"/>
      <c r="L98" s="44"/>
      <c r="M98" s="45"/>
      <c r="N98" s="43" t="str">
        <f t="shared" si="1"/>
        <v>제03장 개인-지각-제05절 지각오류의 감소방안-02</v>
      </c>
    </row>
    <row r="99" spans="2:14" ht="14.45" customHeight="1" x14ac:dyDescent="0.2">
      <c r="B99" s="33" t="s">
        <v>2334</v>
      </c>
      <c r="C99" s="100" t="s">
        <v>2410</v>
      </c>
      <c r="D99" s="35" t="s">
        <v>2569</v>
      </c>
      <c r="E99" s="46" t="s">
        <v>2474</v>
      </c>
      <c r="F99" s="47" t="s">
        <v>2066</v>
      </c>
      <c r="G99" s="38" t="s">
        <v>641</v>
      </c>
      <c r="H99" s="39" t="s">
        <v>2577</v>
      </c>
      <c r="I99" s="40">
        <v>2857</v>
      </c>
      <c r="J99" s="41" t="s">
        <v>2513</v>
      </c>
      <c r="K99" s="42"/>
      <c r="L99" s="44"/>
      <c r="M99" s="45"/>
      <c r="N99" s="43" t="str">
        <f t="shared" si="1"/>
        <v>제03장 개인-지각-제05절 지각오류의 감소방안-03</v>
      </c>
    </row>
    <row r="100" spans="2:14" ht="14.45" customHeight="1" x14ac:dyDescent="0.2">
      <c r="B100" s="33" t="s">
        <v>2334</v>
      </c>
      <c r="C100" s="100" t="s">
        <v>2410</v>
      </c>
      <c r="D100" s="35" t="s">
        <v>657</v>
      </c>
      <c r="E100" s="46" t="s">
        <v>1480</v>
      </c>
      <c r="F100" s="47" t="s">
        <v>2077</v>
      </c>
      <c r="G100" s="38" t="s">
        <v>1481</v>
      </c>
      <c r="H100" s="39" t="s">
        <v>1887</v>
      </c>
      <c r="I100" s="40">
        <v>1755</v>
      </c>
      <c r="J100" s="41" t="s">
        <v>2513</v>
      </c>
      <c r="K100" s="42"/>
      <c r="L100" s="44"/>
      <c r="M100" s="45"/>
      <c r="N100" s="43" t="str">
        <f t="shared" si="1"/>
        <v>제03장 개인-지각-제05절 지각오류의 감소방안-04</v>
      </c>
    </row>
    <row r="101" spans="2:14" ht="14.45" customHeight="1" thickBot="1" x14ac:dyDescent="0.25">
      <c r="B101" s="86" t="s">
        <v>2334</v>
      </c>
      <c r="C101" s="103" t="s">
        <v>2410</v>
      </c>
      <c r="D101" s="88" t="s">
        <v>657</v>
      </c>
      <c r="E101" s="89" t="s">
        <v>900</v>
      </c>
      <c r="F101" s="90" t="s">
        <v>2078</v>
      </c>
      <c r="G101" s="91" t="s">
        <v>1481</v>
      </c>
      <c r="H101" s="92" t="s">
        <v>1888</v>
      </c>
      <c r="I101" s="93">
        <v>1900</v>
      </c>
      <c r="J101" s="94" t="s">
        <v>2513</v>
      </c>
      <c r="K101" s="95"/>
      <c r="L101" s="97"/>
      <c r="M101" s="98"/>
      <c r="N101" s="96" t="str">
        <f t="shared" si="1"/>
        <v>제03장 개인-지각-제05절 지각오류의 감소방안-05</v>
      </c>
    </row>
    <row r="102" spans="2:14" ht="14.45" customHeight="1" x14ac:dyDescent="0.2">
      <c r="B102" s="20" t="s">
        <v>2085</v>
      </c>
      <c r="C102" s="119" t="s">
        <v>2086</v>
      </c>
      <c r="D102" s="22" t="s">
        <v>656</v>
      </c>
      <c r="E102" s="23" t="s">
        <v>729</v>
      </c>
      <c r="F102" s="24" t="s">
        <v>2060</v>
      </c>
      <c r="G102" s="25" t="s">
        <v>667</v>
      </c>
      <c r="H102" s="26" t="s">
        <v>2250</v>
      </c>
      <c r="I102" s="27">
        <v>3346</v>
      </c>
      <c r="J102" s="28" t="s">
        <v>2513</v>
      </c>
      <c r="K102" s="29"/>
      <c r="L102" s="31"/>
      <c r="M102" s="32"/>
      <c r="N102" s="30" t="str">
        <f t="shared" si="1"/>
        <v>제04장 개인-태도 및 신뢰-제01절 태도에 대한 개관-01</v>
      </c>
    </row>
    <row r="103" spans="2:14" ht="14.45" customHeight="1" x14ac:dyDescent="0.2">
      <c r="B103" s="33" t="s">
        <v>2087</v>
      </c>
      <c r="C103" s="100" t="s">
        <v>2086</v>
      </c>
      <c r="D103" s="35" t="s">
        <v>2331</v>
      </c>
      <c r="E103" s="46" t="s">
        <v>437</v>
      </c>
      <c r="F103" s="47" t="s">
        <v>2063</v>
      </c>
      <c r="G103" s="38" t="s">
        <v>107</v>
      </c>
      <c r="H103" s="39" t="s">
        <v>2171</v>
      </c>
      <c r="I103" s="40">
        <v>1075</v>
      </c>
      <c r="J103" s="41" t="s">
        <v>2513</v>
      </c>
      <c r="K103" s="42"/>
      <c r="L103" s="44"/>
      <c r="M103" s="45"/>
      <c r="N103" s="43" t="str">
        <f t="shared" si="1"/>
        <v>제04장 개인-태도 및 신뢰-제01절 태도에 대한 개관-02</v>
      </c>
    </row>
    <row r="104" spans="2:14" ht="14.45" customHeight="1" x14ac:dyDescent="0.2">
      <c r="B104" s="33" t="s">
        <v>2087</v>
      </c>
      <c r="C104" s="101" t="s">
        <v>2086</v>
      </c>
      <c r="D104" s="49" t="s">
        <v>657</v>
      </c>
      <c r="E104" s="50" t="s">
        <v>397</v>
      </c>
      <c r="F104" s="51" t="s">
        <v>2066</v>
      </c>
      <c r="G104" s="52" t="s">
        <v>633</v>
      </c>
      <c r="H104" s="53" t="s">
        <v>2044</v>
      </c>
      <c r="I104" s="54">
        <v>2014</v>
      </c>
      <c r="J104" s="55" t="s">
        <v>2513</v>
      </c>
      <c r="K104" s="56" t="s">
        <v>2344</v>
      </c>
      <c r="L104" s="58"/>
      <c r="M104" s="59"/>
      <c r="N104" s="57" t="str">
        <f t="shared" si="1"/>
        <v>제04장 개인-태도 및 신뢰-제01절 태도에 대한 개관-03</v>
      </c>
    </row>
    <row r="105" spans="2:14" ht="14.45" customHeight="1" x14ac:dyDescent="0.2">
      <c r="B105" s="33" t="s">
        <v>2087</v>
      </c>
      <c r="C105" s="72" t="s">
        <v>2385</v>
      </c>
      <c r="D105" s="73" t="s">
        <v>656</v>
      </c>
      <c r="E105" s="74" t="s">
        <v>729</v>
      </c>
      <c r="F105" s="75" t="s">
        <v>2060</v>
      </c>
      <c r="G105" s="76" t="s">
        <v>668</v>
      </c>
      <c r="H105" s="77" t="s">
        <v>2251</v>
      </c>
      <c r="I105" s="78">
        <v>2544</v>
      </c>
      <c r="J105" s="79" t="s">
        <v>2513</v>
      </c>
      <c r="K105" s="80"/>
      <c r="L105" s="82"/>
      <c r="M105" s="83"/>
      <c r="N105" s="81" t="str">
        <f t="shared" si="1"/>
        <v>제04장 개인-태도 및 신뢰-제02절 태도와 행동과의 관계-01</v>
      </c>
    </row>
    <row r="106" spans="2:14" ht="14.45" customHeight="1" x14ac:dyDescent="0.2">
      <c r="B106" s="33" t="s">
        <v>2087</v>
      </c>
      <c r="C106" s="34" t="s">
        <v>2385</v>
      </c>
      <c r="D106" s="35" t="s">
        <v>2569</v>
      </c>
      <c r="E106" s="46" t="s">
        <v>2475</v>
      </c>
      <c r="F106" s="47" t="s">
        <v>2063</v>
      </c>
      <c r="G106" s="38" t="s">
        <v>642</v>
      </c>
      <c r="H106" s="39" t="s">
        <v>2578</v>
      </c>
      <c r="I106" s="40">
        <v>2707</v>
      </c>
      <c r="J106" s="41" t="s">
        <v>2513</v>
      </c>
      <c r="K106" s="42"/>
      <c r="L106" s="44"/>
      <c r="M106" s="45"/>
      <c r="N106" s="43" t="str">
        <f t="shared" si="1"/>
        <v>제04장 개인-태도 및 신뢰-제02절 태도와 행동과의 관계-02</v>
      </c>
    </row>
    <row r="107" spans="2:14" ht="14.45" customHeight="1" x14ac:dyDescent="0.2">
      <c r="B107" s="33" t="s">
        <v>2087</v>
      </c>
      <c r="C107" s="34" t="s">
        <v>2385</v>
      </c>
      <c r="D107" s="35" t="s">
        <v>2569</v>
      </c>
      <c r="E107" s="46" t="s">
        <v>2476</v>
      </c>
      <c r="F107" s="47" t="s">
        <v>2066</v>
      </c>
      <c r="G107" s="38" t="s">
        <v>643</v>
      </c>
      <c r="H107" s="39" t="s">
        <v>2579</v>
      </c>
      <c r="I107" s="40">
        <v>2459</v>
      </c>
      <c r="J107" s="41" t="s">
        <v>2513</v>
      </c>
      <c r="K107" s="42"/>
      <c r="L107" s="44"/>
      <c r="M107" s="45"/>
      <c r="N107" s="43" t="str">
        <f t="shared" si="1"/>
        <v>제04장 개인-태도 및 신뢰-제02절 태도와 행동과의 관계-03</v>
      </c>
    </row>
    <row r="108" spans="2:14" ht="14.45" customHeight="1" x14ac:dyDescent="0.2">
      <c r="B108" s="33" t="s">
        <v>2087</v>
      </c>
      <c r="C108" s="34" t="s">
        <v>2385</v>
      </c>
      <c r="D108" s="35" t="s">
        <v>2569</v>
      </c>
      <c r="E108" s="46" t="s">
        <v>2477</v>
      </c>
      <c r="F108" s="47" t="s">
        <v>2077</v>
      </c>
      <c r="G108" s="38" t="s">
        <v>644</v>
      </c>
      <c r="H108" s="39" t="s">
        <v>2580</v>
      </c>
      <c r="I108" s="40">
        <v>2684</v>
      </c>
      <c r="J108" s="41" t="s">
        <v>2513</v>
      </c>
      <c r="K108" s="42"/>
      <c r="L108" s="44"/>
      <c r="M108" s="45"/>
      <c r="N108" s="43" t="str">
        <f t="shared" si="1"/>
        <v>제04장 개인-태도 및 신뢰-제02절 태도와 행동과의 관계-04</v>
      </c>
    </row>
    <row r="109" spans="2:14" ht="14.45" customHeight="1" x14ac:dyDescent="0.2">
      <c r="B109" s="33" t="s">
        <v>2087</v>
      </c>
      <c r="C109" s="34" t="s">
        <v>2385</v>
      </c>
      <c r="D109" s="35" t="s">
        <v>657</v>
      </c>
      <c r="E109" s="46" t="s">
        <v>128</v>
      </c>
      <c r="F109" s="47" t="s">
        <v>2078</v>
      </c>
      <c r="G109" s="38" t="s">
        <v>1559</v>
      </c>
      <c r="H109" s="39" t="s">
        <v>1891</v>
      </c>
      <c r="I109" s="40">
        <v>2030</v>
      </c>
      <c r="J109" s="41" t="s">
        <v>2513</v>
      </c>
      <c r="K109" s="42"/>
      <c r="L109" s="44"/>
      <c r="M109" s="45"/>
      <c r="N109" s="43" t="str">
        <f t="shared" si="1"/>
        <v>제04장 개인-태도 및 신뢰-제02절 태도와 행동과의 관계-05</v>
      </c>
    </row>
    <row r="110" spans="2:14" ht="14.45" customHeight="1" x14ac:dyDescent="0.2">
      <c r="B110" s="33" t="s">
        <v>2087</v>
      </c>
      <c r="C110" s="34" t="s">
        <v>2385</v>
      </c>
      <c r="D110" s="35" t="s">
        <v>657</v>
      </c>
      <c r="E110" s="46" t="s">
        <v>1564</v>
      </c>
      <c r="F110" s="47" t="s">
        <v>2070</v>
      </c>
      <c r="G110" s="38" t="s">
        <v>1560</v>
      </c>
      <c r="H110" s="39" t="s">
        <v>1892</v>
      </c>
      <c r="I110" s="40">
        <v>1727</v>
      </c>
      <c r="J110" s="41" t="s">
        <v>2513</v>
      </c>
      <c r="K110" s="42"/>
      <c r="L110" s="44"/>
      <c r="M110" s="45"/>
      <c r="N110" s="43" t="str">
        <f t="shared" si="1"/>
        <v>제04장 개인-태도 및 신뢰-제02절 태도와 행동과의 관계-06</v>
      </c>
    </row>
    <row r="111" spans="2:14" ht="14.45" customHeight="1" x14ac:dyDescent="0.2">
      <c r="B111" s="33" t="s">
        <v>2087</v>
      </c>
      <c r="C111" s="34" t="s">
        <v>2385</v>
      </c>
      <c r="D111" s="35" t="s">
        <v>657</v>
      </c>
      <c r="E111" s="46" t="s">
        <v>415</v>
      </c>
      <c r="F111" s="47" t="s">
        <v>2072</v>
      </c>
      <c r="G111" s="38" t="s">
        <v>422</v>
      </c>
      <c r="H111" s="39" t="s">
        <v>1889</v>
      </c>
      <c r="I111" s="40">
        <v>2242</v>
      </c>
      <c r="J111" s="41" t="s">
        <v>2513</v>
      </c>
      <c r="K111" s="42"/>
      <c r="L111" s="44"/>
      <c r="M111" s="45"/>
      <c r="N111" s="43" t="str">
        <f t="shared" si="1"/>
        <v>제04장 개인-태도 및 신뢰-제02절 태도와 행동과의 관계-07</v>
      </c>
    </row>
    <row r="112" spans="2:14" ht="14.45" customHeight="1" x14ac:dyDescent="0.2">
      <c r="B112" s="33" t="s">
        <v>2087</v>
      </c>
      <c r="C112" s="48" t="s">
        <v>2385</v>
      </c>
      <c r="D112" s="49" t="s">
        <v>657</v>
      </c>
      <c r="E112" s="50" t="s">
        <v>1547</v>
      </c>
      <c r="F112" s="51" t="s">
        <v>2084</v>
      </c>
      <c r="G112" s="52" t="s">
        <v>1548</v>
      </c>
      <c r="H112" s="53" t="s">
        <v>1890</v>
      </c>
      <c r="I112" s="54">
        <v>1737</v>
      </c>
      <c r="J112" s="55" t="s">
        <v>2513</v>
      </c>
      <c r="K112" s="56"/>
      <c r="L112" s="58"/>
      <c r="M112" s="59"/>
      <c r="N112" s="57" t="str">
        <f t="shared" si="1"/>
        <v>제04장 개인-태도 및 신뢰-제02절 태도와 행동과의 관계-08</v>
      </c>
    </row>
    <row r="113" spans="2:14" ht="14.45" customHeight="1" x14ac:dyDescent="0.2">
      <c r="B113" s="33" t="s">
        <v>2087</v>
      </c>
      <c r="C113" s="72" t="s">
        <v>2088</v>
      </c>
      <c r="D113" s="73" t="s">
        <v>656</v>
      </c>
      <c r="E113" s="74" t="s">
        <v>729</v>
      </c>
      <c r="F113" s="75" t="s">
        <v>2060</v>
      </c>
      <c r="G113" s="76" t="s">
        <v>669</v>
      </c>
      <c r="H113" s="77" t="s">
        <v>2252</v>
      </c>
      <c r="I113" s="78">
        <v>3197</v>
      </c>
      <c r="J113" s="79" t="s">
        <v>2513</v>
      </c>
      <c r="K113" s="80"/>
      <c r="L113" s="82"/>
      <c r="M113" s="83"/>
      <c r="N113" s="81" t="str">
        <f t="shared" si="1"/>
        <v>제04장 개인-태도 및 신뢰-제03절 태도의 변화-01</v>
      </c>
    </row>
    <row r="114" spans="2:14" ht="14.45" customHeight="1" x14ac:dyDescent="0.2">
      <c r="B114" s="33" t="s">
        <v>2087</v>
      </c>
      <c r="C114" s="100" t="s">
        <v>2088</v>
      </c>
      <c r="D114" s="35" t="s">
        <v>2331</v>
      </c>
      <c r="E114" s="46" t="s">
        <v>438</v>
      </c>
      <c r="F114" s="47" t="s">
        <v>2063</v>
      </c>
      <c r="G114" s="38" t="s">
        <v>439</v>
      </c>
      <c r="H114" s="39" t="s">
        <v>2172</v>
      </c>
      <c r="I114" s="40">
        <v>1474</v>
      </c>
      <c r="J114" s="41" t="s">
        <v>2513</v>
      </c>
      <c r="K114" s="42"/>
      <c r="L114" s="44"/>
      <c r="M114" s="45"/>
      <c r="N114" s="43" t="str">
        <f t="shared" si="1"/>
        <v>제04장 개인-태도 및 신뢰-제03절 태도의 변화-02</v>
      </c>
    </row>
    <row r="115" spans="2:14" ht="14.45" customHeight="1" x14ac:dyDescent="0.2">
      <c r="B115" s="33" t="s">
        <v>2087</v>
      </c>
      <c r="C115" s="100" t="s">
        <v>2088</v>
      </c>
      <c r="D115" s="35" t="s">
        <v>657</v>
      </c>
      <c r="E115" s="46" t="s">
        <v>194</v>
      </c>
      <c r="F115" s="47" t="s">
        <v>2066</v>
      </c>
      <c r="G115" s="38" t="s">
        <v>605</v>
      </c>
      <c r="H115" s="39" t="s">
        <v>1893</v>
      </c>
      <c r="I115" s="40">
        <v>1751</v>
      </c>
      <c r="J115" s="41" t="s">
        <v>2513</v>
      </c>
      <c r="K115" s="42"/>
      <c r="L115" s="44"/>
      <c r="M115" s="45"/>
      <c r="N115" s="43" t="str">
        <f t="shared" si="1"/>
        <v>제04장 개인-태도 및 신뢰-제03절 태도의 변화-03</v>
      </c>
    </row>
    <row r="116" spans="2:14" ht="14.45" customHeight="1" x14ac:dyDescent="0.2">
      <c r="B116" s="33" t="s">
        <v>2087</v>
      </c>
      <c r="C116" s="100" t="s">
        <v>2088</v>
      </c>
      <c r="D116" s="35" t="s">
        <v>657</v>
      </c>
      <c r="E116" s="46" t="s">
        <v>201</v>
      </c>
      <c r="F116" s="47" t="s">
        <v>2077</v>
      </c>
      <c r="G116" s="38" t="s">
        <v>200</v>
      </c>
      <c r="H116" s="39" t="s">
        <v>1894</v>
      </c>
      <c r="I116" s="40">
        <v>1923</v>
      </c>
      <c r="J116" s="41" t="s">
        <v>2513</v>
      </c>
      <c r="K116" s="42"/>
      <c r="L116" s="44"/>
      <c r="M116" s="45"/>
      <c r="N116" s="43" t="str">
        <f t="shared" si="1"/>
        <v>제04장 개인-태도 및 신뢰-제03절 태도의 변화-04</v>
      </c>
    </row>
    <row r="117" spans="2:14" ht="14.45" customHeight="1" x14ac:dyDescent="0.2">
      <c r="B117" s="33" t="s">
        <v>2087</v>
      </c>
      <c r="C117" s="100" t="s">
        <v>2088</v>
      </c>
      <c r="D117" s="35" t="s">
        <v>657</v>
      </c>
      <c r="E117" s="46" t="s">
        <v>203</v>
      </c>
      <c r="F117" s="47" t="s">
        <v>2078</v>
      </c>
      <c r="G117" s="38" t="s">
        <v>202</v>
      </c>
      <c r="H117" s="39" t="s">
        <v>1895</v>
      </c>
      <c r="I117" s="40">
        <v>1947</v>
      </c>
      <c r="J117" s="41" t="s">
        <v>2513</v>
      </c>
      <c r="K117" s="42"/>
      <c r="L117" s="44"/>
      <c r="M117" s="45"/>
      <c r="N117" s="43" t="str">
        <f t="shared" si="1"/>
        <v>제04장 개인-태도 및 신뢰-제03절 태도의 변화-05</v>
      </c>
    </row>
    <row r="118" spans="2:14" ht="14.45" customHeight="1" x14ac:dyDescent="0.2">
      <c r="B118" s="33" t="s">
        <v>2087</v>
      </c>
      <c r="C118" s="100" t="s">
        <v>2088</v>
      </c>
      <c r="D118" s="35" t="s">
        <v>657</v>
      </c>
      <c r="E118" s="46" t="s">
        <v>205</v>
      </c>
      <c r="F118" s="47" t="s">
        <v>2070</v>
      </c>
      <c r="G118" s="38" t="s">
        <v>204</v>
      </c>
      <c r="H118" s="39" t="s">
        <v>1896</v>
      </c>
      <c r="I118" s="40">
        <v>2217</v>
      </c>
      <c r="J118" s="41" t="s">
        <v>2513</v>
      </c>
      <c r="K118" s="42"/>
      <c r="L118" s="44"/>
      <c r="M118" s="45"/>
      <c r="N118" s="43" t="str">
        <f t="shared" si="1"/>
        <v>제04장 개인-태도 및 신뢰-제03절 태도의 변화-06</v>
      </c>
    </row>
    <row r="119" spans="2:14" ht="14.45" customHeight="1" x14ac:dyDescent="0.2">
      <c r="B119" s="33" t="s">
        <v>2087</v>
      </c>
      <c r="C119" s="101" t="s">
        <v>2088</v>
      </c>
      <c r="D119" s="49" t="s">
        <v>657</v>
      </c>
      <c r="E119" s="50" t="s">
        <v>128</v>
      </c>
      <c r="F119" s="51" t="s">
        <v>2072</v>
      </c>
      <c r="G119" s="52" t="s">
        <v>1559</v>
      </c>
      <c r="H119" s="53" t="s">
        <v>1891</v>
      </c>
      <c r="I119" s="54">
        <v>2030</v>
      </c>
      <c r="J119" s="55" t="s">
        <v>2513</v>
      </c>
      <c r="K119" s="56"/>
      <c r="L119" s="58"/>
      <c r="M119" s="59"/>
      <c r="N119" s="57" t="str">
        <f t="shared" si="1"/>
        <v>제04장 개인-태도 및 신뢰-제03절 태도의 변화-07</v>
      </c>
    </row>
    <row r="120" spans="2:14" ht="14.45" customHeight="1" x14ac:dyDescent="0.2">
      <c r="B120" s="33" t="s">
        <v>2087</v>
      </c>
      <c r="C120" s="72" t="s">
        <v>2089</v>
      </c>
      <c r="D120" s="73" t="s">
        <v>656</v>
      </c>
      <c r="E120" s="74" t="s">
        <v>728</v>
      </c>
      <c r="F120" s="75" t="s">
        <v>2060</v>
      </c>
      <c r="G120" s="76" t="s">
        <v>670</v>
      </c>
      <c r="H120" s="77" t="s">
        <v>2253</v>
      </c>
      <c r="I120" s="78">
        <v>4013</v>
      </c>
      <c r="J120" s="79" t="s">
        <v>2513</v>
      </c>
      <c r="K120" s="80"/>
      <c r="L120" s="82"/>
      <c r="M120" s="83"/>
      <c r="N120" s="81" t="str">
        <f t="shared" si="1"/>
        <v>제04장 개인-태도 및 신뢰-제04절 직무와 관련된 태도-01</v>
      </c>
    </row>
    <row r="121" spans="2:14" ht="14.45" customHeight="1" x14ac:dyDescent="0.2">
      <c r="B121" s="33" t="s">
        <v>2087</v>
      </c>
      <c r="C121" s="34" t="s">
        <v>2089</v>
      </c>
      <c r="D121" s="35" t="s">
        <v>2331</v>
      </c>
      <c r="E121" s="46" t="s">
        <v>440</v>
      </c>
      <c r="F121" s="47" t="s">
        <v>2063</v>
      </c>
      <c r="G121" s="38" t="s">
        <v>441</v>
      </c>
      <c r="H121" s="39" t="s">
        <v>2173</v>
      </c>
      <c r="I121" s="40">
        <v>1923</v>
      </c>
      <c r="J121" s="41" t="s">
        <v>2513</v>
      </c>
      <c r="K121" s="42"/>
      <c r="L121" s="44"/>
      <c r="M121" s="45"/>
      <c r="N121" s="43" t="str">
        <f t="shared" si="1"/>
        <v>제04장 개인-태도 및 신뢰-제04절 직무와 관련된 태도-02</v>
      </c>
    </row>
    <row r="122" spans="2:14" ht="14.45" customHeight="1" x14ac:dyDescent="0.2">
      <c r="B122" s="33" t="s">
        <v>2087</v>
      </c>
      <c r="C122" s="34" t="s">
        <v>2089</v>
      </c>
      <c r="D122" s="35" t="s">
        <v>657</v>
      </c>
      <c r="E122" s="46" t="s">
        <v>756</v>
      </c>
      <c r="F122" s="47" t="s">
        <v>2066</v>
      </c>
      <c r="G122" s="38" t="s">
        <v>129</v>
      </c>
      <c r="H122" s="39" t="s">
        <v>1897</v>
      </c>
      <c r="I122" s="40">
        <v>1939</v>
      </c>
      <c r="J122" s="41" t="s">
        <v>2513</v>
      </c>
      <c r="K122" s="42"/>
      <c r="L122" s="44"/>
      <c r="M122" s="45"/>
      <c r="N122" s="43" t="str">
        <f t="shared" si="1"/>
        <v>제04장 개인-태도 및 신뢰-제04절 직무와 관련된 태도-03</v>
      </c>
    </row>
    <row r="123" spans="2:14" ht="14.45" customHeight="1" x14ac:dyDescent="0.2">
      <c r="B123" s="33" t="s">
        <v>2087</v>
      </c>
      <c r="C123" s="34" t="s">
        <v>2089</v>
      </c>
      <c r="D123" s="35" t="s">
        <v>657</v>
      </c>
      <c r="E123" s="46" t="s">
        <v>207</v>
      </c>
      <c r="F123" s="47" t="s">
        <v>2077</v>
      </c>
      <c r="G123" s="38" t="s">
        <v>206</v>
      </c>
      <c r="H123" s="39" t="s">
        <v>1898</v>
      </c>
      <c r="I123" s="40">
        <v>2188</v>
      </c>
      <c r="J123" s="41" t="s">
        <v>2513</v>
      </c>
      <c r="K123" s="42"/>
      <c r="L123" s="44"/>
      <c r="M123" s="45"/>
      <c r="N123" s="43" t="str">
        <f t="shared" si="1"/>
        <v>제04장 개인-태도 및 신뢰-제04절 직무와 관련된 태도-04</v>
      </c>
    </row>
    <row r="124" spans="2:14" ht="14.45" customHeight="1" x14ac:dyDescent="0.2">
      <c r="B124" s="33" t="s">
        <v>2087</v>
      </c>
      <c r="C124" s="48" t="s">
        <v>2089</v>
      </c>
      <c r="D124" s="49" t="s">
        <v>657</v>
      </c>
      <c r="E124" s="50" t="s">
        <v>209</v>
      </c>
      <c r="F124" s="51" t="s">
        <v>2078</v>
      </c>
      <c r="G124" s="52" t="s">
        <v>208</v>
      </c>
      <c r="H124" s="53" t="s">
        <v>1899</v>
      </c>
      <c r="I124" s="54">
        <v>2077</v>
      </c>
      <c r="J124" s="55" t="s">
        <v>2513</v>
      </c>
      <c r="K124" s="56"/>
      <c r="L124" s="58"/>
      <c r="M124" s="59"/>
      <c r="N124" s="57" t="str">
        <f t="shared" si="1"/>
        <v>제04장 개인-태도 및 신뢰-제04절 직무와 관련된 태도-05</v>
      </c>
    </row>
    <row r="125" spans="2:14" ht="14.45" customHeight="1" x14ac:dyDescent="0.2">
      <c r="B125" s="33" t="s">
        <v>2087</v>
      </c>
      <c r="C125" s="72" t="s">
        <v>2411</v>
      </c>
      <c r="D125" s="73" t="s">
        <v>656</v>
      </c>
      <c r="E125" s="74" t="s">
        <v>728</v>
      </c>
      <c r="F125" s="75" t="s">
        <v>2060</v>
      </c>
      <c r="G125" s="76" t="s">
        <v>671</v>
      </c>
      <c r="H125" s="77" t="s">
        <v>2254</v>
      </c>
      <c r="I125" s="78">
        <v>2946</v>
      </c>
      <c r="J125" s="79" t="s">
        <v>2513</v>
      </c>
      <c r="K125" s="80"/>
      <c r="L125" s="82"/>
      <c r="M125" s="83"/>
      <c r="N125" s="81" t="str">
        <f t="shared" si="1"/>
        <v>제04장 개인-태도 및 신뢰-제05절 신뢰-01</v>
      </c>
    </row>
    <row r="126" spans="2:14" ht="14.45" customHeight="1" x14ac:dyDescent="0.2">
      <c r="B126" s="33" t="s">
        <v>2087</v>
      </c>
      <c r="C126" s="34" t="s">
        <v>2411</v>
      </c>
      <c r="D126" s="35" t="s">
        <v>2569</v>
      </c>
      <c r="E126" s="46" t="s">
        <v>2478</v>
      </c>
      <c r="F126" s="47" t="s">
        <v>2063</v>
      </c>
      <c r="G126" s="38" t="s">
        <v>645</v>
      </c>
      <c r="H126" s="39" t="s">
        <v>2581</v>
      </c>
      <c r="I126" s="40">
        <v>2675</v>
      </c>
      <c r="J126" s="41" t="s">
        <v>2513</v>
      </c>
      <c r="K126" s="42"/>
      <c r="L126" s="44"/>
      <c r="M126" s="45"/>
      <c r="N126" s="43" t="str">
        <f t="shared" si="1"/>
        <v>제04장 개인-태도 및 신뢰-제05절 신뢰-02</v>
      </c>
    </row>
    <row r="127" spans="2:14" ht="14.45" customHeight="1" x14ac:dyDescent="0.2">
      <c r="B127" s="33" t="s">
        <v>2087</v>
      </c>
      <c r="C127" s="34" t="s">
        <v>2411</v>
      </c>
      <c r="D127" s="35" t="s">
        <v>2569</v>
      </c>
      <c r="E127" s="46" t="s">
        <v>2479</v>
      </c>
      <c r="F127" s="47" t="s">
        <v>2066</v>
      </c>
      <c r="G127" s="38" t="s">
        <v>646</v>
      </c>
      <c r="H127" s="39" t="s">
        <v>2582</v>
      </c>
      <c r="I127" s="40">
        <v>2686</v>
      </c>
      <c r="J127" s="41" t="s">
        <v>2513</v>
      </c>
      <c r="K127" s="42"/>
      <c r="L127" s="44"/>
      <c r="M127" s="45"/>
      <c r="N127" s="43" t="str">
        <f t="shared" si="1"/>
        <v>제04장 개인-태도 및 신뢰-제05절 신뢰-03</v>
      </c>
    </row>
    <row r="128" spans="2:14" ht="14.45" customHeight="1" x14ac:dyDescent="0.2">
      <c r="B128" s="33" t="s">
        <v>2087</v>
      </c>
      <c r="C128" s="34" t="s">
        <v>2411</v>
      </c>
      <c r="D128" s="35" t="s">
        <v>2569</v>
      </c>
      <c r="E128" s="46" t="s">
        <v>2480</v>
      </c>
      <c r="F128" s="47" t="s">
        <v>2077</v>
      </c>
      <c r="G128" s="38" t="s">
        <v>647</v>
      </c>
      <c r="H128" s="39" t="s">
        <v>2583</v>
      </c>
      <c r="I128" s="40">
        <v>2955</v>
      </c>
      <c r="J128" s="41" t="s">
        <v>2513</v>
      </c>
      <c r="K128" s="42"/>
      <c r="L128" s="44"/>
      <c r="M128" s="45"/>
      <c r="N128" s="43" t="str">
        <f t="shared" si="1"/>
        <v>제04장 개인-태도 및 신뢰-제05절 신뢰-04</v>
      </c>
    </row>
    <row r="129" spans="2:14" ht="14.45" customHeight="1" x14ac:dyDescent="0.2">
      <c r="B129" s="33" t="s">
        <v>2087</v>
      </c>
      <c r="C129" s="100" t="s">
        <v>2411</v>
      </c>
      <c r="D129" s="35" t="s">
        <v>657</v>
      </c>
      <c r="E129" s="46" t="s">
        <v>210</v>
      </c>
      <c r="F129" s="47" t="s">
        <v>2078</v>
      </c>
      <c r="G129" s="38" t="s">
        <v>596</v>
      </c>
      <c r="H129" s="39" t="s">
        <v>1902</v>
      </c>
      <c r="I129" s="40">
        <v>3635</v>
      </c>
      <c r="J129" s="41" t="s">
        <v>2513</v>
      </c>
      <c r="K129" s="42"/>
      <c r="L129" s="44"/>
      <c r="M129" s="45"/>
      <c r="N129" s="43" t="str">
        <f t="shared" si="1"/>
        <v>제04장 개인-태도 및 신뢰-제05절 신뢰-05</v>
      </c>
    </row>
    <row r="130" spans="2:14" ht="14.45" customHeight="1" x14ac:dyDescent="0.2">
      <c r="B130" s="33" t="s">
        <v>2087</v>
      </c>
      <c r="C130" s="34" t="s">
        <v>2411</v>
      </c>
      <c r="D130" s="35" t="s">
        <v>657</v>
      </c>
      <c r="E130" s="46" t="s">
        <v>413</v>
      </c>
      <c r="F130" s="47" t="s">
        <v>2070</v>
      </c>
      <c r="G130" s="38" t="s">
        <v>412</v>
      </c>
      <c r="H130" s="39" t="s">
        <v>1900</v>
      </c>
      <c r="I130" s="40">
        <v>1834</v>
      </c>
      <c r="J130" s="41" t="s">
        <v>2513</v>
      </c>
      <c r="K130" s="42"/>
      <c r="L130" s="44"/>
      <c r="M130" s="45"/>
      <c r="N130" s="43" t="str">
        <f t="shared" si="1"/>
        <v>제04장 개인-태도 및 신뢰-제05절 신뢰-06</v>
      </c>
    </row>
    <row r="131" spans="2:14" ht="14.45" customHeight="1" thickBot="1" x14ac:dyDescent="0.25">
      <c r="B131" s="86" t="s">
        <v>2087</v>
      </c>
      <c r="C131" s="87" t="s">
        <v>2411</v>
      </c>
      <c r="D131" s="88" t="s">
        <v>657</v>
      </c>
      <c r="E131" s="89" t="s">
        <v>416</v>
      </c>
      <c r="F131" s="90" t="s">
        <v>2072</v>
      </c>
      <c r="G131" s="91" t="s">
        <v>653</v>
      </c>
      <c r="H131" s="92" t="s">
        <v>1901</v>
      </c>
      <c r="I131" s="93">
        <v>2005</v>
      </c>
      <c r="J131" s="94" t="s">
        <v>2513</v>
      </c>
      <c r="K131" s="95"/>
      <c r="L131" s="97"/>
      <c r="M131" s="98"/>
      <c r="N131" s="96" t="str">
        <f t="shared" si="1"/>
        <v>제04장 개인-태도 및 신뢰-제05절 신뢰-07</v>
      </c>
    </row>
    <row r="132" spans="2:14" ht="14.45" customHeight="1" x14ac:dyDescent="0.2">
      <c r="B132" s="20" t="s">
        <v>2336</v>
      </c>
      <c r="C132" s="119" t="s">
        <v>2436</v>
      </c>
      <c r="D132" s="22" t="s">
        <v>656</v>
      </c>
      <c r="E132" s="23" t="s">
        <v>731</v>
      </c>
      <c r="F132" s="24" t="s">
        <v>2060</v>
      </c>
      <c r="G132" s="25" t="s">
        <v>672</v>
      </c>
      <c r="H132" s="26" t="s">
        <v>2255</v>
      </c>
      <c r="I132" s="27">
        <v>2204</v>
      </c>
      <c r="J132" s="28" t="s">
        <v>2513</v>
      </c>
      <c r="K132" s="29"/>
      <c r="L132" s="31"/>
      <c r="M132" s="32"/>
      <c r="N132" s="30" t="str">
        <f t="shared" ref="N132:N195" si="2">B132&amp;"-"&amp;C132&amp;"-"&amp;F132</f>
        <v>제05장 개인-감정 및 직무스트레스-제01절 감정에 대한 개관-01</v>
      </c>
    </row>
    <row r="133" spans="2:14" ht="14.45" customHeight="1" x14ac:dyDescent="0.2">
      <c r="B133" s="33" t="s">
        <v>2335</v>
      </c>
      <c r="C133" s="101" t="s">
        <v>2375</v>
      </c>
      <c r="D133" s="49" t="s">
        <v>147</v>
      </c>
      <c r="E133" s="50" t="s">
        <v>757</v>
      </c>
      <c r="F133" s="51" t="s">
        <v>2063</v>
      </c>
      <c r="G133" s="52" t="s">
        <v>211</v>
      </c>
      <c r="H133" s="53" t="s">
        <v>1903</v>
      </c>
      <c r="I133" s="54">
        <v>2021</v>
      </c>
      <c r="J133" s="55" t="s">
        <v>2513</v>
      </c>
      <c r="K133" s="56"/>
      <c r="L133" s="58"/>
      <c r="M133" s="59"/>
      <c r="N133" s="57" t="str">
        <f t="shared" si="2"/>
        <v>제05장 개인-감정 및 직무스트레스-제01절 감정에 대한 개관-02</v>
      </c>
    </row>
    <row r="134" spans="2:14" ht="14.45" customHeight="1" x14ac:dyDescent="0.2">
      <c r="B134" s="33" t="s">
        <v>2335</v>
      </c>
      <c r="C134" s="118" t="s">
        <v>2386</v>
      </c>
      <c r="D134" s="73" t="s">
        <v>656</v>
      </c>
      <c r="E134" s="74" t="s">
        <v>731</v>
      </c>
      <c r="F134" s="75" t="s">
        <v>2060</v>
      </c>
      <c r="G134" s="76" t="s">
        <v>673</v>
      </c>
      <c r="H134" s="77" t="s">
        <v>2256</v>
      </c>
      <c r="I134" s="78">
        <v>2845</v>
      </c>
      <c r="J134" s="79" t="s">
        <v>2513</v>
      </c>
      <c r="K134" s="80"/>
      <c r="L134" s="82"/>
      <c r="M134" s="83"/>
      <c r="N134" s="81" t="str">
        <f t="shared" si="2"/>
        <v>제05장 개인-감정 및 직무스트레스-제02절 감정과 조직행동-01</v>
      </c>
    </row>
    <row r="135" spans="2:14" ht="14.45" customHeight="1" x14ac:dyDescent="0.2">
      <c r="B135" s="33" t="s">
        <v>2335</v>
      </c>
      <c r="C135" s="100" t="s">
        <v>2386</v>
      </c>
      <c r="D135" s="35" t="s">
        <v>2569</v>
      </c>
      <c r="E135" s="46" t="s">
        <v>2481</v>
      </c>
      <c r="F135" s="47" t="s">
        <v>2063</v>
      </c>
      <c r="G135" s="38" t="s">
        <v>648</v>
      </c>
      <c r="H135" s="39" t="s">
        <v>2584</v>
      </c>
      <c r="I135" s="40">
        <v>3002</v>
      </c>
      <c r="J135" s="41" t="s">
        <v>2513</v>
      </c>
      <c r="K135" s="42"/>
      <c r="L135" s="44"/>
      <c r="M135" s="45"/>
      <c r="N135" s="43" t="str">
        <f t="shared" si="2"/>
        <v>제05장 개인-감정 및 직무스트레스-제02절 감정과 조직행동-02</v>
      </c>
    </row>
    <row r="136" spans="2:14" ht="14.45" customHeight="1" x14ac:dyDescent="0.2">
      <c r="B136" s="33" t="s">
        <v>2335</v>
      </c>
      <c r="C136" s="100" t="s">
        <v>2386</v>
      </c>
      <c r="D136" s="35" t="s">
        <v>2569</v>
      </c>
      <c r="E136" s="46" t="s">
        <v>2482</v>
      </c>
      <c r="F136" s="47" t="s">
        <v>2066</v>
      </c>
      <c r="G136" s="38" t="s">
        <v>649</v>
      </c>
      <c r="H136" s="39" t="s">
        <v>2585</v>
      </c>
      <c r="I136" s="40">
        <v>3268</v>
      </c>
      <c r="J136" s="41" t="s">
        <v>2513</v>
      </c>
      <c r="K136" s="42"/>
      <c r="L136" s="44"/>
      <c r="M136" s="45"/>
      <c r="N136" s="43" t="str">
        <f t="shared" si="2"/>
        <v>제05장 개인-감정 및 직무스트레스-제02절 감정과 조직행동-03</v>
      </c>
    </row>
    <row r="137" spans="2:14" ht="14.45" customHeight="1" x14ac:dyDescent="0.2">
      <c r="B137" s="33" t="s">
        <v>2335</v>
      </c>
      <c r="C137" s="100" t="s">
        <v>2386</v>
      </c>
      <c r="D137" s="35" t="s">
        <v>2569</v>
      </c>
      <c r="E137" s="46" t="s">
        <v>2483</v>
      </c>
      <c r="F137" s="47" t="s">
        <v>2077</v>
      </c>
      <c r="G137" s="38" t="s">
        <v>650</v>
      </c>
      <c r="H137" s="39" t="s">
        <v>2586</v>
      </c>
      <c r="I137" s="40">
        <v>3235</v>
      </c>
      <c r="J137" s="41" t="s">
        <v>2513</v>
      </c>
      <c r="K137" s="42"/>
      <c r="L137" s="44"/>
      <c r="M137" s="45"/>
      <c r="N137" s="43" t="str">
        <f t="shared" si="2"/>
        <v>제05장 개인-감정 및 직무스트레스-제02절 감정과 조직행동-04</v>
      </c>
    </row>
    <row r="138" spans="2:14" ht="14.45" customHeight="1" x14ac:dyDescent="0.2">
      <c r="B138" s="33" t="s">
        <v>2335</v>
      </c>
      <c r="C138" s="100" t="s">
        <v>2386</v>
      </c>
      <c r="D138" s="35" t="s">
        <v>657</v>
      </c>
      <c r="E138" s="46" t="s">
        <v>419</v>
      </c>
      <c r="F138" s="47" t="s">
        <v>2078</v>
      </c>
      <c r="G138" s="38" t="s">
        <v>418</v>
      </c>
      <c r="H138" s="39" t="s">
        <v>1904</v>
      </c>
      <c r="I138" s="40">
        <v>1843</v>
      </c>
      <c r="J138" s="41" t="s">
        <v>2513</v>
      </c>
      <c r="K138" s="42"/>
      <c r="L138" s="44"/>
      <c r="M138" s="45"/>
      <c r="N138" s="43" t="str">
        <f t="shared" si="2"/>
        <v>제05장 개인-감정 및 직무스트레스-제02절 감정과 조직행동-05</v>
      </c>
    </row>
    <row r="139" spans="2:14" ht="14.45" customHeight="1" x14ac:dyDescent="0.2">
      <c r="B139" s="33" t="s">
        <v>2335</v>
      </c>
      <c r="C139" s="101" t="s">
        <v>2386</v>
      </c>
      <c r="D139" s="49" t="s">
        <v>657</v>
      </c>
      <c r="E139" s="50" t="s">
        <v>414</v>
      </c>
      <c r="F139" s="51" t="s">
        <v>2070</v>
      </c>
      <c r="G139" s="52" t="s">
        <v>420</v>
      </c>
      <c r="H139" s="53" t="s">
        <v>1905</v>
      </c>
      <c r="I139" s="54">
        <v>1926</v>
      </c>
      <c r="J139" s="55" t="s">
        <v>2513</v>
      </c>
      <c r="K139" s="56"/>
      <c r="L139" s="58"/>
      <c r="M139" s="59"/>
      <c r="N139" s="57" t="str">
        <f t="shared" si="2"/>
        <v>제05장 개인-감정 및 직무스트레스-제02절 감정과 조직행동-06</v>
      </c>
    </row>
    <row r="140" spans="2:14" ht="14.45" customHeight="1" x14ac:dyDescent="0.2">
      <c r="B140" s="33" t="s">
        <v>2335</v>
      </c>
      <c r="C140" s="118" t="s">
        <v>2438</v>
      </c>
      <c r="D140" s="73" t="s">
        <v>656</v>
      </c>
      <c r="E140" s="74" t="s">
        <v>730</v>
      </c>
      <c r="F140" s="75" t="s">
        <v>2060</v>
      </c>
      <c r="G140" s="76" t="s">
        <v>990</v>
      </c>
      <c r="H140" s="77" t="s">
        <v>2257</v>
      </c>
      <c r="I140" s="78">
        <v>2544</v>
      </c>
      <c r="J140" s="79" t="s">
        <v>2513</v>
      </c>
      <c r="K140" s="80"/>
      <c r="L140" s="82"/>
      <c r="M140" s="83"/>
      <c r="N140" s="81" t="str">
        <f t="shared" si="2"/>
        <v>제05장 개인-감정 및 직무스트레스-제03절 감정과 조직생활(감정노동)-01</v>
      </c>
    </row>
    <row r="141" spans="2:14" ht="14.45" customHeight="1" x14ac:dyDescent="0.2">
      <c r="B141" s="33" t="s">
        <v>2335</v>
      </c>
      <c r="C141" s="100" t="s">
        <v>2397</v>
      </c>
      <c r="D141" s="35" t="s">
        <v>2331</v>
      </c>
      <c r="E141" s="46" t="s">
        <v>442</v>
      </c>
      <c r="F141" s="47" t="s">
        <v>2063</v>
      </c>
      <c r="G141" s="38" t="s">
        <v>443</v>
      </c>
      <c r="H141" s="39" t="s">
        <v>2174</v>
      </c>
      <c r="I141" s="40">
        <v>1525</v>
      </c>
      <c r="J141" s="41" t="s">
        <v>2513</v>
      </c>
      <c r="K141" s="42"/>
      <c r="L141" s="44"/>
      <c r="M141" s="45"/>
      <c r="N141" s="43" t="str">
        <f t="shared" si="2"/>
        <v>제05장 개인-감정 및 직무스트레스-제03절 감정과 조직생활(감정노동)-02</v>
      </c>
    </row>
    <row r="142" spans="2:14" ht="14.45" customHeight="1" x14ac:dyDescent="0.2">
      <c r="B142" s="33" t="s">
        <v>2335</v>
      </c>
      <c r="C142" s="101" t="s">
        <v>2397</v>
      </c>
      <c r="D142" s="49" t="s">
        <v>657</v>
      </c>
      <c r="E142" s="50" t="s">
        <v>792</v>
      </c>
      <c r="F142" s="51" t="s">
        <v>2066</v>
      </c>
      <c r="G142" s="52" t="s">
        <v>421</v>
      </c>
      <c r="H142" s="53" t="s">
        <v>1906</v>
      </c>
      <c r="I142" s="54">
        <v>1935</v>
      </c>
      <c r="J142" s="55" t="s">
        <v>2513</v>
      </c>
      <c r="K142" s="56"/>
      <c r="L142" s="58"/>
      <c r="M142" s="59"/>
      <c r="N142" s="57" t="str">
        <f t="shared" si="2"/>
        <v>제05장 개인-감정 및 직무스트레스-제03절 감정과 조직생활(감정노동)-03</v>
      </c>
    </row>
    <row r="143" spans="2:14" ht="14.45" customHeight="1" x14ac:dyDescent="0.2">
      <c r="B143" s="33" t="s">
        <v>2335</v>
      </c>
      <c r="C143" s="60" t="s">
        <v>2440</v>
      </c>
      <c r="D143" s="61" t="s">
        <v>656</v>
      </c>
      <c r="E143" s="62" t="s">
        <v>730</v>
      </c>
      <c r="F143" s="63" t="s">
        <v>2060</v>
      </c>
      <c r="G143" s="64" t="s">
        <v>674</v>
      </c>
      <c r="H143" s="65" t="s">
        <v>2258</v>
      </c>
      <c r="I143" s="66">
        <v>1581</v>
      </c>
      <c r="J143" s="67" t="s">
        <v>2513</v>
      </c>
      <c r="K143" s="68"/>
      <c r="L143" s="70"/>
      <c r="M143" s="71"/>
      <c r="N143" s="69" t="str">
        <f t="shared" si="2"/>
        <v>제05장 개인-감정 및 직무스트레스-제04절 스트레스에 대한 개관-01</v>
      </c>
    </row>
    <row r="144" spans="2:14" ht="14.45" customHeight="1" x14ac:dyDescent="0.2">
      <c r="B144" s="33" t="s">
        <v>2335</v>
      </c>
      <c r="C144" s="72" t="s">
        <v>2442</v>
      </c>
      <c r="D144" s="73" t="s">
        <v>656</v>
      </c>
      <c r="E144" s="74" t="s">
        <v>730</v>
      </c>
      <c r="F144" s="75" t="s">
        <v>2060</v>
      </c>
      <c r="G144" s="76" t="s">
        <v>675</v>
      </c>
      <c r="H144" s="77" t="s">
        <v>2259</v>
      </c>
      <c r="I144" s="78">
        <v>3667</v>
      </c>
      <c r="J144" s="79" t="s">
        <v>2513</v>
      </c>
      <c r="K144" s="80"/>
      <c r="L144" s="82"/>
      <c r="M144" s="83"/>
      <c r="N144" s="81" t="str">
        <f t="shared" si="2"/>
        <v>제05장 개인-감정 및 직무스트레스-제05절 스트레스에 대한 이론적 배경-01</v>
      </c>
    </row>
    <row r="145" spans="2:14" ht="14.45" customHeight="1" x14ac:dyDescent="0.2">
      <c r="B145" s="33" t="s">
        <v>2335</v>
      </c>
      <c r="C145" s="100" t="s">
        <v>2412</v>
      </c>
      <c r="D145" s="35" t="s">
        <v>657</v>
      </c>
      <c r="E145" s="46" t="s">
        <v>212</v>
      </c>
      <c r="F145" s="47" t="s">
        <v>2063</v>
      </c>
      <c r="G145" s="38" t="s">
        <v>1016</v>
      </c>
      <c r="H145" s="39" t="s">
        <v>1907</v>
      </c>
      <c r="I145" s="40">
        <v>1940</v>
      </c>
      <c r="J145" s="41" t="s">
        <v>2513</v>
      </c>
      <c r="K145" s="42"/>
      <c r="L145" s="44"/>
      <c r="M145" s="45"/>
      <c r="N145" s="43" t="str">
        <f t="shared" si="2"/>
        <v>제05장 개인-감정 및 직무스트레스-제05절 스트레스에 대한 이론적 배경-02</v>
      </c>
    </row>
    <row r="146" spans="2:14" ht="14.45" customHeight="1" x14ac:dyDescent="0.2">
      <c r="B146" s="33" t="s">
        <v>2335</v>
      </c>
      <c r="C146" s="100" t="s">
        <v>2412</v>
      </c>
      <c r="D146" s="35" t="s">
        <v>657</v>
      </c>
      <c r="E146" s="46" t="s">
        <v>213</v>
      </c>
      <c r="F146" s="47" t="s">
        <v>2066</v>
      </c>
      <c r="G146" s="38" t="s">
        <v>1015</v>
      </c>
      <c r="H146" s="39" t="s">
        <v>1908</v>
      </c>
      <c r="I146" s="40">
        <v>1844</v>
      </c>
      <c r="J146" s="41" t="s">
        <v>2513</v>
      </c>
      <c r="K146" s="42"/>
      <c r="L146" s="44"/>
      <c r="M146" s="45"/>
      <c r="N146" s="43" t="str">
        <f t="shared" si="2"/>
        <v>제05장 개인-감정 및 직무스트레스-제05절 스트레스에 대한 이론적 배경-03</v>
      </c>
    </row>
    <row r="147" spans="2:14" ht="14.45" customHeight="1" x14ac:dyDescent="0.2">
      <c r="B147" s="33" t="s">
        <v>2335</v>
      </c>
      <c r="C147" s="101" t="s">
        <v>2412</v>
      </c>
      <c r="D147" s="49" t="s">
        <v>657</v>
      </c>
      <c r="E147" s="50" t="s">
        <v>214</v>
      </c>
      <c r="F147" s="51" t="s">
        <v>2077</v>
      </c>
      <c r="G147" s="52" t="s">
        <v>1017</v>
      </c>
      <c r="H147" s="53" t="s">
        <v>1909</v>
      </c>
      <c r="I147" s="54">
        <v>1953</v>
      </c>
      <c r="J147" s="55" t="s">
        <v>2513</v>
      </c>
      <c r="K147" s="56"/>
      <c r="L147" s="58"/>
      <c r="M147" s="59"/>
      <c r="N147" s="57" t="str">
        <f t="shared" si="2"/>
        <v>제05장 개인-감정 및 직무스트레스-제05절 스트레스에 대한 이론적 배경-04</v>
      </c>
    </row>
    <row r="148" spans="2:14" ht="14.45" customHeight="1" x14ac:dyDescent="0.2">
      <c r="B148" s="33" t="s">
        <v>2335</v>
      </c>
      <c r="C148" s="118" t="s">
        <v>2444</v>
      </c>
      <c r="D148" s="73" t="s">
        <v>656</v>
      </c>
      <c r="E148" s="74" t="s">
        <v>730</v>
      </c>
      <c r="F148" s="75" t="s">
        <v>2060</v>
      </c>
      <c r="G148" s="76" t="s">
        <v>676</v>
      </c>
      <c r="H148" s="77" t="s">
        <v>2260</v>
      </c>
      <c r="I148" s="78">
        <v>1942</v>
      </c>
      <c r="J148" s="79" t="s">
        <v>2513</v>
      </c>
      <c r="K148" s="80"/>
      <c r="L148" s="82"/>
      <c r="M148" s="83"/>
      <c r="N148" s="81" t="str">
        <f t="shared" si="2"/>
        <v>제05장 개인-감정 및 직무스트레스-제06절 스트레스의 결과 및 조절변수-01</v>
      </c>
    </row>
    <row r="149" spans="2:14" ht="14.45" customHeight="1" x14ac:dyDescent="0.2">
      <c r="B149" s="33" t="s">
        <v>2335</v>
      </c>
      <c r="C149" s="101" t="s">
        <v>2416</v>
      </c>
      <c r="D149" s="49" t="s">
        <v>657</v>
      </c>
      <c r="E149" s="50" t="s">
        <v>215</v>
      </c>
      <c r="F149" s="51" t="s">
        <v>2063</v>
      </c>
      <c r="G149" s="52" t="s">
        <v>1010</v>
      </c>
      <c r="H149" s="53" t="s">
        <v>1910</v>
      </c>
      <c r="I149" s="54">
        <v>1781</v>
      </c>
      <c r="J149" s="55" t="s">
        <v>2513</v>
      </c>
      <c r="K149" s="56"/>
      <c r="L149" s="58"/>
      <c r="M149" s="59"/>
      <c r="N149" s="57" t="str">
        <f t="shared" si="2"/>
        <v>제05장 개인-감정 및 직무스트레스-제06절 스트레스의 결과 및 조절변수-02</v>
      </c>
    </row>
    <row r="150" spans="2:14" ht="14.45" customHeight="1" x14ac:dyDescent="0.2">
      <c r="B150" s="33" t="s">
        <v>2335</v>
      </c>
      <c r="C150" s="60" t="s">
        <v>2446</v>
      </c>
      <c r="D150" s="61" t="s">
        <v>656</v>
      </c>
      <c r="E150" s="62" t="s">
        <v>730</v>
      </c>
      <c r="F150" s="63" t="s">
        <v>2060</v>
      </c>
      <c r="G150" s="64" t="s">
        <v>677</v>
      </c>
      <c r="H150" s="65" t="s">
        <v>2261</v>
      </c>
      <c r="I150" s="66">
        <v>2530</v>
      </c>
      <c r="J150" s="67" t="s">
        <v>2513</v>
      </c>
      <c r="K150" s="68"/>
      <c r="L150" s="70"/>
      <c r="M150" s="71"/>
      <c r="N150" s="69" t="str">
        <f t="shared" si="2"/>
        <v>제05장 개인-감정 및 직무스트레스-제07절 스트레스의 원인-01</v>
      </c>
    </row>
    <row r="151" spans="2:14" ht="14.45" customHeight="1" x14ac:dyDescent="0.2">
      <c r="B151" s="33" t="s">
        <v>2335</v>
      </c>
      <c r="C151" s="72" t="s">
        <v>2419</v>
      </c>
      <c r="D151" s="73" t="s">
        <v>100</v>
      </c>
      <c r="E151" s="74" t="s">
        <v>730</v>
      </c>
      <c r="F151" s="75" t="s">
        <v>2060</v>
      </c>
      <c r="G151" s="76" t="s">
        <v>678</v>
      </c>
      <c r="H151" s="77" t="s">
        <v>2262</v>
      </c>
      <c r="I151" s="78">
        <v>1923</v>
      </c>
      <c r="J151" s="79" t="s">
        <v>2513</v>
      </c>
      <c r="K151" s="80"/>
      <c r="L151" s="82"/>
      <c r="M151" s="83"/>
      <c r="N151" s="81" t="str">
        <f t="shared" si="2"/>
        <v>제05장 개인-감정 및 직무스트레스-제08절 스트레스에 대한 반응결과와 그 관리-01</v>
      </c>
    </row>
    <row r="152" spans="2:14" ht="14.45" customHeight="1" x14ac:dyDescent="0.2">
      <c r="B152" s="33" t="s">
        <v>2335</v>
      </c>
      <c r="C152" s="100" t="s">
        <v>2419</v>
      </c>
      <c r="D152" s="35" t="s">
        <v>2569</v>
      </c>
      <c r="E152" s="46" t="s">
        <v>2484</v>
      </c>
      <c r="F152" s="47" t="s">
        <v>2063</v>
      </c>
      <c r="G152" s="38" t="s">
        <v>651</v>
      </c>
      <c r="H152" s="39" t="s">
        <v>2587</v>
      </c>
      <c r="I152" s="40">
        <v>3013</v>
      </c>
      <c r="J152" s="41" t="s">
        <v>2513</v>
      </c>
      <c r="K152" s="42"/>
      <c r="L152" s="44"/>
      <c r="M152" s="45"/>
      <c r="N152" s="43" t="str">
        <f t="shared" si="2"/>
        <v>제05장 개인-감정 및 직무스트레스-제08절 스트레스에 대한 반응결과와 그 관리-02</v>
      </c>
    </row>
    <row r="153" spans="2:14" ht="14.45" customHeight="1" x14ac:dyDescent="0.2">
      <c r="B153" s="33" t="s">
        <v>2335</v>
      </c>
      <c r="C153" s="100" t="s">
        <v>2419</v>
      </c>
      <c r="D153" s="35" t="s">
        <v>2569</v>
      </c>
      <c r="E153" s="46" t="s">
        <v>2485</v>
      </c>
      <c r="F153" s="47" t="s">
        <v>2066</v>
      </c>
      <c r="G153" s="38" t="s">
        <v>652</v>
      </c>
      <c r="H153" s="39" t="s">
        <v>2588</v>
      </c>
      <c r="I153" s="40">
        <v>2907</v>
      </c>
      <c r="J153" s="41" t="s">
        <v>2513</v>
      </c>
      <c r="K153" s="42"/>
      <c r="L153" s="44"/>
      <c r="M153" s="45"/>
      <c r="N153" s="43" t="str">
        <f t="shared" si="2"/>
        <v>제05장 개인-감정 및 직무스트레스-제08절 스트레스에 대한 반응결과와 그 관리-03</v>
      </c>
    </row>
    <row r="154" spans="2:14" ht="14.45" customHeight="1" x14ac:dyDescent="0.2">
      <c r="B154" s="33" t="s">
        <v>2335</v>
      </c>
      <c r="C154" s="101" t="s">
        <v>2419</v>
      </c>
      <c r="D154" s="49" t="s">
        <v>2569</v>
      </c>
      <c r="E154" s="50" t="s">
        <v>2486</v>
      </c>
      <c r="F154" s="51" t="s">
        <v>2077</v>
      </c>
      <c r="G154" s="52" t="s">
        <v>1001</v>
      </c>
      <c r="H154" s="53" t="s">
        <v>2589</v>
      </c>
      <c r="I154" s="54">
        <v>2607</v>
      </c>
      <c r="J154" s="55" t="s">
        <v>2513</v>
      </c>
      <c r="K154" s="56"/>
      <c r="L154" s="58"/>
      <c r="M154" s="59"/>
      <c r="N154" s="57" t="str">
        <f t="shared" si="2"/>
        <v>제05장 개인-감정 및 직무스트레스-제08절 스트레스에 대한 반응결과와 그 관리-04</v>
      </c>
    </row>
    <row r="155" spans="2:14" ht="14.45" customHeight="1" x14ac:dyDescent="0.2">
      <c r="B155" s="33" t="s">
        <v>2335</v>
      </c>
      <c r="C155" s="72" t="s">
        <v>2448</v>
      </c>
      <c r="D155" s="73" t="s">
        <v>100</v>
      </c>
      <c r="E155" s="74" t="s">
        <v>730</v>
      </c>
      <c r="F155" s="75" t="s">
        <v>2060</v>
      </c>
      <c r="G155" s="76" t="s">
        <v>679</v>
      </c>
      <c r="H155" s="77" t="s">
        <v>2263</v>
      </c>
      <c r="I155" s="78">
        <v>1361</v>
      </c>
      <c r="J155" s="79" t="s">
        <v>2513</v>
      </c>
      <c r="K155" s="80"/>
      <c r="L155" s="82"/>
      <c r="M155" s="83"/>
      <c r="N155" s="81" t="str">
        <f t="shared" si="2"/>
        <v>제05장 개인-감정 및 직무스트레스-제09절 긍정적 조직행동-01</v>
      </c>
    </row>
    <row r="156" spans="2:14" ht="14.45" customHeight="1" x14ac:dyDescent="0.2">
      <c r="B156" s="33" t="s">
        <v>2335</v>
      </c>
      <c r="C156" s="34" t="s">
        <v>2420</v>
      </c>
      <c r="D156" s="35" t="s">
        <v>657</v>
      </c>
      <c r="E156" s="46" t="s">
        <v>217</v>
      </c>
      <c r="F156" s="47" t="s">
        <v>2063</v>
      </c>
      <c r="G156" s="38" t="s">
        <v>216</v>
      </c>
      <c r="H156" s="39" t="s">
        <v>1911</v>
      </c>
      <c r="I156" s="40">
        <v>1784</v>
      </c>
      <c r="J156" s="41" t="s">
        <v>2513</v>
      </c>
      <c r="K156" s="42"/>
      <c r="L156" s="44"/>
      <c r="M156" s="45"/>
      <c r="N156" s="43" t="str">
        <f t="shared" si="2"/>
        <v>제05장 개인-감정 및 직무스트레스-제09절 긍정적 조직행동-02</v>
      </c>
    </row>
    <row r="157" spans="2:14" ht="14.45" customHeight="1" thickBot="1" x14ac:dyDescent="0.25">
      <c r="B157" s="86" t="s">
        <v>2335</v>
      </c>
      <c r="C157" s="103" t="s">
        <v>2420</v>
      </c>
      <c r="D157" s="88" t="s">
        <v>657</v>
      </c>
      <c r="E157" s="89" t="s">
        <v>219</v>
      </c>
      <c r="F157" s="90" t="s">
        <v>2066</v>
      </c>
      <c r="G157" s="91" t="s">
        <v>218</v>
      </c>
      <c r="H157" s="92" t="s">
        <v>1912</v>
      </c>
      <c r="I157" s="93">
        <v>2001</v>
      </c>
      <c r="J157" s="94" t="s">
        <v>2513</v>
      </c>
      <c r="K157" s="95"/>
      <c r="L157" s="97"/>
      <c r="M157" s="98"/>
      <c r="N157" s="96" t="str">
        <f t="shared" si="2"/>
        <v>제05장 개인-감정 및 직무스트레스-제09절 긍정적 조직행동-03</v>
      </c>
    </row>
    <row r="158" spans="2:14" ht="14.45" customHeight="1" x14ac:dyDescent="0.2">
      <c r="B158" s="20" t="s">
        <v>2092</v>
      </c>
      <c r="C158" s="104" t="s">
        <v>2450</v>
      </c>
      <c r="D158" s="105" t="s">
        <v>100</v>
      </c>
      <c r="E158" s="106" t="s">
        <v>733</v>
      </c>
      <c r="F158" s="107" t="s">
        <v>2060</v>
      </c>
      <c r="G158" s="108" t="s">
        <v>1020</v>
      </c>
      <c r="H158" s="109" t="s">
        <v>2264</v>
      </c>
      <c r="I158" s="110">
        <v>1729</v>
      </c>
      <c r="J158" s="111" t="s">
        <v>2513</v>
      </c>
      <c r="K158" s="112"/>
      <c r="L158" s="114"/>
      <c r="M158" s="115"/>
      <c r="N158" s="113" t="str">
        <f t="shared" si="2"/>
        <v>제06장 개인-동기부여-제01절 동기부여에 대한 개관-01</v>
      </c>
    </row>
    <row r="159" spans="2:14" ht="14.45" customHeight="1" x14ac:dyDescent="0.2">
      <c r="B159" s="33" t="s">
        <v>2337</v>
      </c>
      <c r="C159" s="118" t="s">
        <v>2387</v>
      </c>
      <c r="D159" s="73" t="s">
        <v>656</v>
      </c>
      <c r="E159" s="74" t="s">
        <v>732</v>
      </c>
      <c r="F159" s="75" t="s">
        <v>2060</v>
      </c>
      <c r="G159" s="76" t="s">
        <v>985</v>
      </c>
      <c r="H159" s="77" t="s">
        <v>2265</v>
      </c>
      <c r="I159" s="78">
        <v>4623</v>
      </c>
      <c r="J159" s="79" t="s">
        <v>2513</v>
      </c>
      <c r="K159" s="80"/>
      <c r="L159" s="82"/>
      <c r="M159" s="83"/>
      <c r="N159" s="81" t="str">
        <f t="shared" si="2"/>
        <v>제06장 개인-동기부여-제02절 욕구이론(내용이론)-01</v>
      </c>
    </row>
    <row r="160" spans="2:14" ht="14.45" customHeight="1" x14ac:dyDescent="0.2">
      <c r="B160" s="33" t="s">
        <v>2337</v>
      </c>
      <c r="C160" s="100" t="s">
        <v>2387</v>
      </c>
      <c r="D160" s="35" t="s">
        <v>2331</v>
      </c>
      <c r="E160" s="46" t="s">
        <v>774</v>
      </c>
      <c r="F160" s="47" t="s">
        <v>2063</v>
      </c>
      <c r="G160" s="38" t="s">
        <v>773</v>
      </c>
      <c r="H160" s="39" t="s">
        <v>2175</v>
      </c>
      <c r="I160" s="40">
        <v>1762</v>
      </c>
      <c r="J160" s="41" t="s">
        <v>2513</v>
      </c>
      <c r="K160" s="42"/>
      <c r="L160" s="44"/>
      <c r="M160" s="45"/>
      <c r="N160" s="43" t="str">
        <f t="shared" si="2"/>
        <v>제06장 개인-동기부여-제02절 욕구이론(내용이론)-02</v>
      </c>
    </row>
    <row r="161" spans="2:14" ht="14.45" customHeight="1" x14ac:dyDescent="0.2">
      <c r="B161" s="33" t="s">
        <v>2337</v>
      </c>
      <c r="C161" s="100" t="s">
        <v>2387</v>
      </c>
      <c r="D161" s="35" t="s">
        <v>657</v>
      </c>
      <c r="E161" s="46" t="s">
        <v>601</v>
      </c>
      <c r="F161" s="47" t="s">
        <v>2066</v>
      </c>
      <c r="G161" s="38" t="s">
        <v>606</v>
      </c>
      <c r="H161" s="39" t="s">
        <v>1913</v>
      </c>
      <c r="I161" s="40">
        <v>2053</v>
      </c>
      <c r="J161" s="41" t="s">
        <v>2513</v>
      </c>
      <c r="K161" s="42"/>
      <c r="L161" s="44"/>
      <c r="M161" s="45"/>
      <c r="N161" s="43" t="str">
        <f t="shared" si="2"/>
        <v>제06장 개인-동기부여-제02절 욕구이론(내용이론)-03</v>
      </c>
    </row>
    <row r="162" spans="2:14" ht="14.45" customHeight="1" x14ac:dyDescent="0.2">
      <c r="B162" s="33" t="s">
        <v>2337</v>
      </c>
      <c r="C162" s="100" t="s">
        <v>2387</v>
      </c>
      <c r="D162" s="35" t="s">
        <v>657</v>
      </c>
      <c r="E162" s="46" t="s">
        <v>130</v>
      </c>
      <c r="F162" s="47" t="s">
        <v>2077</v>
      </c>
      <c r="G162" s="38" t="s">
        <v>607</v>
      </c>
      <c r="H162" s="39" t="s">
        <v>1914</v>
      </c>
      <c r="I162" s="40">
        <v>1987</v>
      </c>
      <c r="J162" s="41" t="s">
        <v>2513</v>
      </c>
      <c r="K162" s="42"/>
      <c r="L162" s="44"/>
      <c r="M162" s="45"/>
      <c r="N162" s="43" t="str">
        <f t="shared" si="2"/>
        <v>제06장 개인-동기부여-제02절 욕구이론(내용이론)-04</v>
      </c>
    </row>
    <row r="163" spans="2:14" ht="14.45" customHeight="1" x14ac:dyDescent="0.2">
      <c r="B163" s="33" t="s">
        <v>2337</v>
      </c>
      <c r="C163" s="100" t="s">
        <v>2387</v>
      </c>
      <c r="D163" s="35" t="s">
        <v>657</v>
      </c>
      <c r="E163" s="46" t="s">
        <v>756</v>
      </c>
      <c r="F163" s="47" t="s">
        <v>2078</v>
      </c>
      <c r="G163" s="38" t="s">
        <v>129</v>
      </c>
      <c r="H163" s="39" t="s">
        <v>1897</v>
      </c>
      <c r="I163" s="40">
        <v>1939</v>
      </c>
      <c r="J163" s="41" t="s">
        <v>2513</v>
      </c>
      <c r="K163" s="42"/>
      <c r="L163" s="44"/>
      <c r="M163" s="45"/>
      <c r="N163" s="43" t="str">
        <f t="shared" si="2"/>
        <v>제06장 개인-동기부여-제02절 욕구이론(내용이론)-05</v>
      </c>
    </row>
    <row r="164" spans="2:14" ht="14.45" customHeight="1" x14ac:dyDescent="0.2">
      <c r="B164" s="33" t="s">
        <v>2337</v>
      </c>
      <c r="C164" s="100" t="s">
        <v>2387</v>
      </c>
      <c r="D164" s="35" t="s">
        <v>657</v>
      </c>
      <c r="E164" s="46" t="s">
        <v>121</v>
      </c>
      <c r="F164" s="47" t="s">
        <v>2070</v>
      </c>
      <c r="G164" s="38" t="s">
        <v>608</v>
      </c>
      <c r="H164" s="39" t="s">
        <v>1844</v>
      </c>
      <c r="I164" s="40">
        <v>1813</v>
      </c>
      <c r="J164" s="41" t="s">
        <v>2513</v>
      </c>
      <c r="K164" s="42"/>
      <c r="L164" s="44"/>
      <c r="M164" s="45"/>
      <c r="N164" s="43" t="str">
        <f t="shared" si="2"/>
        <v>제06장 개인-동기부여-제02절 욕구이론(내용이론)-06</v>
      </c>
    </row>
    <row r="165" spans="2:14" ht="14.45" customHeight="1" x14ac:dyDescent="0.2">
      <c r="B165" s="33" t="s">
        <v>2337</v>
      </c>
      <c r="C165" s="101" t="s">
        <v>2387</v>
      </c>
      <c r="D165" s="49" t="s">
        <v>657</v>
      </c>
      <c r="E165" s="50" t="s">
        <v>131</v>
      </c>
      <c r="F165" s="51" t="s">
        <v>2072</v>
      </c>
      <c r="G165" s="52" t="s">
        <v>609</v>
      </c>
      <c r="H165" s="53" t="s">
        <v>1915</v>
      </c>
      <c r="I165" s="54">
        <v>2026</v>
      </c>
      <c r="J165" s="55" t="s">
        <v>2513</v>
      </c>
      <c r="K165" s="56"/>
      <c r="L165" s="58"/>
      <c r="M165" s="59"/>
      <c r="N165" s="57" t="str">
        <f t="shared" si="2"/>
        <v>제06장 개인-동기부여-제02절 욕구이론(내용이론)-07</v>
      </c>
    </row>
    <row r="166" spans="2:14" ht="14.45" customHeight="1" x14ac:dyDescent="0.2">
      <c r="B166" s="33" t="s">
        <v>2337</v>
      </c>
      <c r="C166" s="118" t="s">
        <v>2398</v>
      </c>
      <c r="D166" s="73" t="s">
        <v>656</v>
      </c>
      <c r="E166" s="74" t="s">
        <v>732</v>
      </c>
      <c r="F166" s="75" t="s">
        <v>2060</v>
      </c>
      <c r="G166" s="76" t="s">
        <v>986</v>
      </c>
      <c r="H166" s="77" t="s">
        <v>2266</v>
      </c>
      <c r="I166" s="78">
        <v>4831</v>
      </c>
      <c r="J166" s="79" t="s">
        <v>2513</v>
      </c>
      <c r="K166" s="80"/>
      <c r="L166" s="82"/>
      <c r="M166" s="83"/>
      <c r="N166" s="81" t="str">
        <f t="shared" si="2"/>
        <v>제06장 개인-동기부여-제03절 인지적 동기이론(과정이론)-01</v>
      </c>
    </row>
    <row r="167" spans="2:14" ht="14.45" customHeight="1" x14ac:dyDescent="0.2">
      <c r="B167" s="33" t="s">
        <v>2337</v>
      </c>
      <c r="C167" s="100" t="s">
        <v>2398</v>
      </c>
      <c r="D167" s="35" t="s">
        <v>2331</v>
      </c>
      <c r="E167" s="46" t="s">
        <v>451</v>
      </c>
      <c r="F167" s="47" t="s">
        <v>2063</v>
      </c>
      <c r="G167" s="38" t="s">
        <v>452</v>
      </c>
      <c r="H167" s="39" t="s">
        <v>2179</v>
      </c>
      <c r="I167" s="40">
        <v>3268</v>
      </c>
      <c r="J167" s="41" t="s">
        <v>2513</v>
      </c>
      <c r="K167" s="42"/>
      <c r="L167" s="44"/>
      <c r="M167" s="45"/>
      <c r="N167" s="43" t="str">
        <f t="shared" si="2"/>
        <v>제06장 개인-동기부여-제03절 인지적 동기이론(과정이론)-02</v>
      </c>
    </row>
    <row r="168" spans="2:14" ht="14.45" customHeight="1" x14ac:dyDescent="0.2">
      <c r="B168" s="33" t="s">
        <v>2337</v>
      </c>
      <c r="C168" s="100" t="s">
        <v>2398</v>
      </c>
      <c r="D168" s="35" t="s">
        <v>2331</v>
      </c>
      <c r="E168" s="46" t="s">
        <v>774</v>
      </c>
      <c r="F168" s="47" t="s">
        <v>2066</v>
      </c>
      <c r="G168" s="38" t="s">
        <v>773</v>
      </c>
      <c r="H168" s="39" t="s">
        <v>2175</v>
      </c>
      <c r="I168" s="40">
        <v>1762</v>
      </c>
      <c r="J168" s="41" t="s">
        <v>2513</v>
      </c>
      <c r="K168" s="42"/>
      <c r="L168" s="44"/>
      <c r="M168" s="45"/>
      <c r="N168" s="43" t="str">
        <f t="shared" si="2"/>
        <v>제06장 개인-동기부여-제03절 인지적 동기이론(과정이론)-03</v>
      </c>
    </row>
    <row r="169" spans="2:14" ht="14.45" customHeight="1" x14ac:dyDescent="0.2">
      <c r="B169" s="33" t="s">
        <v>2337</v>
      </c>
      <c r="C169" s="100" t="s">
        <v>2398</v>
      </c>
      <c r="D169" s="35" t="s">
        <v>2331</v>
      </c>
      <c r="E169" s="46" t="s">
        <v>449</v>
      </c>
      <c r="F169" s="47" t="s">
        <v>2077</v>
      </c>
      <c r="G169" s="38" t="s">
        <v>450</v>
      </c>
      <c r="H169" s="39" t="s">
        <v>2178</v>
      </c>
      <c r="I169" s="40">
        <v>1728</v>
      </c>
      <c r="J169" s="41" t="s">
        <v>2513</v>
      </c>
      <c r="K169" s="42"/>
      <c r="L169" s="44"/>
      <c r="M169" s="45"/>
      <c r="N169" s="43" t="str">
        <f t="shared" si="2"/>
        <v>제06장 개인-동기부여-제03절 인지적 동기이론(과정이론)-04</v>
      </c>
    </row>
    <row r="170" spans="2:14" ht="14.45" customHeight="1" x14ac:dyDescent="0.2">
      <c r="B170" s="33" t="s">
        <v>2337</v>
      </c>
      <c r="C170" s="100" t="s">
        <v>2398</v>
      </c>
      <c r="D170" s="35" t="s">
        <v>2331</v>
      </c>
      <c r="E170" s="46" t="s">
        <v>445</v>
      </c>
      <c r="F170" s="47" t="s">
        <v>2078</v>
      </c>
      <c r="G170" s="38" t="s">
        <v>446</v>
      </c>
      <c r="H170" s="39" t="s">
        <v>2176</v>
      </c>
      <c r="I170" s="40">
        <v>1185</v>
      </c>
      <c r="J170" s="41" t="s">
        <v>2513</v>
      </c>
      <c r="K170" s="42"/>
      <c r="L170" s="44"/>
      <c r="M170" s="45"/>
      <c r="N170" s="43" t="str">
        <f t="shared" si="2"/>
        <v>제06장 개인-동기부여-제03절 인지적 동기이론(과정이론)-05</v>
      </c>
    </row>
    <row r="171" spans="2:14" ht="14.45" customHeight="1" x14ac:dyDescent="0.2">
      <c r="B171" s="33" t="s">
        <v>2337</v>
      </c>
      <c r="C171" s="100" t="s">
        <v>2398</v>
      </c>
      <c r="D171" s="35" t="s">
        <v>2331</v>
      </c>
      <c r="E171" s="46" t="s">
        <v>447</v>
      </c>
      <c r="F171" s="47" t="s">
        <v>2070</v>
      </c>
      <c r="G171" s="38" t="s">
        <v>448</v>
      </c>
      <c r="H171" s="39" t="s">
        <v>2177</v>
      </c>
      <c r="I171" s="40">
        <v>862</v>
      </c>
      <c r="J171" s="41" t="s">
        <v>2513</v>
      </c>
      <c r="K171" s="42"/>
      <c r="L171" s="44"/>
      <c r="M171" s="45"/>
      <c r="N171" s="43" t="str">
        <f t="shared" si="2"/>
        <v>제06장 개인-동기부여-제03절 인지적 동기이론(과정이론)-06</v>
      </c>
    </row>
    <row r="172" spans="2:14" ht="14.45" customHeight="1" x14ac:dyDescent="0.2">
      <c r="B172" s="33" t="s">
        <v>2337</v>
      </c>
      <c r="C172" s="100" t="s">
        <v>2398</v>
      </c>
      <c r="D172" s="35" t="s">
        <v>657</v>
      </c>
      <c r="E172" s="46" t="s">
        <v>132</v>
      </c>
      <c r="F172" s="47" t="s">
        <v>2072</v>
      </c>
      <c r="G172" s="38" t="s">
        <v>610</v>
      </c>
      <c r="H172" s="39" t="s">
        <v>1916</v>
      </c>
      <c r="I172" s="40">
        <v>1827</v>
      </c>
      <c r="J172" s="41" t="s">
        <v>2513</v>
      </c>
      <c r="K172" s="42"/>
      <c r="L172" s="44"/>
      <c r="M172" s="45"/>
      <c r="N172" s="43" t="str">
        <f t="shared" si="2"/>
        <v>제06장 개인-동기부여-제03절 인지적 동기이론(과정이론)-07</v>
      </c>
    </row>
    <row r="173" spans="2:14" ht="14.45" customHeight="1" x14ac:dyDescent="0.2">
      <c r="B173" s="33" t="s">
        <v>2337</v>
      </c>
      <c r="C173" s="100" t="s">
        <v>2398</v>
      </c>
      <c r="D173" s="35" t="s">
        <v>657</v>
      </c>
      <c r="E173" s="46" t="s">
        <v>220</v>
      </c>
      <c r="F173" s="47" t="s">
        <v>2084</v>
      </c>
      <c r="G173" s="38" t="s">
        <v>611</v>
      </c>
      <c r="H173" s="39" t="s">
        <v>1917</v>
      </c>
      <c r="I173" s="40">
        <v>1976</v>
      </c>
      <c r="J173" s="41" t="s">
        <v>2513</v>
      </c>
      <c r="K173" s="42"/>
      <c r="L173" s="44"/>
      <c r="M173" s="45"/>
      <c r="N173" s="43" t="str">
        <f t="shared" si="2"/>
        <v>제06장 개인-동기부여-제03절 인지적 동기이론(과정이론)-08</v>
      </c>
    </row>
    <row r="174" spans="2:14" ht="14.45" customHeight="1" x14ac:dyDescent="0.2">
      <c r="B174" s="33" t="s">
        <v>2337</v>
      </c>
      <c r="C174" s="100" t="s">
        <v>2398</v>
      </c>
      <c r="D174" s="35" t="s">
        <v>657</v>
      </c>
      <c r="E174" s="46" t="s">
        <v>133</v>
      </c>
      <c r="F174" s="47" t="s">
        <v>2090</v>
      </c>
      <c r="G174" s="38" t="s">
        <v>221</v>
      </c>
      <c r="H174" s="39" t="s">
        <v>1918</v>
      </c>
      <c r="I174" s="40">
        <v>1749</v>
      </c>
      <c r="J174" s="41" t="s">
        <v>2513</v>
      </c>
      <c r="K174" s="42"/>
      <c r="L174" s="44"/>
      <c r="M174" s="45"/>
      <c r="N174" s="43" t="str">
        <f t="shared" si="2"/>
        <v>제06장 개인-동기부여-제03절 인지적 동기이론(과정이론)-09</v>
      </c>
    </row>
    <row r="175" spans="2:14" ht="14.45" customHeight="1" x14ac:dyDescent="0.2">
      <c r="B175" s="33" t="s">
        <v>2337</v>
      </c>
      <c r="C175" s="100" t="s">
        <v>2398</v>
      </c>
      <c r="D175" s="35" t="s">
        <v>657</v>
      </c>
      <c r="E175" s="46" t="s">
        <v>222</v>
      </c>
      <c r="F175" s="47" t="s">
        <v>2096</v>
      </c>
      <c r="G175" s="38" t="s">
        <v>612</v>
      </c>
      <c r="H175" s="39" t="s">
        <v>1919</v>
      </c>
      <c r="I175" s="40">
        <v>2121</v>
      </c>
      <c r="J175" s="41" t="s">
        <v>2513</v>
      </c>
      <c r="K175" s="42"/>
      <c r="L175" s="44"/>
      <c r="M175" s="45"/>
      <c r="N175" s="43" t="str">
        <f t="shared" si="2"/>
        <v>제06장 개인-동기부여-제03절 인지적 동기이론(과정이론)-10</v>
      </c>
    </row>
    <row r="176" spans="2:14" ht="14.45" customHeight="1" x14ac:dyDescent="0.2">
      <c r="B176" s="33" t="s">
        <v>2337</v>
      </c>
      <c r="C176" s="100" t="s">
        <v>2398</v>
      </c>
      <c r="D176" s="35" t="s">
        <v>657</v>
      </c>
      <c r="E176" s="46" t="s">
        <v>134</v>
      </c>
      <c r="F176" s="47" t="s">
        <v>2097</v>
      </c>
      <c r="G176" s="38" t="s">
        <v>613</v>
      </c>
      <c r="H176" s="39" t="s">
        <v>1920</v>
      </c>
      <c r="I176" s="40">
        <v>1972</v>
      </c>
      <c r="J176" s="41" t="s">
        <v>2513</v>
      </c>
      <c r="K176" s="42"/>
      <c r="L176" s="44"/>
      <c r="M176" s="45"/>
      <c r="N176" s="43" t="str">
        <f t="shared" si="2"/>
        <v>제06장 개인-동기부여-제03절 인지적 동기이론(과정이론)-11</v>
      </c>
    </row>
    <row r="177" spans="2:14" ht="14.45" customHeight="1" x14ac:dyDescent="0.2">
      <c r="B177" s="33" t="s">
        <v>2337</v>
      </c>
      <c r="C177" s="101" t="s">
        <v>2398</v>
      </c>
      <c r="D177" s="49" t="s">
        <v>657</v>
      </c>
      <c r="E177" s="50" t="s">
        <v>224</v>
      </c>
      <c r="F177" s="51" t="s">
        <v>2098</v>
      </c>
      <c r="G177" s="52" t="s">
        <v>223</v>
      </c>
      <c r="H177" s="53" t="s">
        <v>1921</v>
      </c>
      <c r="I177" s="54">
        <v>1805</v>
      </c>
      <c r="J177" s="55" t="s">
        <v>2513</v>
      </c>
      <c r="K177" s="56"/>
      <c r="L177" s="58"/>
      <c r="M177" s="59"/>
      <c r="N177" s="57" t="str">
        <f t="shared" si="2"/>
        <v>제06장 개인-동기부여-제03절 인지적 동기이론(과정이론)-12</v>
      </c>
    </row>
    <row r="178" spans="2:14" ht="14.45" customHeight="1" x14ac:dyDescent="0.2">
      <c r="B178" s="33" t="s">
        <v>2337</v>
      </c>
      <c r="C178" s="118" t="s">
        <v>2095</v>
      </c>
      <c r="D178" s="73" t="s">
        <v>656</v>
      </c>
      <c r="E178" s="74" t="s">
        <v>732</v>
      </c>
      <c r="F178" s="75" t="s">
        <v>2060</v>
      </c>
      <c r="G178" s="76" t="s">
        <v>680</v>
      </c>
      <c r="H178" s="77" t="s">
        <v>2267</v>
      </c>
      <c r="I178" s="78">
        <v>4697</v>
      </c>
      <c r="J178" s="79" t="s">
        <v>2513</v>
      </c>
      <c r="K178" s="80"/>
      <c r="L178" s="82"/>
      <c r="M178" s="83"/>
      <c r="N178" s="81" t="str">
        <f t="shared" si="2"/>
        <v>제06장 개인-동기부여-제04절 내재적 동기이론-01</v>
      </c>
    </row>
    <row r="179" spans="2:14" ht="14.45" customHeight="1" x14ac:dyDescent="0.2">
      <c r="B179" s="33" t="s">
        <v>2337</v>
      </c>
      <c r="C179" s="100" t="s">
        <v>2095</v>
      </c>
      <c r="D179" s="35" t="s">
        <v>2331</v>
      </c>
      <c r="E179" s="46" t="s">
        <v>780</v>
      </c>
      <c r="F179" s="47" t="s">
        <v>2063</v>
      </c>
      <c r="G179" s="38" t="s">
        <v>779</v>
      </c>
      <c r="H179" s="39" t="s">
        <v>2168</v>
      </c>
      <c r="I179" s="40">
        <v>2258</v>
      </c>
      <c r="J179" s="41" t="s">
        <v>2513</v>
      </c>
      <c r="K179" s="42"/>
      <c r="L179" s="44"/>
      <c r="M179" s="45"/>
      <c r="N179" s="43" t="str">
        <f t="shared" si="2"/>
        <v>제06장 개인-동기부여-제04절 내재적 동기이론-02</v>
      </c>
    </row>
    <row r="180" spans="2:14" ht="14.45" customHeight="1" x14ac:dyDescent="0.2">
      <c r="B180" s="33" t="s">
        <v>2337</v>
      </c>
      <c r="C180" s="100" t="s">
        <v>2095</v>
      </c>
      <c r="D180" s="35" t="s">
        <v>657</v>
      </c>
      <c r="E180" s="46" t="s">
        <v>769</v>
      </c>
      <c r="F180" s="47" t="s">
        <v>2066</v>
      </c>
      <c r="G180" s="38" t="s">
        <v>614</v>
      </c>
      <c r="H180" s="39" t="s">
        <v>1922</v>
      </c>
      <c r="I180" s="40">
        <v>2032</v>
      </c>
      <c r="J180" s="41" t="s">
        <v>2513</v>
      </c>
      <c r="K180" s="42"/>
      <c r="L180" s="44"/>
      <c r="M180" s="45"/>
      <c r="N180" s="43" t="str">
        <f t="shared" si="2"/>
        <v>제06장 개인-동기부여-제04절 내재적 동기이론-03</v>
      </c>
    </row>
    <row r="181" spans="2:14" ht="14.45" customHeight="1" x14ac:dyDescent="0.2">
      <c r="B181" s="33" t="s">
        <v>2337</v>
      </c>
      <c r="C181" s="100" t="s">
        <v>2095</v>
      </c>
      <c r="D181" s="35" t="s">
        <v>657</v>
      </c>
      <c r="E181" s="46" t="s">
        <v>225</v>
      </c>
      <c r="F181" s="47" t="s">
        <v>2077</v>
      </c>
      <c r="G181" s="38" t="s">
        <v>615</v>
      </c>
      <c r="H181" s="39" t="s">
        <v>1923</v>
      </c>
      <c r="I181" s="40">
        <v>1889</v>
      </c>
      <c r="J181" s="41" t="s">
        <v>2513</v>
      </c>
      <c r="K181" s="42"/>
      <c r="L181" s="44"/>
      <c r="M181" s="45"/>
      <c r="N181" s="43" t="str">
        <f t="shared" si="2"/>
        <v>제06장 개인-동기부여-제04절 내재적 동기이론-04</v>
      </c>
    </row>
    <row r="182" spans="2:14" ht="14.45" customHeight="1" x14ac:dyDescent="0.2">
      <c r="B182" s="33" t="s">
        <v>2337</v>
      </c>
      <c r="C182" s="100" t="s">
        <v>2095</v>
      </c>
      <c r="D182" s="35" t="s">
        <v>657</v>
      </c>
      <c r="E182" s="46" t="s">
        <v>226</v>
      </c>
      <c r="F182" s="47" t="s">
        <v>2078</v>
      </c>
      <c r="G182" s="38" t="s">
        <v>616</v>
      </c>
      <c r="H182" s="39" t="s">
        <v>1924</v>
      </c>
      <c r="I182" s="40">
        <v>1825</v>
      </c>
      <c r="J182" s="41" t="s">
        <v>2513</v>
      </c>
      <c r="K182" s="42"/>
      <c r="L182" s="44"/>
      <c r="M182" s="45"/>
      <c r="N182" s="43" t="str">
        <f t="shared" si="2"/>
        <v>제06장 개인-동기부여-제04절 내재적 동기이론-05</v>
      </c>
    </row>
    <row r="183" spans="2:14" ht="14.45" customHeight="1" x14ac:dyDescent="0.2">
      <c r="B183" s="33" t="s">
        <v>2337</v>
      </c>
      <c r="C183" s="100" t="s">
        <v>2095</v>
      </c>
      <c r="D183" s="35" t="s">
        <v>657</v>
      </c>
      <c r="E183" s="46" t="s">
        <v>404</v>
      </c>
      <c r="F183" s="47" t="s">
        <v>2070</v>
      </c>
      <c r="G183" s="38" t="s">
        <v>617</v>
      </c>
      <c r="H183" s="39" t="s">
        <v>1925</v>
      </c>
      <c r="I183" s="40">
        <v>2119</v>
      </c>
      <c r="J183" s="41" t="s">
        <v>2513</v>
      </c>
      <c r="K183" s="42"/>
      <c r="L183" s="44"/>
      <c r="M183" s="45"/>
      <c r="N183" s="43" t="str">
        <f t="shared" si="2"/>
        <v>제06장 개인-동기부여-제04절 내재적 동기이론-06</v>
      </c>
    </row>
    <row r="184" spans="2:14" ht="14.45" customHeight="1" x14ac:dyDescent="0.2">
      <c r="B184" s="33" t="s">
        <v>2337</v>
      </c>
      <c r="C184" s="100" t="s">
        <v>2095</v>
      </c>
      <c r="D184" s="35" t="s">
        <v>657</v>
      </c>
      <c r="E184" s="46" t="s">
        <v>136</v>
      </c>
      <c r="F184" s="47" t="s">
        <v>2072</v>
      </c>
      <c r="G184" s="38" t="s">
        <v>618</v>
      </c>
      <c r="H184" s="39" t="s">
        <v>1926</v>
      </c>
      <c r="I184" s="40">
        <v>1997</v>
      </c>
      <c r="J184" s="41" t="s">
        <v>2513</v>
      </c>
      <c r="K184" s="42"/>
      <c r="L184" s="44"/>
      <c r="M184" s="45"/>
      <c r="N184" s="43" t="str">
        <f t="shared" si="2"/>
        <v>제06장 개인-동기부여-제04절 내재적 동기이론-07</v>
      </c>
    </row>
    <row r="185" spans="2:14" ht="14.45" customHeight="1" x14ac:dyDescent="0.2">
      <c r="B185" s="33" t="s">
        <v>2337</v>
      </c>
      <c r="C185" s="101" t="s">
        <v>2095</v>
      </c>
      <c r="D185" s="49" t="s">
        <v>657</v>
      </c>
      <c r="E185" s="50" t="s">
        <v>654</v>
      </c>
      <c r="F185" s="51" t="s">
        <v>2084</v>
      </c>
      <c r="G185" s="52" t="s">
        <v>1561</v>
      </c>
      <c r="H185" s="53" t="s">
        <v>1892</v>
      </c>
      <c r="I185" s="54">
        <v>1727</v>
      </c>
      <c r="J185" s="55" t="s">
        <v>2513</v>
      </c>
      <c r="K185" s="56"/>
      <c r="L185" s="58"/>
      <c r="M185" s="59"/>
      <c r="N185" s="57" t="str">
        <f t="shared" si="2"/>
        <v>제06장 개인-동기부여-제04절 내재적 동기이론-08</v>
      </c>
    </row>
    <row r="186" spans="2:14" ht="14.45" customHeight="1" x14ac:dyDescent="0.2">
      <c r="B186" s="33" t="s">
        <v>2337</v>
      </c>
      <c r="C186" s="118" t="s">
        <v>2413</v>
      </c>
      <c r="D186" s="73" t="s">
        <v>656</v>
      </c>
      <c r="E186" s="74" t="s">
        <v>732</v>
      </c>
      <c r="F186" s="75" t="s">
        <v>2060</v>
      </c>
      <c r="G186" s="76" t="s">
        <v>1528</v>
      </c>
      <c r="H186" s="77" t="s">
        <v>2268</v>
      </c>
      <c r="I186" s="78">
        <v>1856</v>
      </c>
      <c r="J186" s="79" t="s">
        <v>2513</v>
      </c>
      <c r="K186" s="80"/>
      <c r="L186" s="82"/>
      <c r="M186" s="83"/>
      <c r="N186" s="81" t="str">
        <f t="shared" si="2"/>
        <v>제06장 개인-동기부여-제05절 동기부여와 조직행동-01</v>
      </c>
    </row>
    <row r="187" spans="2:14" ht="14.45" customHeight="1" x14ac:dyDescent="0.2">
      <c r="B187" s="33" t="s">
        <v>2337</v>
      </c>
      <c r="C187" s="100" t="s">
        <v>2413</v>
      </c>
      <c r="D187" s="35" t="s">
        <v>2569</v>
      </c>
      <c r="E187" s="46" t="s">
        <v>2487</v>
      </c>
      <c r="F187" s="47" t="s">
        <v>2063</v>
      </c>
      <c r="G187" s="38" t="s">
        <v>548</v>
      </c>
      <c r="H187" s="39" t="s">
        <v>2590</v>
      </c>
      <c r="I187" s="40">
        <v>2827</v>
      </c>
      <c r="J187" s="41" t="s">
        <v>2513</v>
      </c>
      <c r="K187" s="42"/>
      <c r="L187" s="44"/>
      <c r="M187" s="45"/>
      <c r="N187" s="43" t="str">
        <f t="shared" si="2"/>
        <v>제06장 개인-동기부여-제05절 동기부여와 조직행동-02</v>
      </c>
    </row>
    <row r="188" spans="2:14" ht="14.45" customHeight="1" x14ac:dyDescent="0.2">
      <c r="B188" s="33" t="s">
        <v>2337</v>
      </c>
      <c r="C188" s="100" t="s">
        <v>2413</v>
      </c>
      <c r="D188" s="35" t="s">
        <v>2569</v>
      </c>
      <c r="E188" s="46" t="s">
        <v>2488</v>
      </c>
      <c r="F188" s="47" t="s">
        <v>2066</v>
      </c>
      <c r="G188" s="38" t="s">
        <v>549</v>
      </c>
      <c r="H188" s="39" t="s">
        <v>2591</v>
      </c>
      <c r="I188" s="40">
        <v>2590</v>
      </c>
      <c r="J188" s="41" t="s">
        <v>2513</v>
      </c>
      <c r="K188" s="42"/>
      <c r="L188" s="44"/>
      <c r="M188" s="45"/>
      <c r="N188" s="43" t="str">
        <f t="shared" si="2"/>
        <v>제06장 개인-동기부여-제05절 동기부여와 조직행동-03</v>
      </c>
    </row>
    <row r="189" spans="2:14" ht="14.45" customHeight="1" x14ac:dyDescent="0.2">
      <c r="B189" s="33" t="s">
        <v>2337</v>
      </c>
      <c r="C189" s="101" t="s">
        <v>2413</v>
      </c>
      <c r="D189" s="49" t="s">
        <v>2569</v>
      </c>
      <c r="E189" s="50" t="s">
        <v>2489</v>
      </c>
      <c r="F189" s="51" t="s">
        <v>2077</v>
      </c>
      <c r="G189" s="52" t="s">
        <v>550</v>
      </c>
      <c r="H189" s="53" t="s">
        <v>2592</v>
      </c>
      <c r="I189" s="54">
        <v>2951</v>
      </c>
      <c r="J189" s="55" t="s">
        <v>2513</v>
      </c>
      <c r="K189" s="56"/>
      <c r="L189" s="58"/>
      <c r="M189" s="59"/>
      <c r="N189" s="57" t="str">
        <f t="shared" si="2"/>
        <v>제06장 개인-동기부여-제05절 동기부여와 조직행동-04</v>
      </c>
    </row>
    <row r="190" spans="2:14" ht="14.45" customHeight="1" x14ac:dyDescent="0.2">
      <c r="B190" s="33" t="s">
        <v>2337</v>
      </c>
      <c r="C190" s="118" t="s">
        <v>2417</v>
      </c>
      <c r="D190" s="73" t="s">
        <v>656</v>
      </c>
      <c r="E190" s="74" t="s">
        <v>732</v>
      </c>
      <c r="F190" s="75" t="s">
        <v>2060</v>
      </c>
      <c r="G190" s="76" t="s">
        <v>1529</v>
      </c>
      <c r="H190" s="77" t="s">
        <v>2269</v>
      </c>
      <c r="I190" s="78">
        <v>1483</v>
      </c>
      <c r="J190" s="79" t="s">
        <v>2513</v>
      </c>
      <c r="K190" s="80"/>
      <c r="L190" s="82"/>
      <c r="M190" s="83"/>
      <c r="N190" s="81" t="str">
        <f t="shared" si="2"/>
        <v>제06장 개인-동기부여-제06절 문화차이와 주요 동기부여 이론-01</v>
      </c>
    </row>
    <row r="191" spans="2:14" ht="14.45" customHeight="1" x14ac:dyDescent="0.2">
      <c r="B191" s="33" t="s">
        <v>2337</v>
      </c>
      <c r="C191" s="100" t="s">
        <v>2417</v>
      </c>
      <c r="D191" s="35" t="s">
        <v>2569</v>
      </c>
      <c r="E191" s="46" t="s">
        <v>2490</v>
      </c>
      <c r="F191" s="47" t="s">
        <v>2063</v>
      </c>
      <c r="G191" s="38" t="s">
        <v>551</v>
      </c>
      <c r="H191" s="39" t="s">
        <v>2593</v>
      </c>
      <c r="I191" s="40">
        <v>3085</v>
      </c>
      <c r="J191" s="41" t="s">
        <v>2513</v>
      </c>
      <c r="K191" s="42"/>
      <c r="L191" s="44"/>
      <c r="M191" s="45"/>
      <c r="N191" s="43" t="str">
        <f t="shared" si="2"/>
        <v>제06장 개인-동기부여-제06절 문화차이와 주요 동기부여 이론-02</v>
      </c>
    </row>
    <row r="192" spans="2:14" ht="14.45" customHeight="1" x14ac:dyDescent="0.2">
      <c r="B192" s="33" t="s">
        <v>2337</v>
      </c>
      <c r="C192" s="100" t="s">
        <v>2417</v>
      </c>
      <c r="D192" s="35" t="s">
        <v>2569</v>
      </c>
      <c r="E192" s="46" t="s">
        <v>2491</v>
      </c>
      <c r="F192" s="47" t="s">
        <v>2066</v>
      </c>
      <c r="G192" s="38" t="s">
        <v>552</v>
      </c>
      <c r="H192" s="39" t="s">
        <v>2594</v>
      </c>
      <c r="I192" s="40">
        <v>2995</v>
      </c>
      <c r="J192" s="41" t="s">
        <v>2513</v>
      </c>
      <c r="K192" s="42"/>
      <c r="L192" s="44"/>
      <c r="M192" s="45"/>
      <c r="N192" s="43" t="str">
        <f t="shared" si="2"/>
        <v>제06장 개인-동기부여-제06절 문화차이와 주요 동기부여 이론-03</v>
      </c>
    </row>
    <row r="193" spans="2:14" ht="14.45" customHeight="1" thickBot="1" x14ac:dyDescent="0.25">
      <c r="B193" s="86" t="s">
        <v>2337</v>
      </c>
      <c r="C193" s="103" t="s">
        <v>2417</v>
      </c>
      <c r="D193" s="88" t="s">
        <v>2569</v>
      </c>
      <c r="E193" s="89" t="s">
        <v>2492</v>
      </c>
      <c r="F193" s="90" t="s">
        <v>2077</v>
      </c>
      <c r="G193" s="91" t="s">
        <v>553</v>
      </c>
      <c r="H193" s="92" t="s">
        <v>2595</v>
      </c>
      <c r="I193" s="93">
        <v>3003</v>
      </c>
      <c r="J193" s="94" t="s">
        <v>2513</v>
      </c>
      <c r="K193" s="95"/>
      <c r="L193" s="97"/>
      <c r="M193" s="98"/>
      <c r="N193" s="96" t="str">
        <f t="shared" si="2"/>
        <v>제06장 개인-동기부여-제06절 문화차이와 주요 동기부여 이론-04</v>
      </c>
    </row>
    <row r="194" spans="2:14" ht="14.45" customHeight="1" x14ac:dyDescent="0.2">
      <c r="B194" s="20" t="s">
        <v>2101</v>
      </c>
      <c r="C194" s="104" t="s">
        <v>2376</v>
      </c>
      <c r="D194" s="105" t="s">
        <v>656</v>
      </c>
      <c r="E194" s="106" t="s">
        <v>735</v>
      </c>
      <c r="F194" s="107" t="s">
        <v>2060</v>
      </c>
      <c r="G194" s="108" t="s">
        <v>681</v>
      </c>
      <c r="H194" s="109" t="s">
        <v>2270</v>
      </c>
      <c r="I194" s="110">
        <v>1691</v>
      </c>
      <c r="J194" s="111" t="s">
        <v>2513</v>
      </c>
      <c r="K194" s="112"/>
      <c r="L194" s="114"/>
      <c r="M194" s="115"/>
      <c r="N194" s="113" t="str">
        <f t="shared" si="2"/>
        <v>제07장 개인-학습-제01절 학습에 대한 개관-01</v>
      </c>
    </row>
    <row r="195" spans="2:14" ht="14.45" customHeight="1" x14ac:dyDescent="0.2">
      <c r="B195" s="33" t="s">
        <v>2338</v>
      </c>
      <c r="C195" s="118" t="s">
        <v>2388</v>
      </c>
      <c r="D195" s="73" t="s">
        <v>656</v>
      </c>
      <c r="E195" s="116" t="s">
        <v>734</v>
      </c>
      <c r="F195" s="75" t="s">
        <v>2060</v>
      </c>
      <c r="G195" s="117" t="s">
        <v>1530</v>
      </c>
      <c r="H195" s="77" t="s">
        <v>2271</v>
      </c>
      <c r="I195" s="78">
        <v>2639</v>
      </c>
      <c r="J195" s="79" t="s">
        <v>2513</v>
      </c>
      <c r="K195" s="80"/>
      <c r="L195" s="82"/>
      <c r="M195" s="83"/>
      <c r="N195" s="81" t="str">
        <f t="shared" si="2"/>
        <v>제07장 개인-학습-제02절 학습과정 관련 이론-01</v>
      </c>
    </row>
    <row r="196" spans="2:14" ht="14.45" customHeight="1" x14ac:dyDescent="0.2">
      <c r="B196" s="33" t="s">
        <v>2338</v>
      </c>
      <c r="C196" s="100" t="s">
        <v>2388</v>
      </c>
      <c r="D196" s="35" t="s">
        <v>657</v>
      </c>
      <c r="E196" s="46" t="s">
        <v>135</v>
      </c>
      <c r="F196" s="47" t="s">
        <v>2063</v>
      </c>
      <c r="G196" s="38" t="s">
        <v>227</v>
      </c>
      <c r="H196" s="39" t="s">
        <v>1928</v>
      </c>
      <c r="I196" s="40">
        <v>1926</v>
      </c>
      <c r="J196" s="41" t="s">
        <v>2513</v>
      </c>
      <c r="K196" s="42"/>
      <c r="L196" s="44"/>
      <c r="M196" s="45"/>
      <c r="N196" s="43" t="str">
        <f t="shared" ref="N196:N259" si="3">B196&amp;"-"&amp;C196&amp;"-"&amp;F196</f>
        <v>제07장 개인-학습-제02절 학습과정 관련 이론-02</v>
      </c>
    </row>
    <row r="197" spans="2:14" ht="14.45" customHeight="1" x14ac:dyDescent="0.2">
      <c r="B197" s="33" t="s">
        <v>2338</v>
      </c>
      <c r="C197" s="100" t="s">
        <v>2388</v>
      </c>
      <c r="D197" s="35" t="s">
        <v>657</v>
      </c>
      <c r="E197" s="46" t="s">
        <v>229</v>
      </c>
      <c r="F197" s="47" t="s">
        <v>2066</v>
      </c>
      <c r="G197" s="38" t="s">
        <v>228</v>
      </c>
      <c r="H197" s="39" t="s">
        <v>1929</v>
      </c>
      <c r="I197" s="40">
        <v>1967</v>
      </c>
      <c r="J197" s="41" t="s">
        <v>2513</v>
      </c>
      <c r="K197" s="42"/>
      <c r="L197" s="44"/>
      <c r="M197" s="45"/>
      <c r="N197" s="43" t="str">
        <f t="shared" si="3"/>
        <v>제07장 개인-학습-제02절 학습과정 관련 이론-03</v>
      </c>
    </row>
    <row r="198" spans="2:14" ht="14.45" customHeight="1" x14ac:dyDescent="0.2">
      <c r="B198" s="33" t="s">
        <v>2338</v>
      </c>
      <c r="C198" s="100" t="s">
        <v>2388</v>
      </c>
      <c r="D198" s="35" t="s">
        <v>657</v>
      </c>
      <c r="E198" s="46" t="s">
        <v>231</v>
      </c>
      <c r="F198" s="47" t="s">
        <v>2077</v>
      </c>
      <c r="G198" s="38" t="s">
        <v>230</v>
      </c>
      <c r="H198" s="39" t="s">
        <v>1927</v>
      </c>
      <c r="I198" s="40">
        <v>1821</v>
      </c>
      <c r="J198" s="41" t="s">
        <v>2513</v>
      </c>
      <c r="K198" s="42"/>
      <c r="L198" s="44"/>
      <c r="M198" s="45"/>
      <c r="N198" s="43" t="str">
        <f t="shared" si="3"/>
        <v>제07장 개인-학습-제02절 학습과정 관련 이론-04</v>
      </c>
    </row>
    <row r="199" spans="2:14" ht="14.45" customHeight="1" x14ac:dyDescent="0.2">
      <c r="B199" s="33" t="s">
        <v>2338</v>
      </c>
      <c r="C199" s="100" t="s">
        <v>2388</v>
      </c>
      <c r="D199" s="35" t="s">
        <v>657</v>
      </c>
      <c r="E199" s="46" t="s">
        <v>232</v>
      </c>
      <c r="F199" s="47" t="s">
        <v>2078</v>
      </c>
      <c r="G199" s="38" t="s">
        <v>405</v>
      </c>
      <c r="H199" s="39" t="s">
        <v>1930</v>
      </c>
      <c r="I199" s="40">
        <v>1938</v>
      </c>
      <c r="J199" s="41" t="s">
        <v>2513</v>
      </c>
      <c r="K199" s="42"/>
      <c r="L199" s="44"/>
      <c r="M199" s="45"/>
      <c r="N199" s="43" t="str">
        <f t="shared" si="3"/>
        <v>제07장 개인-학습-제02절 학습과정 관련 이론-05</v>
      </c>
    </row>
    <row r="200" spans="2:14" ht="14.45" customHeight="1" x14ac:dyDescent="0.2">
      <c r="B200" s="33" t="s">
        <v>2338</v>
      </c>
      <c r="C200" s="100" t="s">
        <v>2388</v>
      </c>
      <c r="D200" s="35" t="s">
        <v>657</v>
      </c>
      <c r="E200" s="46" t="s">
        <v>234</v>
      </c>
      <c r="F200" s="47" t="s">
        <v>2070</v>
      </c>
      <c r="G200" s="38" t="s">
        <v>233</v>
      </c>
      <c r="H200" s="39" t="s">
        <v>1931</v>
      </c>
      <c r="I200" s="40">
        <v>1778</v>
      </c>
      <c r="J200" s="41" t="s">
        <v>2513</v>
      </c>
      <c r="K200" s="42"/>
      <c r="L200" s="44"/>
      <c r="M200" s="45"/>
      <c r="N200" s="43" t="str">
        <f t="shared" si="3"/>
        <v>제07장 개인-학습-제02절 학습과정 관련 이론-06</v>
      </c>
    </row>
    <row r="201" spans="2:14" ht="14.45" customHeight="1" x14ac:dyDescent="0.2">
      <c r="B201" s="33" t="s">
        <v>2338</v>
      </c>
      <c r="C201" s="100" t="s">
        <v>2388</v>
      </c>
      <c r="D201" s="35" t="s">
        <v>657</v>
      </c>
      <c r="E201" s="46" t="s">
        <v>136</v>
      </c>
      <c r="F201" s="47" t="s">
        <v>2072</v>
      </c>
      <c r="G201" s="38" t="s">
        <v>619</v>
      </c>
      <c r="H201" s="39" t="s">
        <v>1932</v>
      </c>
      <c r="I201" s="40">
        <v>1880</v>
      </c>
      <c r="J201" s="41" t="s">
        <v>2513</v>
      </c>
      <c r="K201" s="42"/>
      <c r="L201" s="44"/>
      <c r="M201" s="45"/>
      <c r="N201" s="43" t="str">
        <f t="shared" si="3"/>
        <v>제07장 개인-학습-제02절 학습과정 관련 이론-07</v>
      </c>
    </row>
    <row r="202" spans="2:14" ht="14.45" customHeight="1" x14ac:dyDescent="0.2">
      <c r="B202" s="33" t="s">
        <v>2338</v>
      </c>
      <c r="C202" s="101" t="s">
        <v>2388</v>
      </c>
      <c r="D202" s="49" t="s">
        <v>657</v>
      </c>
      <c r="E202" s="50" t="s">
        <v>395</v>
      </c>
      <c r="F202" s="51" t="s">
        <v>2084</v>
      </c>
      <c r="G202" s="52" t="s">
        <v>394</v>
      </c>
      <c r="H202" s="53" t="s">
        <v>2042</v>
      </c>
      <c r="I202" s="54">
        <v>1720</v>
      </c>
      <c r="J202" s="55" t="s">
        <v>2513</v>
      </c>
      <c r="K202" s="56" t="s">
        <v>2344</v>
      </c>
      <c r="L202" s="58"/>
      <c r="M202" s="59"/>
      <c r="N202" s="57" t="str">
        <f t="shared" si="3"/>
        <v>제07장 개인-학습-제02절 학습과정 관련 이론-08</v>
      </c>
    </row>
    <row r="203" spans="2:14" ht="14.45" customHeight="1" x14ac:dyDescent="0.2">
      <c r="B203" s="33" t="s">
        <v>2338</v>
      </c>
      <c r="C203" s="118" t="s">
        <v>2102</v>
      </c>
      <c r="D203" s="73" t="s">
        <v>656</v>
      </c>
      <c r="E203" s="116" t="s">
        <v>734</v>
      </c>
      <c r="F203" s="75" t="s">
        <v>2060</v>
      </c>
      <c r="G203" s="117" t="s">
        <v>682</v>
      </c>
      <c r="H203" s="77" t="s">
        <v>2272</v>
      </c>
      <c r="I203" s="78">
        <v>3333</v>
      </c>
      <c r="J203" s="79" t="s">
        <v>2513</v>
      </c>
      <c r="K203" s="80"/>
      <c r="L203" s="82"/>
      <c r="M203" s="83"/>
      <c r="N203" s="81" t="str">
        <f t="shared" si="3"/>
        <v>제07장 개인-학습-제03절 학습에 의한 행동수정-01</v>
      </c>
    </row>
    <row r="204" spans="2:14" ht="14.45" customHeight="1" x14ac:dyDescent="0.2">
      <c r="B204" s="33" t="s">
        <v>2338</v>
      </c>
      <c r="C204" s="100" t="s">
        <v>2102</v>
      </c>
      <c r="D204" s="35" t="s">
        <v>2331</v>
      </c>
      <c r="E204" s="46" t="s">
        <v>778</v>
      </c>
      <c r="F204" s="47" t="s">
        <v>2063</v>
      </c>
      <c r="G204" s="38" t="s">
        <v>777</v>
      </c>
      <c r="H204" s="39" t="s">
        <v>2183</v>
      </c>
      <c r="I204" s="40">
        <v>1801</v>
      </c>
      <c r="J204" s="41" t="s">
        <v>2513</v>
      </c>
      <c r="K204" s="42"/>
      <c r="L204" s="44"/>
      <c r="M204" s="45"/>
      <c r="N204" s="43" t="str">
        <f t="shared" si="3"/>
        <v>제07장 개인-학습-제03절 학습에 의한 행동수정-02</v>
      </c>
    </row>
    <row r="205" spans="2:14" ht="14.45" customHeight="1" x14ac:dyDescent="0.2">
      <c r="B205" s="33" t="s">
        <v>2338</v>
      </c>
      <c r="C205" s="100" t="s">
        <v>2102</v>
      </c>
      <c r="D205" s="35" t="s">
        <v>2331</v>
      </c>
      <c r="E205" s="46" t="s">
        <v>457</v>
      </c>
      <c r="F205" s="47" t="s">
        <v>2066</v>
      </c>
      <c r="G205" s="38" t="s">
        <v>458</v>
      </c>
      <c r="H205" s="39" t="s">
        <v>2182</v>
      </c>
      <c r="I205" s="40">
        <v>1710</v>
      </c>
      <c r="J205" s="41" t="s">
        <v>2513</v>
      </c>
      <c r="K205" s="42"/>
      <c r="L205" s="44"/>
      <c r="M205" s="45"/>
      <c r="N205" s="43" t="str">
        <f t="shared" si="3"/>
        <v>제07장 개인-학습-제03절 학습에 의한 행동수정-03</v>
      </c>
    </row>
    <row r="206" spans="2:14" ht="14.45" customHeight="1" x14ac:dyDescent="0.2">
      <c r="B206" s="33" t="s">
        <v>2338</v>
      </c>
      <c r="C206" s="100" t="s">
        <v>2102</v>
      </c>
      <c r="D206" s="35" t="s">
        <v>2331</v>
      </c>
      <c r="E206" s="46" t="s">
        <v>453</v>
      </c>
      <c r="F206" s="47" t="s">
        <v>2077</v>
      </c>
      <c r="G206" s="38" t="s">
        <v>454</v>
      </c>
      <c r="H206" s="39" t="s">
        <v>2180</v>
      </c>
      <c r="I206" s="40">
        <v>882</v>
      </c>
      <c r="J206" s="41" t="s">
        <v>2513</v>
      </c>
      <c r="K206" s="42"/>
      <c r="L206" s="44"/>
      <c r="M206" s="45"/>
      <c r="N206" s="43" t="str">
        <f t="shared" si="3"/>
        <v>제07장 개인-학습-제03절 학습에 의한 행동수정-04</v>
      </c>
    </row>
    <row r="207" spans="2:14" ht="14.45" customHeight="1" thickBot="1" x14ac:dyDescent="0.25">
      <c r="B207" s="86" t="s">
        <v>2338</v>
      </c>
      <c r="C207" s="103" t="s">
        <v>2102</v>
      </c>
      <c r="D207" s="88" t="s">
        <v>2331</v>
      </c>
      <c r="E207" s="89" t="s">
        <v>455</v>
      </c>
      <c r="F207" s="90" t="s">
        <v>2078</v>
      </c>
      <c r="G207" s="91" t="s">
        <v>456</v>
      </c>
      <c r="H207" s="92" t="s">
        <v>2181</v>
      </c>
      <c r="I207" s="93">
        <v>1253</v>
      </c>
      <c r="J207" s="94" t="s">
        <v>2513</v>
      </c>
      <c r="K207" s="95"/>
      <c r="L207" s="97"/>
      <c r="M207" s="98"/>
      <c r="N207" s="96" t="str">
        <f t="shared" si="3"/>
        <v>제07장 개인-학습-제03절 학습에 의한 행동수정-05</v>
      </c>
    </row>
    <row r="208" spans="2:14" ht="14.45" customHeight="1" x14ac:dyDescent="0.2">
      <c r="B208" s="20" t="s">
        <v>2104</v>
      </c>
      <c r="C208" s="104" t="s">
        <v>2377</v>
      </c>
      <c r="D208" s="105" t="s">
        <v>656</v>
      </c>
      <c r="E208" s="106" t="s">
        <v>737</v>
      </c>
      <c r="F208" s="107" t="s">
        <v>2060</v>
      </c>
      <c r="G208" s="108" t="s">
        <v>683</v>
      </c>
      <c r="H208" s="109" t="s">
        <v>2273</v>
      </c>
      <c r="I208" s="110">
        <v>2867</v>
      </c>
      <c r="J208" s="111" t="s">
        <v>2513</v>
      </c>
      <c r="K208" s="112"/>
      <c r="L208" s="114"/>
      <c r="M208" s="115"/>
      <c r="N208" s="113" t="str">
        <f t="shared" si="3"/>
        <v>제08장 집단-집단에 대한 기초 개념-제01절 집단에 대한 개관-01</v>
      </c>
    </row>
    <row r="209" spans="2:14" ht="14.45" customHeight="1" x14ac:dyDescent="0.2">
      <c r="B209" s="33" t="s">
        <v>2339</v>
      </c>
      <c r="C209" s="118" t="s">
        <v>2389</v>
      </c>
      <c r="D209" s="73" t="s">
        <v>656</v>
      </c>
      <c r="E209" s="116" t="s">
        <v>736</v>
      </c>
      <c r="F209" s="75" t="s">
        <v>2060</v>
      </c>
      <c r="G209" s="117" t="s">
        <v>1567</v>
      </c>
      <c r="H209" s="77" t="s">
        <v>2274</v>
      </c>
      <c r="I209" s="78">
        <v>3266</v>
      </c>
      <c r="J209" s="79" t="s">
        <v>2513</v>
      </c>
      <c r="K209" s="80"/>
      <c r="L209" s="82"/>
      <c r="M209" s="83"/>
      <c r="N209" s="81" t="str">
        <f t="shared" si="3"/>
        <v>제08장 집단-집단에 대한 기초 개념-제02절 집단의 발달 단계-01</v>
      </c>
    </row>
    <row r="210" spans="2:14" ht="14.45" customHeight="1" x14ac:dyDescent="0.2">
      <c r="B210" s="33" t="s">
        <v>2339</v>
      </c>
      <c r="C210" s="100" t="s">
        <v>2389</v>
      </c>
      <c r="D210" s="35" t="s">
        <v>2331</v>
      </c>
      <c r="E210" s="46" t="s">
        <v>782</v>
      </c>
      <c r="F210" s="47" t="s">
        <v>2063</v>
      </c>
      <c r="G210" s="38" t="s">
        <v>781</v>
      </c>
      <c r="H210" s="39" t="s">
        <v>2184</v>
      </c>
      <c r="I210" s="40">
        <v>1875</v>
      </c>
      <c r="J210" s="41" t="s">
        <v>2513</v>
      </c>
      <c r="K210" s="42"/>
      <c r="L210" s="44"/>
      <c r="M210" s="45"/>
      <c r="N210" s="43" t="str">
        <f t="shared" si="3"/>
        <v>제08장 집단-집단에 대한 기초 개념-제02절 집단의 발달 단계-02</v>
      </c>
    </row>
    <row r="211" spans="2:14" ht="14.45" customHeight="1" x14ac:dyDescent="0.2">
      <c r="B211" s="33" t="s">
        <v>2339</v>
      </c>
      <c r="C211" s="100" t="s">
        <v>2389</v>
      </c>
      <c r="D211" s="35" t="s">
        <v>2331</v>
      </c>
      <c r="E211" s="46" t="s">
        <v>459</v>
      </c>
      <c r="F211" s="47" t="s">
        <v>2066</v>
      </c>
      <c r="G211" s="38" t="s">
        <v>460</v>
      </c>
      <c r="H211" s="39" t="s">
        <v>2185</v>
      </c>
      <c r="I211" s="40">
        <v>1060</v>
      </c>
      <c r="J211" s="41" t="s">
        <v>2513</v>
      </c>
      <c r="K211" s="42"/>
      <c r="L211" s="44"/>
      <c r="M211" s="45"/>
      <c r="N211" s="43" t="str">
        <f t="shared" si="3"/>
        <v>제08장 집단-집단에 대한 기초 개념-제02절 집단의 발달 단계-03</v>
      </c>
    </row>
    <row r="212" spans="2:14" ht="14.45" customHeight="1" x14ac:dyDescent="0.2">
      <c r="B212" s="33" t="s">
        <v>2339</v>
      </c>
      <c r="C212" s="100" t="s">
        <v>2389</v>
      </c>
      <c r="D212" s="35" t="s">
        <v>657</v>
      </c>
      <c r="E212" s="46" t="s">
        <v>236</v>
      </c>
      <c r="F212" s="47" t="s">
        <v>2077</v>
      </c>
      <c r="G212" s="38" t="s">
        <v>235</v>
      </c>
      <c r="H212" s="39" t="s">
        <v>1933</v>
      </c>
      <c r="I212" s="40">
        <v>2083</v>
      </c>
      <c r="J212" s="41" t="s">
        <v>2513</v>
      </c>
      <c r="K212" s="42"/>
      <c r="L212" s="44"/>
      <c r="M212" s="45"/>
      <c r="N212" s="43" t="str">
        <f t="shared" si="3"/>
        <v>제08장 집단-집단에 대한 기초 개념-제02절 집단의 발달 단계-04</v>
      </c>
    </row>
    <row r="213" spans="2:14" ht="14.45" customHeight="1" x14ac:dyDescent="0.2">
      <c r="B213" s="33" t="s">
        <v>2339</v>
      </c>
      <c r="C213" s="101" t="s">
        <v>2389</v>
      </c>
      <c r="D213" s="49" t="s">
        <v>657</v>
      </c>
      <c r="E213" s="50" t="s">
        <v>406</v>
      </c>
      <c r="F213" s="51" t="s">
        <v>2078</v>
      </c>
      <c r="G213" s="52" t="s">
        <v>237</v>
      </c>
      <c r="H213" s="53" t="s">
        <v>1934</v>
      </c>
      <c r="I213" s="54">
        <v>2063</v>
      </c>
      <c r="J213" s="55" t="s">
        <v>2513</v>
      </c>
      <c r="K213" s="56"/>
      <c r="L213" s="58"/>
      <c r="M213" s="59"/>
      <c r="N213" s="57" t="str">
        <f t="shared" si="3"/>
        <v>제08장 집단-집단에 대한 기초 개념-제02절 집단의 발달 단계-05</v>
      </c>
    </row>
    <row r="214" spans="2:14" ht="14.45" customHeight="1" x14ac:dyDescent="0.2">
      <c r="B214" s="33" t="s">
        <v>2339</v>
      </c>
      <c r="C214" s="118" t="s">
        <v>2107</v>
      </c>
      <c r="D214" s="73" t="s">
        <v>656</v>
      </c>
      <c r="E214" s="116" t="s">
        <v>736</v>
      </c>
      <c r="F214" s="75" t="s">
        <v>2060</v>
      </c>
      <c r="G214" s="117" t="s">
        <v>684</v>
      </c>
      <c r="H214" s="77" t="s">
        <v>2275</v>
      </c>
      <c r="I214" s="78">
        <v>3460</v>
      </c>
      <c r="J214" s="79" t="s">
        <v>2513</v>
      </c>
      <c r="K214" s="80"/>
      <c r="L214" s="82"/>
      <c r="M214" s="83"/>
      <c r="N214" s="81" t="str">
        <f t="shared" si="3"/>
        <v>제08장 집단-집단에 대한 기초 개념-제03절 집단성과 영향 요인-01</v>
      </c>
    </row>
    <row r="215" spans="2:14" ht="14.45" customHeight="1" x14ac:dyDescent="0.2">
      <c r="B215" s="33" t="s">
        <v>2339</v>
      </c>
      <c r="C215" s="100" t="s">
        <v>2107</v>
      </c>
      <c r="D215" s="35" t="s">
        <v>2331</v>
      </c>
      <c r="E215" s="46" t="s">
        <v>463</v>
      </c>
      <c r="F215" s="47" t="s">
        <v>2063</v>
      </c>
      <c r="G215" s="38" t="s">
        <v>464</v>
      </c>
      <c r="H215" s="39" t="s">
        <v>2187</v>
      </c>
      <c r="I215" s="40">
        <v>1671</v>
      </c>
      <c r="J215" s="41" t="s">
        <v>2513</v>
      </c>
      <c r="K215" s="42"/>
      <c r="L215" s="44"/>
      <c r="M215" s="45"/>
      <c r="N215" s="43" t="str">
        <f t="shared" si="3"/>
        <v>제08장 집단-집단에 대한 기초 개념-제03절 집단성과 영향 요인-02</v>
      </c>
    </row>
    <row r="216" spans="2:14" ht="14.45" customHeight="1" x14ac:dyDescent="0.2">
      <c r="B216" s="33" t="s">
        <v>2339</v>
      </c>
      <c r="C216" s="100" t="s">
        <v>2107</v>
      </c>
      <c r="D216" s="35" t="s">
        <v>2331</v>
      </c>
      <c r="E216" s="46" t="s">
        <v>461</v>
      </c>
      <c r="F216" s="47" t="s">
        <v>2066</v>
      </c>
      <c r="G216" s="38" t="s">
        <v>462</v>
      </c>
      <c r="H216" s="39" t="s">
        <v>2186</v>
      </c>
      <c r="I216" s="40">
        <v>1482</v>
      </c>
      <c r="J216" s="41" t="s">
        <v>2513</v>
      </c>
      <c r="K216" s="42"/>
      <c r="L216" s="44"/>
      <c r="M216" s="45"/>
      <c r="N216" s="43" t="str">
        <f t="shared" si="3"/>
        <v>제08장 집단-집단에 대한 기초 개념-제03절 집단성과 영향 요인-03</v>
      </c>
    </row>
    <row r="217" spans="2:14" ht="14.45" customHeight="1" x14ac:dyDescent="0.2">
      <c r="B217" s="33" t="s">
        <v>2339</v>
      </c>
      <c r="C217" s="100" t="s">
        <v>2107</v>
      </c>
      <c r="D217" s="35" t="s">
        <v>657</v>
      </c>
      <c r="E217" s="46" t="s">
        <v>239</v>
      </c>
      <c r="F217" s="47" t="s">
        <v>2077</v>
      </c>
      <c r="G217" s="38" t="s">
        <v>238</v>
      </c>
      <c r="H217" s="39" t="s">
        <v>1935</v>
      </c>
      <c r="I217" s="40">
        <v>1867</v>
      </c>
      <c r="J217" s="41" t="s">
        <v>2513</v>
      </c>
      <c r="K217" s="42"/>
      <c r="L217" s="44"/>
      <c r="M217" s="45"/>
      <c r="N217" s="43" t="str">
        <f t="shared" si="3"/>
        <v>제08장 집단-집단에 대한 기초 개념-제03절 집단성과 영향 요인-04</v>
      </c>
    </row>
    <row r="218" spans="2:14" ht="14.45" customHeight="1" x14ac:dyDescent="0.2">
      <c r="B218" s="33" t="s">
        <v>2339</v>
      </c>
      <c r="C218" s="100" t="s">
        <v>2107</v>
      </c>
      <c r="D218" s="35" t="s">
        <v>657</v>
      </c>
      <c r="E218" s="46" t="s">
        <v>241</v>
      </c>
      <c r="F218" s="47" t="s">
        <v>2078</v>
      </c>
      <c r="G218" s="38" t="s">
        <v>240</v>
      </c>
      <c r="H218" s="39" t="s">
        <v>1936</v>
      </c>
      <c r="I218" s="40">
        <v>2199</v>
      </c>
      <c r="J218" s="41" t="s">
        <v>2513</v>
      </c>
      <c r="K218" s="42"/>
      <c r="L218" s="44"/>
      <c r="M218" s="45"/>
      <c r="N218" s="43" t="str">
        <f t="shared" si="3"/>
        <v>제08장 집단-집단에 대한 기초 개념-제03절 집단성과 영향 요인-05</v>
      </c>
    </row>
    <row r="219" spans="2:14" ht="14.45" customHeight="1" x14ac:dyDescent="0.2">
      <c r="B219" s="33" t="s">
        <v>2339</v>
      </c>
      <c r="C219" s="100" t="s">
        <v>2107</v>
      </c>
      <c r="D219" s="35" t="s">
        <v>657</v>
      </c>
      <c r="E219" s="46" t="s">
        <v>554</v>
      </c>
      <c r="F219" s="47" t="s">
        <v>2070</v>
      </c>
      <c r="G219" s="38" t="s">
        <v>242</v>
      </c>
      <c r="H219" s="39" t="s">
        <v>1937</v>
      </c>
      <c r="I219" s="40">
        <v>1847</v>
      </c>
      <c r="J219" s="41" t="s">
        <v>2513</v>
      </c>
      <c r="K219" s="42"/>
      <c r="L219" s="44"/>
      <c r="M219" s="45"/>
      <c r="N219" s="43" t="str">
        <f t="shared" si="3"/>
        <v>제08장 집단-집단에 대한 기초 개념-제03절 집단성과 영향 요인-06</v>
      </c>
    </row>
    <row r="220" spans="2:14" ht="14.45" customHeight="1" x14ac:dyDescent="0.2">
      <c r="B220" s="33" t="s">
        <v>2339</v>
      </c>
      <c r="C220" s="100" t="s">
        <v>2107</v>
      </c>
      <c r="D220" s="35" t="s">
        <v>657</v>
      </c>
      <c r="E220" s="46" t="s">
        <v>151</v>
      </c>
      <c r="F220" s="47" t="s">
        <v>2072</v>
      </c>
      <c r="G220" s="38" t="s">
        <v>620</v>
      </c>
      <c r="H220" s="39" t="s">
        <v>1938</v>
      </c>
      <c r="I220" s="40">
        <v>2037</v>
      </c>
      <c r="J220" s="41" t="s">
        <v>2513</v>
      </c>
      <c r="K220" s="42"/>
      <c r="L220" s="44"/>
      <c r="M220" s="45"/>
      <c r="N220" s="43" t="str">
        <f t="shared" si="3"/>
        <v>제08장 집단-집단에 대한 기초 개념-제03절 집단성과 영향 요인-07</v>
      </c>
    </row>
    <row r="221" spans="2:14" ht="14.45" customHeight="1" x14ac:dyDescent="0.2">
      <c r="B221" s="33" t="s">
        <v>2339</v>
      </c>
      <c r="C221" s="101" t="s">
        <v>2107</v>
      </c>
      <c r="D221" s="49" t="s">
        <v>657</v>
      </c>
      <c r="E221" s="50" t="s">
        <v>244</v>
      </c>
      <c r="F221" s="51" t="s">
        <v>2084</v>
      </c>
      <c r="G221" s="52" t="s">
        <v>243</v>
      </c>
      <c r="H221" s="53" t="s">
        <v>1939</v>
      </c>
      <c r="I221" s="54">
        <v>1960</v>
      </c>
      <c r="J221" s="55" t="s">
        <v>2513</v>
      </c>
      <c r="K221" s="56"/>
      <c r="L221" s="58"/>
      <c r="M221" s="59"/>
      <c r="N221" s="57" t="str">
        <f t="shared" si="3"/>
        <v>제08장 집단-집단에 대한 기초 개념-제03절 집단성과 영향 요인-08</v>
      </c>
    </row>
    <row r="222" spans="2:14" ht="14.45" customHeight="1" x14ac:dyDescent="0.2">
      <c r="B222" s="33" t="s">
        <v>2339</v>
      </c>
      <c r="C222" s="118" t="s">
        <v>2454</v>
      </c>
      <c r="D222" s="73" t="s">
        <v>656</v>
      </c>
      <c r="E222" s="116" t="s">
        <v>736</v>
      </c>
      <c r="F222" s="75" t="s">
        <v>2060</v>
      </c>
      <c r="G222" s="117" t="s">
        <v>987</v>
      </c>
      <c r="H222" s="77" t="s">
        <v>2276</v>
      </c>
      <c r="I222" s="78">
        <v>3036</v>
      </c>
      <c r="J222" s="79" t="s">
        <v>2513</v>
      </c>
      <c r="K222" s="80"/>
      <c r="L222" s="82"/>
      <c r="M222" s="83"/>
      <c r="N222" s="81" t="str">
        <f t="shared" si="3"/>
        <v>제08장 집단-집단에 대한 기초 개념-제04절 집단성과 향상을 위한 방안(팀의 활용)-01</v>
      </c>
    </row>
    <row r="223" spans="2:14" ht="14.45" customHeight="1" thickBot="1" x14ac:dyDescent="0.25">
      <c r="B223" s="86" t="s">
        <v>2339</v>
      </c>
      <c r="C223" s="103" t="s">
        <v>2406</v>
      </c>
      <c r="D223" s="88" t="s">
        <v>2331</v>
      </c>
      <c r="E223" s="89" t="s">
        <v>465</v>
      </c>
      <c r="F223" s="90" t="s">
        <v>2063</v>
      </c>
      <c r="G223" s="91" t="s">
        <v>466</v>
      </c>
      <c r="H223" s="92" t="s">
        <v>2188</v>
      </c>
      <c r="I223" s="93">
        <v>2430</v>
      </c>
      <c r="J223" s="94" t="s">
        <v>2513</v>
      </c>
      <c r="K223" s="95"/>
      <c r="L223" s="97"/>
      <c r="M223" s="98"/>
      <c r="N223" s="96" t="str">
        <f t="shared" si="3"/>
        <v>제08장 집단-집단에 대한 기초 개념-제04절 집단성과 향상을 위한 방안(팀의 활용)-02</v>
      </c>
    </row>
    <row r="224" spans="2:14" ht="14.45" customHeight="1" x14ac:dyDescent="0.2">
      <c r="B224" s="20" t="s">
        <v>2108</v>
      </c>
      <c r="C224" s="119" t="s">
        <v>2456</v>
      </c>
      <c r="D224" s="22" t="s">
        <v>656</v>
      </c>
      <c r="E224" s="120" t="s">
        <v>739</v>
      </c>
      <c r="F224" s="24" t="s">
        <v>2060</v>
      </c>
      <c r="G224" s="121" t="s">
        <v>685</v>
      </c>
      <c r="H224" s="26" t="s">
        <v>2277</v>
      </c>
      <c r="I224" s="27">
        <v>2020</v>
      </c>
      <c r="J224" s="28" t="s">
        <v>2513</v>
      </c>
      <c r="K224" s="29"/>
      <c r="L224" s="31"/>
      <c r="M224" s="32"/>
      <c r="N224" s="30" t="str">
        <f t="shared" si="3"/>
        <v>제09장 집단-갈등 및 협상-제01절 갈등에 대한 개관-01</v>
      </c>
    </row>
    <row r="225" spans="2:14" ht="14.45" customHeight="1" x14ac:dyDescent="0.2">
      <c r="B225" s="33" t="s">
        <v>2340</v>
      </c>
      <c r="C225" s="100" t="s">
        <v>2109</v>
      </c>
      <c r="D225" s="35" t="s">
        <v>2331</v>
      </c>
      <c r="E225" s="46" t="s">
        <v>467</v>
      </c>
      <c r="F225" s="47" t="s">
        <v>2063</v>
      </c>
      <c r="G225" s="38" t="s">
        <v>468</v>
      </c>
      <c r="H225" s="39" t="s">
        <v>2189</v>
      </c>
      <c r="I225" s="40">
        <v>1259</v>
      </c>
      <c r="J225" s="41" t="s">
        <v>2513</v>
      </c>
      <c r="K225" s="42"/>
      <c r="L225" s="44"/>
      <c r="M225" s="45"/>
      <c r="N225" s="43" t="str">
        <f t="shared" si="3"/>
        <v>제09장 집단-갈등 및 협상-제01절 갈등에 대한 개관-02</v>
      </c>
    </row>
    <row r="226" spans="2:14" ht="14.45" customHeight="1" x14ac:dyDescent="0.2">
      <c r="B226" s="33" t="s">
        <v>2340</v>
      </c>
      <c r="C226" s="101" t="s">
        <v>2109</v>
      </c>
      <c r="D226" s="49" t="s">
        <v>657</v>
      </c>
      <c r="E226" s="50" t="s">
        <v>246</v>
      </c>
      <c r="F226" s="51" t="s">
        <v>2066</v>
      </c>
      <c r="G226" s="52" t="s">
        <v>245</v>
      </c>
      <c r="H226" s="53" t="s">
        <v>1940</v>
      </c>
      <c r="I226" s="54">
        <v>1864</v>
      </c>
      <c r="J226" s="55" t="s">
        <v>2513</v>
      </c>
      <c r="K226" s="56"/>
      <c r="L226" s="58"/>
      <c r="M226" s="59"/>
      <c r="N226" s="57" t="str">
        <f t="shared" si="3"/>
        <v>제09장 집단-갈등 및 협상-제01절 갈등에 대한 개관-03</v>
      </c>
    </row>
    <row r="227" spans="2:14" ht="14.45" customHeight="1" x14ac:dyDescent="0.2">
      <c r="B227" s="33" t="s">
        <v>2340</v>
      </c>
      <c r="C227" s="118" t="s">
        <v>2457</v>
      </c>
      <c r="D227" s="73" t="s">
        <v>656</v>
      </c>
      <c r="E227" s="116" t="s">
        <v>738</v>
      </c>
      <c r="F227" s="75" t="s">
        <v>2060</v>
      </c>
      <c r="G227" s="117" t="s">
        <v>686</v>
      </c>
      <c r="H227" s="77" t="s">
        <v>2278</v>
      </c>
      <c r="I227" s="78">
        <v>2900</v>
      </c>
      <c r="J227" s="79" t="s">
        <v>2513</v>
      </c>
      <c r="K227" s="80"/>
      <c r="L227" s="82"/>
      <c r="M227" s="83"/>
      <c r="N227" s="81" t="str">
        <f t="shared" si="3"/>
        <v>제09장 집단-갈등 및 협상-제02절 갈등의 인과-01</v>
      </c>
    </row>
    <row r="228" spans="2:14" ht="14.45" customHeight="1" x14ac:dyDescent="0.2">
      <c r="B228" s="33" t="s">
        <v>2340</v>
      </c>
      <c r="C228" s="101" t="s">
        <v>2390</v>
      </c>
      <c r="D228" s="49" t="s">
        <v>147</v>
      </c>
      <c r="E228" s="50" t="s">
        <v>248</v>
      </c>
      <c r="F228" s="51" t="s">
        <v>2063</v>
      </c>
      <c r="G228" s="52" t="s">
        <v>247</v>
      </c>
      <c r="H228" s="53" t="s">
        <v>1941</v>
      </c>
      <c r="I228" s="54">
        <v>2090</v>
      </c>
      <c r="J228" s="55" t="s">
        <v>2513</v>
      </c>
      <c r="K228" s="56"/>
      <c r="L228" s="58"/>
      <c r="M228" s="59"/>
      <c r="N228" s="57" t="str">
        <f t="shared" si="3"/>
        <v>제09장 집단-갈등 및 협상-제02절 갈등의 인과-02</v>
      </c>
    </row>
    <row r="229" spans="2:14" ht="14.45" customHeight="1" x14ac:dyDescent="0.2">
      <c r="B229" s="33" t="s">
        <v>2340</v>
      </c>
      <c r="C229" s="118" t="s">
        <v>2399</v>
      </c>
      <c r="D229" s="73" t="s">
        <v>656</v>
      </c>
      <c r="E229" s="116" t="s">
        <v>738</v>
      </c>
      <c r="F229" s="75" t="s">
        <v>2060</v>
      </c>
      <c r="G229" s="117" t="s">
        <v>687</v>
      </c>
      <c r="H229" s="77" t="s">
        <v>2279</v>
      </c>
      <c r="I229" s="78">
        <v>3238</v>
      </c>
      <c r="J229" s="79" t="s">
        <v>2513</v>
      </c>
      <c r="K229" s="80"/>
      <c r="L229" s="82"/>
      <c r="M229" s="83"/>
      <c r="N229" s="81" t="str">
        <f t="shared" si="3"/>
        <v>제09장 집단-갈등 및 협상-제03절 갈등의 관리-01</v>
      </c>
    </row>
    <row r="230" spans="2:14" ht="14.45" customHeight="1" x14ac:dyDescent="0.2">
      <c r="B230" s="33" t="s">
        <v>2340</v>
      </c>
      <c r="C230" s="100" t="s">
        <v>2399</v>
      </c>
      <c r="D230" s="35" t="s">
        <v>2331</v>
      </c>
      <c r="E230" s="46" t="s">
        <v>469</v>
      </c>
      <c r="F230" s="47" t="s">
        <v>2063</v>
      </c>
      <c r="G230" s="38" t="s">
        <v>470</v>
      </c>
      <c r="H230" s="39" t="s">
        <v>2190</v>
      </c>
      <c r="I230" s="40">
        <v>1899</v>
      </c>
      <c r="J230" s="41" t="s">
        <v>2513</v>
      </c>
      <c r="K230" s="42"/>
      <c r="L230" s="44"/>
      <c r="M230" s="45"/>
      <c r="N230" s="43" t="str">
        <f t="shared" si="3"/>
        <v>제09장 집단-갈등 및 협상-제03절 갈등의 관리-02</v>
      </c>
    </row>
    <row r="231" spans="2:14" ht="14.45" customHeight="1" x14ac:dyDescent="0.2">
      <c r="B231" s="33" t="s">
        <v>2340</v>
      </c>
      <c r="C231" s="100" t="s">
        <v>2399</v>
      </c>
      <c r="D231" s="35" t="s">
        <v>2331</v>
      </c>
      <c r="E231" s="46" t="s">
        <v>471</v>
      </c>
      <c r="F231" s="47" t="s">
        <v>2066</v>
      </c>
      <c r="G231" s="38" t="s">
        <v>472</v>
      </c>
      <c r="H231" s="39" t="s">
        <v>2191</v>
      </c>
      <c r="I231" s="40">
        <v>1377</v>
      </c>
      <c r="J231" s="41" t="s">
        <v>2513</v>
      </c>
      <c r="K231" s="42"/>
      <c r="L231" s="44"/>
      <c r="M231" s="45"/>
      <c r="N231" s="43" t="str">
        <f t="shared" si="3"/>
        <v>제09장 집단-갈등 및 협상-제03절 갈등의 관리-03</v>
      </c>
    </row>
    <row r="232" spans="2:14" ht="14.45" customHeight="1" x14ac:dyDescent="0.2">
      <c r="B232" s="33" t="s">
        <v>2340</v>
      </c>
      <c r="C232" s="101" t="s">
        <v>2399</v>
      </c>
      <c r="D232" s="49" t="s">
        <v>657</v>
      </c>
      <c r="E232" s="50" t="s">
        <v>249</v>
      </c>
      <c r="F232" s="51" t="s">
        <v>2077</v>
      </c>
      <c r="G232" s="52" t="s">
        <v>791</v>
      </c>
      <c r="H232" s="53" t="s">
        <v>1942</v>
      </c>
      <c r="I232" s="54">
        <v>1967</v>
      </c>
      <c r="J232" s="55" t="s">
        <v>2513</v>
      </c>
      <c r="K232" s="56"/>
      <c r="L232" s="58"/>
      <c r="M232" s="59"/>
      <c r="N232" s="57" t="str">
        <f t="shared" si="3"/>
        <v>제09장 집단-갈등 및 협상-제03절 갈등의 관리-04</v>
      </c>
    </row>
    <row r="233" spans="2:14" ht="14.45" customHeight="1" x14ac:dyDescent="0.2">
      <c r="B233" s="33" t="s">
        <v>2340</v>
      </c>
      <c r="C233" s="118" t="s">
        <v>2459</v>
      </c>
      <c r="D233" s="73" t="s">
        <v>656</v>
      </c>
      <c r="E233" s="116" t="s">
        <v>738</v>
      </c>
      <c r="F233" s="75" t="s">
        <v>2060</v>
      </c>
      <c r="G233" s="117" t="s">
        <v>688</v>
      </c>
      <c r="H233" s="77" t="s">
        <v>2280</v>
      </c>
      <c r="I233" s="78">
        <v>1500</v>
      </c>
      <c r="J233" s="79" t="s">
        <v>2513</v>
      </c>
      <c r="K233" s="80"/>
      <c r="L233" s="82"/>
      <c r="M233" s="83"/>
      <c r="N233" s="81" t="str">
        <f t="shared" si="3"/>
        <v>제09장 집단-갈등 및 협상-제04절 협상에 대한 개관-01</v>
      </c>
    </row>
    <row r="234" spans="2:14" ht="14.45" customHeight="1" x14ac:dyDescent="0.2">
      <c r="B234" s="33" t="s">
        <v>2340</v>
      </c>
      <c r="C234" s="100" t="s">
        <v>2407</v>
      </c>
      <c r="D234" s="35" t="s">
        <v>2331</v>
      </c>
      <c r="E234" s="46" t="s">
        <v>477</v>
      </c>
      <c r="F234" s="47" t="s">
        <v>2063</v>
      </c>
      <c r="G234" s="38" t="s">
        <v>478</v>
      </c>
      <c r="H234" s="39" t="s">
        <v>2194</v>
      </c>
      <c r="I234" s="40">
        <v>1682</v>
      </c>
      <c r="J234" s="41" t="s">
        <v>2513</v>
      </c>
      <c r="K234" s="42"/>
      <c r="L234" s="44"/>
      <c r="M234" s="45"/>
      <c r="N234" s="43" t="str">
        <f t="shared" si="3"/>
        <v>제09장 집단-갈등 및 협상-제04절 협상에 대한 개관-02</v>
      </c>
    </row>
    <row r="235" spans="2:14" ht="14.45" customHeight="1" x14ac:dyDescent="0.2">
      <c r="B235" s="33" t="s">
        <v>2340</v>
      </c>
      <c r="C235" s="100" t="s">
        <v>2407</v>
      </c>
      <c r="D235" s="35" t="s">
        <v>2331</v>
      </c>
      <c r="E235" s="46" t="s">
        <v>475</v>
      </c>
      <c r="F235" s="47" t="s">
        <v>2066</v>
      </c>
      <c r="G235" s="38" t="s">
        <v>476</v>
      </c>
      <c r="H235" s="39" t="s">
        <v>2193</v>
      </c>
      <c r="I235" s="40">
        <v>1637</v>
      </c>
      <c r="J235" s="41" t="s">
        <v>2513</v>
      </c>
      <c r="K235" s="42"/>
      <c r="L235" s="44"/>
      <c r="M235" s="45"/>
      <c r="N235" s="43" t="str">
        <f t="shared" si="3"/>
        <v>제09장 집단-갈등 및 협상-제04절 협상에 대한 개관-03</v>
      </c>
    </row>
    <row r="236" spans="2:14" ht="14.45" customHeight="1" x14ac:dyDescent="0.2">
      <c r="B236" s="33" t="s">
        <v>2340</v>
      </c>
      <c r="C236" s="101" t="s">
        <v>2407</v>
      </c>
      <c r="D236" s="49" t="s">
        <v>2331</v>
      </c>
      <c r="E236" s="50" t="s">
        <v>473</v>
      </c>
      <c r="F236" s="51" t="s">
        <v>2077</v>
      </c>
      <c r="G236" s="52" t="s">
        <v>474</v>
      </c>
      <c r="H236" s="53" t="s">
        <v>2192</v>
      </c>
      <c r="I236" s="54">
        <v>1966</v>
      </c>
      <c r="J236" s="55" t="s">
        <v>2513</v>
      </c>
      <c r="K236" s="56"/>
      <c r="L236" s="58"/>
      <c r="M236" s="59"/>
      <c r="N236" s="57" t="str">
        <f t="shared" si="3"/>
        <v>제09장 집단-갈등 및 협상-제04절 협상에 대한 개관-04</v>
      </c>
    </row>
    <row r="237" spans="2:14" ht="14.45" customHeight="1" x14ac:dyDescent="0.2">
      <c r="B237" s="33" t="s">
        <v>2340</v>
      </c>
      <c r="C237" s="60" t="s">
        <v>2461</v>
      </c>
      <c r="D237" s="61" t="s">
        <v>656</v>
      </c>
      <c r="E237" s="62" t="s">
        <v>738</v>
      </c>
      <c r="F237" s="63" t="s">
        <v>2060</v>
      </c>
      <c r="G237" s="64" t="s">
        <v>689</v>
      </c>
      <c r="H237" s="65" t="s">
        <v>2281</v>
      </c>
      <c r="I237" s="66">
        <v>2692</v>
      </c>
      <c r="J237" s="67" t="s">
        <v>2513</v>
      </c>
      <c r="K237" s="68"/>
      <c r="L237" s="70"/>
      <c r="M237" s="71"/>
      <c r="N237" s="69" t="str">
        <f t="shared" si="3"/>
        <v>제09장 집단-갈등 및 협상-제05절 협상의 과정・전술・효과성-01</v>
      </c>
    </row>
    <row r="238" spans="2:14" ht="14.45" customHeight="1" x14ac:dyDescent="0.2">
      <c r="B238" s="33" t="s">
        <v>2340</v>
      </c>
      <c r="C238" s="118" t="s">
        <v>2111</v>
      </c>
      <c r="D238" s="73" t="s">
        <v>656</v>
      </c>
      <c r="E238" s="116" t="s">
        <v>738</v>
      </c>
      <c r="F238" s="75" t="s">
        <v>2060</v>
      </c>
      <c r="G238" s="117" t="s">
        <v>690</v>
      </c>
      <c r="H238" s="77" t="s">
        <v>2282</v>
      </c>
      <c r="I238" s="78">
        <v>1832</v>
      </c>
      <c r="J238" s="79" t="s">
        <v>2513</v>
      </c>
      <c r="K238" s="80"/>
      <c r="L238" s="82"/>
      <c r="M238" s="83"/>
      <c r="N238" s="81" t="str">
        <f t="shared" si="3"/>
        <v>제09장 집단-갈등 및 협상-제06절 협상의 전략과 조건-01</v>
      </c>
    </row>
    <row r="239" spans="2:14" ht="14.45" customHeight="1" x14ac:dyDescent="0.2">
      <c r="B239" s="33" t="s">
        <v>2340</v>
      </c>
      <c r="C239" s="100" t="s">
        <v>2111</v>
      </c>
      <c r="D239" s="35" t="s">
        <v>657</v>
      </c>
      <c r="E239" s="46" t="s">
        <v>251</v>
      </c>
      <c r="F239" s="47" t="s">
        <v>2063</v>
      </c>
      <c r="G239" s="38" t="s">
        <v>250</v>
      </c>
      <c r="H239" s="39" t="s">
        <v>1943</v>
      </c>
      <c r="I239" s="40">
        <v>1977</v>
      </c>
      <c r="J239" s="41" t="s">
        <v>2513</v>
      </c>
      <c r="K239" s="42"/>
      <c r="L239" s="44"/>
      <c r="M239" s="45"/>
      <c r="N239" s="43" t="str">
        <f t="shared" si="3"/>
        <v>제09장 집단-갈등 및 협상-제06절 협상의 전략과 조건-02</v>
      </c>
    </row>
    <row r="240" spans="2:14" ht="14.45" customHeight="1" thickBot="1" x14ac:dyDescent="0.25">
      <c r="B240" s="86" t="s">
        <v>2340</v>
      </c>
      <c r="C240" s="103" t="s">
        <v>2111</v>
      </c>
      <c r="D240" s="88" t="s">
        <v>657</v>
      </c>
      <c r="E240" s="89" t="s">
        <v>253</v>
      </c>
      <c r="F240" s="90" t="s">
        <v>2066</v>
      </c>
      <c r="G240" s="91" t="s">
        <v>252</v>
      </c>
      <c r="H240" s="92" t="s">
        <v>1944</v>
      </c>
      <c r="I240" s="93">
        <v>2016</v>
      </c>
      <c r="J240" s="94" t="s">
        <v>2513</v>
      </c>
      <c r="K240" s="95"/>
      <c r="L240" s="97"/>
      <c r="M240" s="98"/>
      <c r="N240" s="96" t="str">
        <f t="shared" si="3"/>
        <v>제09장 집단-갈등 및 협상-제06절 협상의 전략과 조건-03</v>
      </c>
    </row>
    <row r="241" spans="2:14" ht="14.45" customHeight="1" x14ac:dyDescent="0.2">
      <c r="B241" s="20" t="s">
        <v>2112</v>
      </c>
      <c r="C241" s="119" t="s">
        <v>2113</v>
      </c>
      <c r="D241" s="22" t="s">
        <v>656</v>
      </c>
      <c r="E241" s="120" t="s">
        <v>741</v>
      </c>
      <c r="F241" s="24" t="s">
        <v>2060</v>
      </c>
      <c r="G241" s="121" t="s">
        <v>691</v>
      </c>
      <c r="H241" s="26" t="s">
        <v>2283</v>
      </c>
      <c r="I241" s="27">
        <v>2796</v>
      </c>
      <c r="J241" s="28" t="s">
        <v>2513</v>
      </c>
      <c r="K241" s="29"/>
      <c r="L241" s="31"/>
      <c r="M241" s="32"/>
      <c r="N241" s="30" t="str">
        <f t="shared" si="3"/>
        <v>제10장 집단-권력・임파워먼트・조직정치-제01절 권력-01</v>
      </c>
    </row>
    <row r="242" spans="2:14" ht="14.45" customHeight="1" x14ac:dyDescent="0.2">
      <c r="B242" s="33" t="s">
        <v>2371</v>
      </c>
      <c r="C242" s="100" t="s">
        <v>2113</v>
      </c>
      <c r="D242" s="35" t="s">
        <v>2331</v>
      </c>
      <c r="E242" s="46" t="s">
        <v>479</v>
      </c>
      <c r="F242" s="47" t="s">
        <v>2063</v>
      </c>
      <c r="G242" s="38" t="s">
        <v>480</v>
      </c>
      <c r="H242" s="39" t="s">
        <v>2195</v>
      </c>
      <c r="I242" s="40">
        <v>1412</v>
      </c>
      <c r="J242" s="41" t="s">
        <v>2513</v>
      </c>
      <c r="K242" s="42"/>
      <c r="L242" s="44"/>
      <c r="M242" s="45"/>
      <c r="N242" s="43" t="str">
        <f t="shared" si="3"/>
        <v>제10장 집단-권력・임파워먼트・조직정치-제01절 권력-02</v>
      </c>
    </row>
    <row r="243" spans="2:14" ht="14.45" customHeight="1" x14ac:dyDescent="0.2">
      <c r="B243" s="33" t="s">
        <v>2371</v>
      </c>
      <c r="C243" s="100" t="s">
        <v>2113</v>
      </c>
      <c r="D243" s="35" t="s">
        <v>657</v>
      </c>
      <c r="E243" s="46" t="s">
        <v>255</v>
      </c>
      <c r="F243" s="47" t="s">
        <v>2066</v>
      </c>
      <c r="G243" s="38" t="s">
        <v>254</v>
      </c>
      <c r="H243" s="39" t="s">
        <v>1945</v>
      </c>
      <c r="I243" s="40">
        <v>1883</v>
      </c>
      <c r="J243" s="41" t="s">
        <v>2513</v>
      </c>
      <c r="K243" s="42"/>
      <c r="L243" s="44"/>
      <c r="M243" s="45"/>
      <c r="N243" s="43" t="str">
        <f t="shared" si="3"/>
        <v>제10장 집단-권력・임파워먼트・조직정치-제01절 권력-03</v>
      </c>
    </row>
    <row r="244" spans="2:14" ht="14.45" customHeight="1" x14ac:dyDescent="0.2">
      <c r="B244" s="33" t="s">
        <v>2371</v>
      </c>
      <c r="C244" s="100" t="s">
        <v>2113</v>
      </c>
      <c r="D244" s="35" t="s">
        <v>657</v>
      </c>
      <c r="E244" s="46" t="s">
        <v>131</v>
      </c>
      <c r="F244" s="47" t="s">
        <v>2077</v>
      </c>
      <c r="G244" s="38" t="s">
        <v>256</v>
      </c>
      <c r="H244" s="39" t="s">
        <v>1946</v>
      </c>
      <c r="I244" s="40">
        <v>3710</v>
      </c>
      <c r="J244" s="41" t="s">
        <v>2513</v>
      </c>
      <c r="K244" s="42"/>
      <c r="L244" s="44"/>
      <c r="M244" s="45"/>
      <c r="N244" s="43" t="str">
        <f t="shared" si="3"/>
        <v>제10장 집단-권력・임파워먼트・조직정치-제01절 권력-04</v>
      </c>
    </row>
    <row r="245" spans="2:14" ht="14.45" customHeight="1" x14ac:dyDescent="0.2">
      <c r="B245" s="33" t="s">
        <v>2371</v>
      </c>
      <c r="C245" s="101" t="s">
        <v>2113</v>
      </c>
      <c r="D245" s="49" t="s">
        <v>657</v>
      </c>
      <c r="E245" s="50" t="s">
        <v>203</v>
      </c>
      <c r="F245" s="51" t="s">
        <v>2078</v>
      </c>
      <c r="G245" s="52" t="s">
        <v>202</v>
      </c>
      <c r="H245" s="53" t="s">
        <v>1895</v>
      </c>
      <c r="I245" s="54">
        <v>1947</v>
      </c>
      <c r="J245" s="55" t="s">
        <v>2513</v>
      </c>
      <c r="K245" s="56"/>
      <c r="L245" s="58"/>
      <c r="M245" s="59"/>
      <c r="N245" s="57" t="str">
        <f t="shared" si="3"/>
        <v>제10장 집단-권력・임파워먼트・조직정치-제01절 권력-05</v>
      </c>
    </row>
    <row r="246" spans="2:14" ht="14.45" customHeight="1" x14ac:dyDescent="0.2">
      <c r="B246" s="33" t="s">
        <v>2371</v>
      </c>
      <c r="C246" s="118" t="s">
        <v>2114</v>
      </c>
      <c r="D246" s="73" t="s">
        <v>656</v>
      </c>
      <c r="E246" s="116" t="s">
        <v>740</v>
      </c>
      <c r="F246" s="75" t="s">
        <v>2060</v>
      </c>
      <c r="G246" s="117" t="s">
        <v>692</v>
      </c>
      <c r="H246" s="77" t="s">
        <v>2284</v>
      </c>
      <c r="I246" s="78">
        <v>3509</v>
      </c>
      <c r="J246" s="79" t="s">
        <v>2513</v>
      </c>
      <c r="K246" s="80"/>
      <c r="L246" s="82"/>
      <c r="M246" s="83"/>
      <c r="N246" s="81" t="str">
        <f t="shared" si="3"/>
        <v>제10장 집단-권력・임파워먼트・조직정치-제02절 임파워먼트-01</v>
      </c>
    </row>
    <row r="247" spans="2:14" ht="14.45" customHeight="1" x14ac:dyDescent="0.2">
      <c r="B247" s="33" t="s">
        <v>2371</v>
      </c>
      <c r="C247" s="100" t="s">
        <v>2114</v>
      </c>
      <c r="D247" s="35" t="s">
        <v>2331</v>
      </c>
      <c r="E247" s="46" t="s">
        <v>481</v>
      </c>
      <c r="F247" s="47" t="s">
        <v>2063</v>
      </c>
      <c r="G247" s="38" t="s">
        <v>482</v>
      </c>
      <c r="H247" s="39" t="s">
        <v>2196</v>
      </c>
      <c r="I247" s="40">
        <v>1273</v>
      </c>
      <c r="J247" s="41" t="s">
        <v>2513</v>
      </c>
      <c r="K247" s="42"/>
      <c r="L247" s="44"/>
      <c r="M247" s="45"/>
      <c r="N247" s="43" t="str">
        <f t="shared" si="3"/>
        <v>제10장 집단-권력・임파워먼트・조직정치-제02절 임파워먼트-02</v>
      </c>
    </row>
    <row r="248" spans="2:14" ht="14.45" customHeight="1" x14ac:dyDescent="0.2">
      <c r="B248" s="33" t="s">
        <v>2371</v>
      </c>
      <c r="C248" s="100" t="s">
        <v>2114</v>
      </c>
      <c r="D248" s="35" t="s">
        <v>657</v>
      </c>
      <c r="E248" s="46" t="s">
        <v>140</v>
      </c>
      <c r="F248" s="47" t="s">
        <v>2066</v>
      </c>
      <c r="G248" s="38" t="s">
        <v>257</v>
      </c>
      <c r="H248" s="39" t="s">
        <v>1947</v>
      </c>
      <c r="I248" s="40">
        <v>1972</v>
      </c>
      <c r="J248" s="41" t="s">
        <v>2513</v>
      </c>
      <c r="K248" s="42"/>
      <c r="L248" s="44"/>
      <c r="M248" s="45"/>
      <c r="N248" s="43" t="str">
        <f t="shared" si="3"/>
        <v>제10장 집단-권력・임파워먼트・조직정치-제02절 임파워먼트-03</v>
      </c>
    </row>
    <row r="249" spans="2:14" ht="14.45" customHeight="1" x14ac:dyDescent="0.2">
      <c r="B249" s="33" t="s">
        <v>2371</v>
      </c>
      <c r="C249" s="100" t="s">
        <v>2114</v>
      </c>
      <c r="D249" s="35" t="s">
        <v>657</v>
      </c>
      <c r="E249" s="46" t="s">
        <v>259</v>
      </c>
      <c r="F249" s="47" t="s">
        <v>2077</v>
      </c>
      <c r="G249" s="38" t="s">
        <v>258</v>
      </c>
      <c r="H249" s="39" t="s">
        <v>1948</v>
      </c>
      <c r="I249" s="40">
        <v>1990</v>
      </c>
      <c r="J249" s="41" t="s">
        <v>2513</v>
      </c>
      <c r="K249" s="42"/>
      <c r="L249" s="44"/>
      <c r="M249" s="45"/>
      <c r="N249" s="43" t="str">
        <f t="shared" si="3"/>
        <v>제10장 집단-권력・임파워먼트・조직정치-제02절 임파워먼트-04</v>
      </c>
    </row>
    <row r="250" spans="2:14" ht="14.45" customHeight="1" x14ac:dyDescent="0.2">
      <c r="B250" s="33" t="s">
        <v>2371</v>
      </c>
      <c r="C250" s="101" t="s">
        <v>2114</v>
      </c>
      <c r="D250" s="49" t="s">
        <v>657</v>
      </c>
      <c r="E250" s="50" t="s">
        <v>900</v>
      </c>
      <c r="F250" s="51" t="s">
        <v>2078</v>
      </c>
      <c r="G250" s="52" t="s">
        <v>260</v>
      </c>
      <c r="H250" s="53" t="s">
        <v>1949</v>
      </c>
      <c r="I250" s="54">
        <v>2091</v>
      </c>
      <c r="J250" s="55" t="s">
        <v>2513</v>
      </c>
      <c r="K250" s="56"/>
      <c r="L250" s="58"/>
      <c r="M250" s="59"/>
      <c r="N250" s="57" t="str">
        <f t="shared" si="3"/>
        <v>제10장 집단-권력・임파워먼트・조직정치-제02절 임파워먼트-05</v>
      </c>
    </row>
    <row r="251" spans="2:14" ht="14.45" customHeight="1" x14ac:dyDescent="0.2">
      <c r="B251" s="33" t="s">
        <v>2371</v>
      </c>
      <c r="C251" s="118" t="s">
        <v>2115</v>
      </c>
      <c r="D251" s="73" t="s">
        <v>656</v>
      </c>
      <c r="E251" s="116" t="s">
        <v>740</v>
      </c>
      <c r="F251" s="75" t="s">
        <v>2060</v>
      </c>
      <c r="G251" s="117" t="s">
        <v>693</v>
      </c>
      <c r="H251" s="77" t="s">
        <v>2285</v>
      </c>
      <c r="I251" s="78">
        <v>3354</v>
      </c>
      <c r="J251" s="79" t="s">
        <v>2513</v>
      </c>
      <c r="K251" s="80"/>
      <c r="L251" s="82"/>
      <c r="M251" s="83"/>
      <c r="N251" s="81" t="str">
        <f t="shared" si="3"/>
        <v>제10장 집단-권력・임파워먼트・조직정치-제03절 조직정치-01</v>
      </c>
    </row>
    <row r="252" spans="2:14" ht="14.45" customHeight="1" thickBot="1" x14ac:dyDescent="0.25">
      <c r="B252" s="86" t="s">
        <v>2371</v>
      </c>
      <c r="C252" s="103" t="s">
        <v>2115</v>
      </c>
      <c r="D252" s="88" t="s">
        <v>2331</v>
      </c>
      <c r="E252" s="89" t="s">
        <v>483</v>
      </c>
      <c r="F252" s="90" t="s">
        <v>2063</v>
      </c>
      <c r="G252" s="91" t="s">
        <v>484</v>
      </c>
      <c r="H252" s="92" t="s">
        <v>2197</v>
      </c>
      <c r="I252" s="93">
        <v>1647</v>
      </c>
      <c r="J252" s="94" t="s">
        <v>2513</v>
      </c>
      <c r="K252" s="95"/>
      <c r="L252" s="97"/>
      <c r="M252" s="98"/>
      <c r="N252" s="96" t="str">
        <f t="shared" si="3"/>
        <v>제10장 집단-권력・임파워먼트・조직정치-제03절 조직정치-02</v>
      </c>
    </row>
    <row r="253" spans="2:14" ht="14.45" customHeight="1" x14ac:dyDescent="0.2">
      <c r="B253" s="20" t="s">
        <v>2116</v>
      </c>
      <c r="C253" s="104" t="s">
        <v>2378</v>
      </c>
      <c r="D253" s="105" t="s">
        <v>656</v>
      </c>
      <c r="E253" s="106" t="s">
        <v>743</v>
      </c>
      <c r="F253" s="107" t="s">
        <v>2060</v>
      </c>
      <c r="G253" s="108" t="s">
        <v>694</v>
      </c>
      <c r="H253" s="109" t="s">
        <v>2286</v>
      </c>
      <c r="I253" s="110">
        <v>2060</v>
      </c>
      <c r="J253" s="111" t="s">
        <v>2513</v>
      </c>
      <c r="K253" s="112"/>
      <c r="L253" s="114"/>
      <c r="M253" s="115"/>
      <c r="N253" s="113" t="str">
        <f t="shared" si="3"/>
        <v>제11장 집단-커뮤니케이션(의사소통)-제01절 커뮤니케이션에 대한 개관-01</v>
      </c>
    </row>
    <row r="254" spans="2:14" ht="14.45" customHeight="1" x14ac:dyDescent="0.2">
      <c r="B254" s="33" t="s">
        <v>2118</v>
      </c>
      <c r="C254" s="118" t="s">
        <v>2391</v>
      </c>
      <c r="D254" s="73" t="s">
        <v>656</v>
      </c>
      <c r="E254" s="116" t="s">
        <v>742</v>
      </c>
      <c r="F254" s="75" t="s">
        <v>2060</v>
      </c>
      <c r="G254" s="117" t="s">
        <v>983</v>
      </c>
      <c r="H254" s="77" t="s">
        <v>2287</v>
      </c>
      <c r="I254" s="78">
        <v>2288</v>
      </c>
      <c r="J254" s="79" t="s">
        <v>2513</v>
      </c>
      <c r="K254" s="80"/>
      <c r="L254" s="82"/>
      <c r="M254" s="83"/>
      <c r="N254" s="81" t="str">
        <f t="shared" si="3"/>
        <v>제11장 집단-커뮤니케이션(의사소통)-제02절 커뮤니케이션 과정-01</v>
      </c>
    </row>
    <row r="255" spans="2:14" ht="14.45" customHeight="1" x14ac:dyDescent="0.2">
      <c r="B255" s="33" t="s">
        <v>2118</v>
      </c>
      <c r="C255" s="101" t="s">
        <v>2391</v>
      </c>
      <c r="D255" s="49" t="s">
        <v>657</v>
      </c>
      <c r="E255" s="50" t="s">
        <v>760</v>
      </c>
      <c r="F255" s="51" t="s">
        <v>2063</v>
      </c>
      <c r="G255" s="52" t="s">
        <v>261</v>
      </c>
      <c r="H255" s="53" t="s">
        <v>1950</v>
      </c>
      <c r="I255" s="54">
        <v>1982</v>
      </c>
      <c r="J255" s="55" t="s">
        <v>2513</v>
      </c>
      <c r="K255" s="56"/>
      <c r="L255" s="58"/>
      <c r="M255" s="59"/>
      <c r="N255" s="57" t="str">
        <f t="shared" si="3"/>
        <v>제11장 집단-커뮤니케이션(의사소통)-제02절 커뮤니케이션 과정-02</v>
      </c>
    </row>
    <row r="256" spans="2:14" ht="14.45" customHeight="1" x14ac:dyDescent="0.2">
      <c r="B256" s="33" t="s">
        <v>2118</v>
      </c>
      <c r="C256" s="72" t="s">
        <v>2400</v>
      </c>
      <c r="D256" s="73" t="s">
        <v>656</v>
      </c>
      <c r="E256" s="116" t="s">
        <v>742</v>
      </c>
      <c r="F256" s="75" t="s">
        <v>2060</v>
      </c>
      <c r="G256" s="117" t="s">
        <v>982</v>
      </c>
      <c r="H256" s="77" t="s">
        <v>2288</v>
      </c>
      <c r="I256" s="78">
        <v>2417</v>
      </c>
      <c r="J256" s="79" t="s">
        <v>2513</v>
      </c>
      <c r="K256" s="80"/>
      <c r="L256" s="82"/>
      <c r="M256" s="83"/>
      <c r="N256" s="81" t="str">
        <f t="shared" si="3"/>
        <v>제11장 집단-커뮤니케이션(의사소통)-제03절 커뮤니케이션 네트워크-01</v>
      </c>
    </row>
    <row r="257" spans="2:14" ht="14.45" customHeight="1" x14ac:dyDescent="0.2">
      <c r="B257" s="33" t="s">
        <v>2118</v>
      </c>
      <c r="C257" s="100" t="s">
        <v>2400</v>
      </c>
      <c r="D257" s="35" t="s">
        <v>2569</v>
      </c>
      <c r="E257" s="46" t="s">
        <v>2352</v>
      </c>
      <c r="F257" s="47" t="s">
        <v>2063</v>
      </c>
      <c r="G257" s="38" t="s">
        <v>555</v>
      </c>
      <c r="H257" s="39" t="s">
        <v>2596</v>
      </c>
      <c r="I257" s="40">
        <v>2803</v>
      </c>
      <c r="J257" s="41" t="s">
        <v>2513</v>
      </c>
      <c r="K257" s="42"/>
      <c r="L257" s="44"/>
      <c r="M257" s="45"/>
      <c r="N257" s="43" t="str">
        <f t="shared" si="3"/>
        <v>제11장 집단-커뮤니케이션(의사소통)-제03절 커뮤니케이션 네트워크-02</v>
      </c>
    </row>
    <row r="258" spans="2:14" ht="14.45" customHeight="1" x14ac:dyDescent="0.2">
      <c r="B258" s="33" t="s">
        <v>2118</v>
      </c>
      <c r="C258" s="100" t="s">
        <v>2400</v>
      </c>
      <c r="D258" s="35" t="s">
        <v>2569</v>
      </c>
      <c r="E258" s="46" t="s">
        <v>2353</v>
      </c>
      <c r="F258" s="47" t="s">
        <v>2066</v>
      </c>
      <c r="G258" s="38" t="s">
        <v>556</v>
      </c>
      <c r="H258" s="39" t="s">
        <v>2597</v>
      </c>
      <c r="I258" s="40">
        <v>3049</v>
      </c>
      <c r="J258" s="41" t="s">
        <v>2513</v>
      </c>
      <c r="K258" s="42"/>
      <c r="L258" s="44"/>
      <c r="M258" s="45"/>
      <c r="N258" s="43" t="str">
        <f t="shared" si="3"/>
        <v>제11장 집단-커뮤니케이션(의사소통)-제03절 커뮤니케이션 네트워크-03</v>
      </c>
    </row>
    <row r="259" spans="2:14" ht="14.45" customHeight="1" x14ac:dyDescent="0.2">
      <c r="B259" s="33" t="s">
        <v>2118</v>
      </c>
      <c r="C259" s="101" t="s">
        <v>2400</v>
      </c>
      <c r="D259" s="49" t="s">
        <v>2569</v>
      </c>
      <c r="E259" s="50" t="s">
        <v>2354</v>
      </c>
      <c r="F259" s="51" t="s">
        <v>2077</v>
      </c>
      <c r="G259" s="52" t="s">
        <v>557</v>
      </c>
      <c r="H259" s="53" t="s">
        <v>2598</v>
      </c>
      <c r="I259" s="54">
        <v>2865</v>
      </c>
      <c r="J259" s="55" t="s">
        <v>2513</v>
      </c>
      <c r="K259" s="56"/>
      <c r="L259" s="58"/>
      <c r="M259" s="59"/>
      <c r="N259" s="57" t="str">
        <f t="shared" si="3"/>
        <v>제11장 집단-커뮤니케이션(의사소통)-제03절 커뮤니케이션 네트워크-04</v>
      </c>
    </row>
    <row r="260" spans="2:14" ht="14.45" customHeight="1" x14ac:dyDescent="0.2">
      <c r="B260" s="33" t="s">
        <v>2118</v>
      </c>
      <c r="C260" s="118" t="s">
        <v>2408</v>
      </c>
      <c r="D260" s="73" t="s">
        <v>656</v>
      </c>
      <c r="E260" s="116" t="s">
        <v>742</v>
      </c>
      <c r="F260" s="75" t="s">
        <v>2060</v>
      </c>
      <c r="G260" s="117" t="s">
        <v>695</v>
      </c>
      <c r="H260" s="77" t="s">
        <v>2289</v>
      </c>
      <c r="I260" s="78">
        <v>2799</v>
      </c>
      <c r="J260" s="79" t="s">
        <v>2513</v>
      </c>
      <c r="K260" s="80"/>
      <c r="L260" s="82"/>
      <c r="M260" s="83"/>
      <c r="N260" s="81" t="str">
        <f t="shared" ref="N260:N323" si="4">B260&amp;"-"&amp;C260&amp;"-"&amp;F260</f>
        <v>제11장 집단-커뮤니케이션(의사소통)-제04절 커뮤니케이션 유형-01</v>
      </c>
    </row>
    <row r="261" spans="2:14" ht="14.45" customHeight="1" x14ac:dyDescent="0.2">
      <c r="B261" s="33" t="s">
        <v>2118</v>
      </c>
      <c r="C261" s="100" t="s">
        <v>2408</v>
      </c>
      <c r="D261" s="35" t="s">
        <v>2331</v>
      </c>
      <c r="E261" s="46" t="s">
        <v>485</v>
      </c>
      <c r="F261" s="47" t="s">
        <v>2063</v>
      </c>
      <c r="G261" s="38" t="s">
        <v>486</v>
      </c>
      <c r="H261" s="39" t="s">
        <v>2198</v>
      </c>
      <c r="I261" s="40">
        <v>1765</v>
      </c>
      <c r="J261" s="41" t="s">
        <v>2513</v>
      </c>
      <c r="K261" s="42"/>
      <c r="L261" s="44"/>
      <c r="M261" s="45"/>
      <c r="N261" s="43" t="str">
        <f t="shared" si="4"/>
        <v>제11장 집단-커뮤니케이션(의사소통)-제04절 커뮤니케이션 유형-02</v>
      </c>
    </row>
    <row r="262" spans="2:14" ht="14.45" customHeight="1" x14ac:dyDescent="0.2">
      <c r="B262" s="33" t="s">
        <v>2118</v>
      </c>
      <c r="C262" s="101" t="s">
        <v>2408</v>
      </c>
      <c r="D262" s="49" t="s">
        <v>657</v>
      </c>
      <c r="E262" s="50" t="s">
        <v>263</v>
      </c>
      <c r="F262" s="51" t="s">
        <v>2066</v>
      </c>
      <c r="G262" s="52" t="s">
        <v>262</v>
      </c>
      <c r="H262" s="53" t="s">
        <v>1951</v>
      </c>
      <c r="I262" s="54">
        <v>1916</v>
      </c>
      <c r="J262" s="55" t="s">
        <v>2513</v>
      </c>
      <c r="K262" s="56"/>
      <c r="L262" s="58"/>
      <c r="M262" s="59"/>
      <c r="N262" s="57" t="str">
        <f t="shared" si="4"/>
        <v>제11장 집단-커뮤니케이션(의사소통)-제04절 커뮤니케이션 유형-03</v>
      </c>
    </row>
    <row r="263" spans="2:14" ht="14.45" customHeight="1" x14ac:dyDescent="0.2">
      <c r="B263" s="33" t="s">
        <v>2118</v>
      </c>
      <c r="C263" s="118" t="s">
        <v>2414</v>
      </c>
      <c r="D263" s="73" t="s">
        <v>656</v>
      </c>
      <c r="E263" s="116" t="s">
        <v>742</v>
      </c>
      <c r="F263" s="75" t="s">
        <v>2060</v>
      </c>
      <c r="G263" s="117" t="s">
        <v>696</v>
      </c>
      <c r="H263" s="77" t="s">
        <v>2290</v>
      </c>
      <c r="I263" s="78">
        <v>2266</v>
      </c>
      <c r="J263" s="79" t="s">
        <v>2513</v>
      </c>
      <c r="K263" s="80"/>
      <c r="L263" s="82"/>
      <c r="M263" s="83"/>
      <c r="N263" s="81" t="str">
        <f t="shared" si="4"/>
        <v>제11장 집단-커뮤니케이션(의사소통)-제05절 커뮤니케이션 방법-01</v>
      </c>
    </row>
    <row r="264" spans="2:14" ht="14.45" customHeight="1" x14ac:dyDescent="0.2">
      <c r="B264" s="33" t="s">
        <v>2118</v>
      </c>
      <c r="C264" s="100" t="s">
        <v>2414</v>
      </c>
      <c r="D264" s="35" t="s">
        <v>2569</v>
      </c>
      <c r="E264" s="46" t="s">
        <v>2355</v>
      </c>
      <c r="F264" s="47" t="s">
        <v>2063</v>
      </c>
      <c r="G264" s="38" t="s">
        <v>558</v>
      </c>
      <c r="H264" s="39" t="s">
        <v>2599</v>
      </c>
      <c r="I264" s="40">
        <v>2993</v>
      </c>
      <c r="J264" s="41" t="s">
        <v>2513</v>
      </c>
      <c r="K264" s="42"/>
      <c r="L264" s="44"/>
      <c r="M264" s="45"/>
      <c r="N264" s="43" t="str">
        <f t="shared" si="4"/>
        <v>제11장 집단-커뮤니케이션(의사소통)-제05절 커뮤니케이션 방법-02</v>
      </c>
    </row>
    <row r="265" spans="2:14" ht="14.45" customHeight="1" x14ac:dyDescent="0.2">
      <c r="B265" s="33" t="s">
        <v>2118</v>
      </c>
      <c r="C265" s="100" t="s">
        <v>2414</v>
      </c>
      <c r="D265" s="35" t="s">
        <v>2569</v>
      </c>
      <c r="E265" s="46" t="s">
        <v>2356</v>
      </c>
      <c r="F265" s="47" t="s">
        <v>2066</v>
      </c>
      <c r="G265" s="38" t="s">
        <v>559</v>
      </c>
      <c r="H265" s="39" t="s">
        <v>2600</v>
      </c>
      <c r="I265" s="40">
        <v>2833</v>
      </c>
      <c r="J265" s="41" t="s">
        <v>2513</v>
      </c>
      <c r="K265" s="42"/>
      <c r="L265" s="44"/>
      <c r="M265" s="45"/>
      <c r="N265" s="43" t="str">
        <f t="shared" si="4"/>
        <v>제11장 집단-커뮤니케이션(의사소통)-제05절 커뮤니케이션 방법-03</v>
      </c>
    </row>
    <row r="266" spans="2:14" ht="14.45" customHeight="1" x14ac:dyDescent="0.2">
      <c r="B266" s="33" t="s">
        <v>2118</v>
      </c>
      <c r="C266" s="100" t="s">
        <v>2414</v>
      </c>
      <c r="D266" s="35" t="s">
        <v>2569</v>
      </c>
      <c r="E266" s="46" t="s">
        <v>2357</v>
      </c>
      <c r="F266" s="47" t="s">
        <v>2077</v>
      </c>
      <c r="G266" s="38" t="s">
        <v>560</v>
      </c>
      <c r="H266" s="39" t="s">
        <v>2601</v>
      </c>
      <c r="I266" s="40">
        <v>2704</v>
      </c>
      <c r="J266" s="41" t="s">
        <v>2513</v>
      </c>
      <c r="K266" s="42"/>
      <c r="L266" s="44"/>
      <c r="M266" s="45"/>
      <c r="N266" s="43" t="str">
        <f t="shared" si="4"/>
        <v>제11장 집단-커뮤니케이션(의사소통)-제05절 커뮤니케이션 방법-04</v>
      </c>
    </row>
    <row r="267" spans="2:14" ht="14.45" customHeight="1" x14ac:dyDescent="0.2">
      <c r="B267" s="33" t="s">
        <v>2118</v>
      </c>
      <c r="C267" s="101" t="s">
        <v>2414</v>
      </c>
      <c r="D267" s="49" t="s">
        <v>657</v>
      </c>
      <c r="E267" s="50" t="s">
        <v>902</v>
      </c>
      <c r="F267" s="51" t="s">
        <v>2078</v>
      </c>
      <c r="G267" s="52" t="s">
        <v>417</v>
      </c>
      <c r="H267" s="53" t="s">
        <v>1952</v>
      </c>
      <c r="I267" s="54">
        <v>1949</v>
      </c>
      <c r="J267" s="55" t="s">
        <v>2513</v>
      </c>
      <c r="K267" s="56"/>
      <c r="L267" s="58"/>
      <c r="M267" s="59"/>
      <c r="N267" s="57" t="str">
        <f t="shared" si="4"/>
        <v>제11장 집단-커뮤니케이션(의사소통)-제05절 커뮤니케이션 방법-05</v>
      </c>
    </row>
    <row r="268" spans="2:14" ht="14.45" customHeight="1" x14ac:dyDescent="0.2">
      <c r="B268" s="33" t="s">
        <v>2118</v>
      </c>
      <c r="C268" s="118" t="s">
        <v>2119</v>
      </c>
      <c r="D268" s="73" t="s">
        <v>656</v>
      </c>
      <c r="E268" s="116" t="s">
        <v>742</v>
      </c>
      <c r="F268" s="75" t="s">
        <v>2060</v>
      </c>
      <c r="G268" s="117" t="s">
        <v>697</v>
      </c>
      <c r="H268" s="77" t="s">
        <v>2291</v>
      </c>
      <c r="I268" s="78">
        <v>2069</v>
      </c>
      <c r="J268" s="79" t="s">
        <v>2513</v>
      </c>
      <c r="K268" s="80"/>
      <c r="L268" s="82"/>
      <c r="M268" s="83"/>
      <c r="N268" s="81" t="str">
        <f t="shared" si="4"/>
        <v>제11장 집단-커뮤니케이션(의사소통)-제06절 커뮤니케이션 장애요인-01</v>
      </c>
    </row>
    <row r="269" spans="2:14" ht="14.45" customHeight="1" x14ac:dyDescent="0.2">
      <c r="B269" s="33" t="s">
        <v>2118</v>
      </c>
      <c r="C269" s="101" t="s">
        <v>2119</v>
      </c>
      <c r="D269" s="49" t="s">
        <v>2331</v>
      </c>
      <c r="E269" s="50" t="s">
        <v>487</v>
      </c>
      <c r="F269" s="51" t="s">
        <v>2063</v>
      </c>
      <c r="G269" s="52" t="s">
        <v>488</v>
      </c>
      <c r="H269" s="53" t="s">
        <v>2199</v>
      </c>
      <c r="I269" s="54">
        <v>1556</v>
      </c>
      <c r="J269" s="55" t="s">
        <v>2513</v>
      </c>
      <c r="K269" s="56"/>
      <c r="L269" s="58"/>
      <c r="M269" s="59"/>
      <c r="N269" s="57" t="str">
        <f t="shared" si="4"/>
        <v>제11장 집단-커뮤니케이션(의사소통)-제06절 커뮤니케이션 장애요인-02</v>
      </c>
    </row>
    <row r="270" spans="2:14" ht="14.45" customHeight="1" x14ac:dyDescent="0.2">
      <c r="B270" s="33" t="s">
        <v>2118</v>
      </c>
      <c r="C270" s="118" t="s">
        <v>2120</v>
      </c>
      <c r="D270" s="73" t="s">
        <v>656</v>
      </c>
      <c r="E270" s="116" t="s">
        <v>742</v>
      </c>
      <c r="F270" s="75" t="s">
        <v>2060</v>
      </c>
      <c r="G270" s="117" t="s">
        <v>698</v>
      </c>
      <c r="H270" s="77" t="s">
        <v>2292</v>
      </c>
      <c r="I270" s="78">
        <v>2374</v>
      </c>
      <c r="J270" s="79" t="s">
        <v>2513</v>
      </c>
      <c r="K270" s="80"/>
      <c r="L270" s="82"/>
      <c r="M270" s="83"/>
      <c r="N270" s="81" t="str">
        <f t="shared" si="4"/>
        <v>제11장 집단-커뮤니케이션(의사소통)-제07절 커뮤니케이션 개선방안-01</v>
      </c>
    </row>
    <row r="271" spans="2:14" ht="14.45" customHeight="1" x14ac:dyDescent="0.2">
      <c r="B271" s="33" t="s">
        <v>2118</v>
      </c>
      <c r="C271" s="100" t="s">
        <v>2120</v>
      </c>
      <c r="D271" s="35" t="s">
        <v>2331</v>
      </c>
      <c r="E271" s="46" t="s">
        <v>489</v>
      </c>
      <c r="F271" s="47" t="s">
        <v>2063</v>
      </c>
      <c r="G271" s="38" t="s">
        <v>490</v>
      </c>
      <c r="H271" s="39" t="s">
        <v>2200</v>
      </c>
      <c r="I271" s="40">
        <v>1671</v>
      </c>
      <c r="J271" s="41" t="s">
        <v>2513</v>
      </c>
      <c r="K271" s="42"/>
      <c r="L271" s="44"/>
      <c r="M271" s="45"/>
      <c r="N271" s="43" t="str">
        <f t="shared" si="4"/>
        <v>제11장 집단-커뮤니케이션(의사소통)-제07절 커뮤니케이션 개선방안-02</v>
      </c>
    </row>
    <row r="272" spans="2:14" ht="14.45" customHeight="1" x14ac:dyDescent="0.2">
      <c r="B272" s="33" t="s">
        <v>2118</v>
      </c>
      <c r="C272" s="100" t="s">
        <v>2120</v>
      </c>
      <c r="D272" s="35" t="s">
        <v>657</v>
      </c>
      <c r="E272" s="46" t="s">
        <v>265</v>
      </c>
      <c r="F272" s="47" t="s">
        <v>2066</v>
      </c>
      <c r="G272" s="38" t="s">
        <v>264</v>
      </c>
      <c r="H272" s="39" t="s">
        <v>1953</v>
      </c>
      <c r="I272" s="40">
        <v>1969</v>
      </c>
      <c r="J272" s="41" t="s">
        <v>2513</v>
      </c>
      <c r="K272" s="42"/>
      <c r="L272" s="44"/>
      <c r="M272" s="45"/>
      <c r="N272" s="43" t="str">
        <f t="shared" si="4"/>
        <v>제11장 집단-커뮤니케이션(의사소통)-제07절 커뮤니케이션 개선방안-03</v>
      </c>
    </row>
    <row r="273" spans="2:14" ht="14.45" customHeight="1" thickBot="1" x14ac:dyDescent="0.25">
      <c r="B273" s="86" t="s">
        <v>2118</v>
      </c>
      <c r="C273" s="103" t="s">
        <v>2120</v>
      </c>
      <c r="D273" s="88" t="s">
        <v>657</v>
      </c>
      <c r="E273" s="89" t="s">
        <v>266</v>
      </c>
      <c r="F273" s="90" t="s">
        <v>2077</v>
      </c>
      <c r="G273" s="91" t="s">
        <v>787</v>
      </c>
      <c r="H273" s="92" t="s">
        <v>1954</v>
      </c>
      <c r="I273" s="93">
        <v>1985</v>
      </c>
      <c r="J273" s="94" t="s">
        <v>2513</v>
      </c>
      <c r="K273" s="95"/>
      <c r="L273" s="97"/>
      <c r="M273" s="98"/>
      <c r="N273" s="96" t="str">
        <f t="shared" si="4"/>
        <v>제11장 집단-커뮤니케이션(의사소통)-제07절 커뮤니케이션 개선방안-04</v>
      </c>
    </row>
    <row r="274" spans="2:14" ht="14.45" customHeight="1" x14ac:dyDescent="0.2">
      <c r="B274" s="20" t="s">
        <v>2341</v>
      </c>
      <c r="C274" s="119" t="s">
        <v>2379</v>
      </c>
      <c r="D274" s="22" t="s">
        <v>656</v>
      </c>
      <c r="E274" s="120" t="s">
        <v>745</v>
      </c>
      <c r="F274" s="24" t="s">
        <v>2060</v>
      </c>
      <c r="G274" s="121" t="s">
        <v>699</v>
      </c>
      <c r="H274" s="26" t="s">
        <v>2293</v>
      </c>
      <c r="I274" s="27">
        <v>2117</v>
      </c>
      <c r="J274" s="28" t="s">
        <v>2513</v>
      </c>
      <c r="K274" s="29"/>
      <c r="L274" s="31"/>
      <c r="M274" s="32"/>
      <c r="N274" s="30" t="str">
        <f t="shared" si="4"/>
        <v>제12장 집단-리더십-제01절 리더십에 대한 개관-01</v>
      </c>
    </row>
    <row r="275" spans="2:14" ht="14.45" customHeight="1" x14ac:dyDescent="0.2">
      <c r="B275" s="33" t="s">
        <v>2121</v>
      </c>
      <c r="C275" s="100" t="s">
        <v>2379</v>
      </c>
      <c r="D275" s="35" t="s">
        <v>657</v>
      </c>
      <c r="E275" s="46" t="s">
        <v>268</v>
      </c>
      <c r="F275" s="47" t="s">
        <v>2063</v>
      </c>
      <c r="G275" s="38" t="s">
        <v>267</v>
      </c>
      <c r="H275" s="39" t="s">
        <v>1955</v>
      </c>
      <c r="I275" s="40">
        <v>2026</v>
      </c>
      <c r="J275" s="41" t="s">
        <v>2513</v>
      </c>
      <c r="K275" s="42"/>
      <c r="L275" s="44"/>
      <c r="M275" s="45"/>
      <c r="N275" s="43" t="str">
        <f t="shared" si="4"/>
        <v>제12장 집단-리더십-제01절 리더십에 대한 개관-02</v>
      </c>
    </row>
    <row r="276" spans="2:14" ht="14.45" customHeight="1" x14ac:dyDescent="0.2">
      <c r="B276" s="33" t="s">
        <v>2121</v>
      </c>
      <c r="C276" s="101" t="s">
        <v>2379</v>
      </c>
      <c r="D276" s="122" t="s">
        <v>657</v>
      </c>
      <c r="E276" s="123" t="s">
        <v>270</v>
      </c>
      <c r="F276" s="124" t="s">
        <v>2066</v>
      </c>
      <c r="G276" s="125" t="s">
        <v>269</v>
      </c>
      <c r="H276" s="126" t="s">
        <v>1956</v>
      </c>
      <c r="I276" s="127">
        <v>1948</v>
      </c>
      <c r="J276" s="128" t="s">
        <v>2513</v>
      </c>
      <c r="K276" s="129"/>
      <c r="L276" s="131"/>
      <c r="M276" s="132"/>
      <c r="N276" s="130" t="str">
        <f t="shared" si="4"/>
        <v>제12장 집단-리더십-제01절 리더십에 대한 개관-03</v>
      </c>
    </row>
    <row r="277" spans="2:14" ht="14.45" customHeight="1" x14ac:dyDescent="0.2">
      <c r="B277" s="33" t="s">
        <v>2121</v>
      </c>
      <c r="C277" s="118" t="s">
        <v>2392</v>
      </c>
      <c r="D277" s="73" t="s">
        <v>656</v>
      </c>
      <c r="E277" s="116" t="s">
        <v>744</v>
      </c>
      <c r="F277" s="75" t="s">
        <v>2060</v>
      </c>
      <c r="G277" s="117" t="s">
        <v>700</v>
      </c>
      <c r="H277" s="77" t="s">
        <v>2294</v>
      </c>
      <c r="I277" s="78">
        <v>3616</v>
      </c>
      <c r="J277" s="79" t="s">
        <v>2513</v>
      </c>
      <c r="K277" s="80"/>
      <c r="L277" s="82"/>
      <c r="M277" s="83"/>
      <c r="N277" s="81" t="str">
        <f t="shared" si="4"/>
        <v>제12장 집단-리더십-제02절 리더십 특성이론-01</v>
      </c>
    </row>
    <row r="278" spans="2:14" ht="14.45" customHeight="1" x14ac:dyDescent="0.2">
      <c r="B278" s="33" t="s">
        <v>2121</v>
      </c>
      <c r="C278" s="100" t="s">
        <v>2392</v>
      </c>
      <c r="D278" s="35" t="s">
        <v>657</v>
      </c>
      <c r="E278" s="46" t="s">
        <v>1377</v>
      </c>
      <c r="F278" s="47" t="s">
        <v>2063</v>
      </c>
      <c r="G278" s="38" t="s">
        <v>271</v>
      </c>
      <c r="H278" s="39" t="s">
        <v>1957</v>
      </c>
      <c r="I278" s="40">
        <v>1939</v>
      </c>
      <c r="J278" s="41" t="s">
        <v>2513</v>
      </c>
      <c r="K278" s="42"/>
      <c r="L278" s="44"/>
      <c r="M278" s="45"/>
      <c r="N278" s="43" t="str">
        <f t="shared" si="4"/>
        <v>제12장 집단-리더십-제02절 리더십 특성이론-02</v>
      </c>
    </row>
    <row r="279" spans="2:14" ht="14.45" customHeight="1" x14ac:dyDescent="0.2">
      <c r="B279" s="33" t="s">
        <v>2121</v>
      </c>
      <c r="C279" s="101" t="s">
        <v>2392</v>
      </c>
      <c r="D279" s="49" t="s">
        <v>657</v>
      </c>
      <c r="E279" s="50" t="s">
        <v>908</v>
      </c>
      <c r="F279" s="51" t="s">
        <v>2066</v>
      </c>
      <c r="G279" s="52" t="s">
        <v>272</v>
      </c>
      <c r="H279" s="53" t="s">
        <v>1958</v>
      </c>
      <c r="I279" s="54">
        <v>2077</v>
      </c>
      <c r="J279" s="55" t="s">
        <v>2513</v>
      </c>
      <c r="K279" s="56"/>
      <c r="L279" s="58"/>
      <c r="M279" s="59"/>
      <c r="N279" s="57" t="str">
        <f t="shared" si="4"/>
        <v>제12장 집단-리더십-제02절 리더십 특성이론-03</v>
      </c>
    </row>
    <row r="280" spans="2:14" ht="14.45" customHeight="1" x14ac:dyDescent="0.2">
      <c r="B280" s="33" t="s">
        <v>2121</v>
      </c>
      <c r="C280" s="118" t="s">
        <v>2401</v>
      </c>
      <c r="D280" s="73" t="s">
        <v>656</v>
      </c>
      <c r="E280" s="116" t="s">
        <v>744</v>
      </c>
      <c r="F280" s="75" t="s">
        <v>2060</v>
      </c>
      <c r="G280" s="117" t="s">
        <v>701</v>
      </c>
      <c r="H280" s="77" t="s">
        <v>2295</v>
      </c>
      <c r="I280" s="78">
        <v>3661</v>
      </c>
      <c r="J280" s="79" t="s">
        <v>2513</v>
      </c>
      <c r="K280" s="80"/>
      <c r="L280" s="82"/>
      <c r="M280" s="83"/>
      <c r="N280" s="81" t="str">
        <f t="shared" si="4"/>
        <v>제12장 집단-리더십-제03절 리더십 행동이론-01</v>
      </c>
    </row>
    <row r="281" spans="2:14" ht="14.45" customHeight="1" x14ac:dyDescent="0.2">
      <c r="B281" s="33" t="s">
        <v>2121</v>
      </c>
      <c r="C281" s="100" t="s">
        <v>2401</v>
      </c>
      <c r="D281" s="35" t="s">
        <v>657</v>
      </c>
      <c r="E281" s="46" t="s">
        <v>137</v>
      </c>
      <c r="F281" s="47" t="s">
        <v>2063</v>
      </c>
      <c r="G281" s="38" t="s">
        <v>273</v>
      </c>
      <c r="H281" s="39" t="s">
        <v>1959</v>
      </c>
      <c r="I281" s="40">
        <v>2160</v>
      </c>
      <c r="J281" s="41" t="s">
        <v>2513</v>
      </c>
      <c r="K281" s="42"/>
      <c r="L281" s="44"/>
      <c r="M281" s="45"/>
      <c r="N281" s="43" t="str">
        <f t="shared" si="4"/>
        <v>제12장 집단-리더십-제03절 리더십 행동이론-02</v>
      </c>
    </row>
    <row r="282" spans="2:14" ht="14.45" customHeight="1" x14ac:dyDescent="0.2">
      <c r="B282" s="33" t="s">
        <v>2121</v>
      </c>
      <c r="C282" s="100" t="s">
        <v>2401</v>
      </c>
      <c r="D282" s="35" t="s">
        <v>657</v>
      </c>
      <c r="E282" s="46" t="s">
        <v>910</v>
      </c>
      <c r="F282" s="47" t="s">
        <v>2066</v>
      </c>
      <c r="G282" s="38" t="s">
        <v>274</v>
      </c>
      <c r="H282" s="39" t="s">
        <v>1960</v>
      </c>
      <c r="I282" s="40">
        <v>2151</v>
      </c>
      <c r="J282" s="41" t="s">
        <v>2513</v>
      </c>
      <c r="K282" s="42"/>
      <c r="L282" s="44"/>
      <c r="M282" s="45"/>
      <c r="N282" s="43" t="str">
        <f t="shared" si="4"/>
        <v>제12장 집단-리더십-제03절 리더십 행동이론-03</v>
      </c>
    </row>
    <row r="283" spans="2:14" ht="14.45" customHeight="1" x14ac:dyDescent="0.2">
      <c r="B283" s="33" t="s">
        <v>2121</v>
      </c>
      <c r="C283" s="100" t="s">
        <v>2401</v>
      </c>
      <c r="D283" s="35" t="s">
        <v>657</v>
      </c>
      <c r="E283" s="46" t="s">
        <v>911</v>
      </c>
      <c r="F283" s="47" t="s">
        <v>2077</v>
      </c>
      <c r="G283" s="38" t="s">
        <v>275</v>
      </c>
      <c r="H283" s="39" t="s">
        <v>1961</v>
      </c>
      <c r="I283" s="40">
        <v>1977</v>
      </c>
      <c r="J283" s="41" t="s">
        <v>2513</v>
      </c>
      <c r="K283" s="42"/>
      <c r="L283" s="44"/>
      <c r="M283" s="45"/>
      <c r="N283" s="43" t="str">
        <f t="shared" si="4"/>
        <v>제12장 집단-리더십-제03절 리더십 행동이론-04</v>
      </c>
    </row>
    <row r="284" spans="2:14" ht="14.45" customHeight="1" x14ac:dyDescent="0.2">
      <c r="B284" s="33" t="s">
        <v>2121</v>
      </c>
      <c r="C284" s="101" t="s">
        <v>2401</v>
      </c>
      <c r="D284" s="49" t="s">
        <v>657</v>
      </c>
      <c r="E284" s="50" t="s">
        <v>277</v>
      </c>
      <c r="F284" s="51" t="s">
        <v>2078</v>
      </c>
      <c r="G284" s="52" t="s">
        <v>276</v>
      </c>
      <c r="H284" s="53" t="s">
        <v>1962</v>
      </c>
      <c r="I284" s="54">
        <v>1976</v>
      </c>
      <c r="J284" s="55" t="s">
        <v>2513</v>
      </c>
      <c r="K284" s="56"/>
      <c r="L284" s="58"/>
      <c r="M284" s="59"/>
      <c r="N284" s="57" t="str">
        <f t="shared" si="4"/>
        <v>제12장 집단-리더십-제03절 리더십 행동이론-05</v>
      </c>
    </row>
    <row r="285" spans="2:14" ht="14.45" customHeight="1" x14ac:dyDescent="0.2">
      <c r="B285" s="33" t="s">
        <v>2121</v>
      </c>
      <c r="C285" s="118" t="s">
        <v>2122</v>
      </c>
      <c r="D285" s="73" t="s">
        <v>656</v>
      </c>
      <c r="E285" s="116" t="s">
        <v>744</v>
      </c>
      <c r="F285" s="75" t="s">
        <v>2060</v>
      </c>
      <c r="G285" s="117" t="s">
        <v>702</v>
      </c>
      <c r="H285" s="77" t="s">
        <v>2296</v>
      </c>
      <c r="I285" s="78">
        <v>4255</v>
      </c>
      <c r="J285" s="79" t="s">
        <v>2513</v>
      </c>
      <c r="K285" s="80"/>
      <c r="L285" s="82"/>
      <c r="M285" s="83"/>
      <c r="N285" s="81" t="str">
        <f t="shared" si="4"/>
        <v>제12장 집단-리더십-제04절 리더십 상황이론-01</v>
      </c>
    </row>
    <row r="286" spans="2:14" ht="14.45" customHeight="1" x14ac:dyDescent="0.2">
      <c r="B286" s="33" t="s">
        <v>2121</v>
      </c>
      <c r="C286" s="100" t="s">
        <v>2122</v>
      </c>
      <c r="D286" s="35" t="s">
        <v>2331</v>
      </c>
      <c r="E286" s="46" t="s">
        <v>491</v>
      </c>
      <c r="F286" s="47" t="s">
        <v>2063</v>
      </c>
      <c r="G286" s="38" t="s">
        <v>492</v>
      </c>
      <c r="H286" s="39" t="s">
        <v>2201</v>
      </c>
      <c r="I286" s="40">
        <v>2165</v>
      </c>
      <c r="J286" s="41" t="s">
        <v>2513</v>
      </c>
      <c r="K286" s="42"/>
      <c r="L286" s="44"/>
      <c r="M286" s="45"/>
      <c r="N286" s="43" t="str">
        <f t="shared" si="4"/>
        <v>제12장 집단-리더십-제04절 리더십 상황이론-02</v>
      </c>
    </row>
    <row r="287" spans="2:14" ht="14.45" customHeight="1" x14ac:dyDescent="0.2">
      <c r="B287" s="33" t="s">
        <v>2121</v>
      </c>
      <c r="C287" s="100" t="s">
        <v>2122</v>
      </c>
      <c r="D287" s="35" t="s">
        <v>657</v>
      </c>
      <c r="E287" s="46" t="s">
        <v>138</v>
      </c>
      <c r="F287" s="47" t="s">
        <v>2066</v>
      </c>
      <c r="G287" s="38" t="s">
        <v>278</v>
      </c>
      <c r="H287" s="39" t="s">
        <v>1963</v>
      </c>
      <c r="I287" s="40">
        <v>2034</v>
      </c>
      <c r="J287" s="41" t="s">
        <v>2513</v>
      </c>
      <c r="K287" s="42"/>
      <c r="L287" s="44"/>
      <c r="M287" s="45"/>
      <c r="N287" s="43" t="str">
        <f t="shared" si="4"/>
        <v>제12장 집단-리더십-제04절 리더십 상황이론-03</v>
      </c>
    </row>
    <row r="288" spans="2:14" ht="14.45" customHeight="1" x14ac:dyDescent="0.2">
      <c r="B288" s="33" t="s">
        <v>2121</v>
      </c>
      <c r="C288" s="100" t="s">
        <v>2122</v>
      </c>
      <c r="D288" s="35" t="s">
        <v>657</v>
      </c>
      <c r="E288" s="46" t="s">
        <v>280</v>
      </c>
      <c r="F288" s="47" t="s">
        <v>2077</v>
      </c>
      <c r="G288" s="38" t="s">
        <v>279</v>
      </c>
      <c r="H288" s="39" t="s">
        <v>1964</v>
      </c>
      <c r="I288" s="40">
        <v>1981</v>
      </c>
      <c r="J288" s="41" t="s">
        <v>2513</v>
      </c>
      <c r="K288" s="42"/>
      <c r="L288" s="44"/>
      <c r="M288" s="45"/>
      <c r="N288" s="43" t="str">
        <f t="shared" si="4"/>
        <v>제12장 집단-리더십-제04절 리더십 상황이론-04</v>
      </c>
    </row>
    <row r="289" spans="2:14" ht="14.45" customHeight="1" x14ac:dyDescent="0.2">
      <c r="B289" s="33" t="s">
        <v>2121</v>
      </c>
      <c r="C289" s="100" t="s">
        <v>2122</v>
      </c>
      <c r="D289" s="35" t="s">
        <v>657</v>
      </c>
      <c r="E289" s="46" t="s">
        <v>139</v>
      </c>
      <c r="F289" s="47" t="s">
        <v>2078</v>
      </c>
      <c r="G289" s="38" t="s">
        <v>621</v>
      </c>
      <c r="H289" s="39" t="s">
        <v>1965</v>
      </c>
      <c r="I289" s="40">
        <v>1967</v>
      </c>
      <c r="J289" s="41" t="s">
        <v>2513</v>
      </c>
      <c r="K289" s="42"/>
      <c r="L289" s="44"/>
      <c r="M289" s="45"/>
      <c r="N289" s="43" t="str">
        <f t="shared" si="4"/>
        <v>제12장 집단-리더십-제04절 리더십 상황이론-05</v>
      </c>
    </row>
    <row r="290" spans="2:14" ht="14.45" customHeight="1" x14ac:dyDescent="0.2">
      <c r="B290" s="33" t="s">
        <v>2121</v>
      </c>
      <c r="C290" s="101" t="s">
        <v>2122</v>
      </c>
      <c r="D290" s="49" t="s">
        <v>657</v>
      </c>
      <c r="E290" s="50" t="s">
        <v>282</v>
      </c>
      <c r="F290" s="51" t="s">
        <v>2070</v>
      </c>
      <c r="G290" s="52" t="s">
        <v>281</v>
      </c>
      <c r="H290" s="53" t="s">
        <v>1966</v>
      </c>
      <c r="I290" s="54">
        <v>2004</v>
      </c>
      <c r="J290" s="55" t="s">
        <v>2513</v>
      </c>
      <c r="K290" s="56"/>
      <c r="L290" s="58"/>
      <c r="M290" s="59"/>
      <c r="N290" s="57" t="str">
        <f t="shared" si="4"/>
        <v>제12장 집단-리더십-제04절 리더십 상황이론-06</v>
      </c>
    </row>
    <row r="291" spans="2:14" ht="14.45" customHeight="1" x14ac:dyDescent="0.2">
      <c r="B291" s="33" t="s">
        <v>2121</v>
      </c>
      <c r="C291" s="118" t="s">
        <v>2123</v>
      </c>
      <c r="D291" s="73" t="s">
        <v>656</v>
      </c>
      <c r="E291" s="116" t="s">
        <v>744</v>
      </c>
      <c r="F291" s="75" t="s">
        <v>2060</v>
      </c>
      <c r="G291" s="117" t="s">
        <v>703</v>
      </c>
      <c r="H291" s="77" t="s">
        <v>2297</v>
      </c>
      <c r="I291" s="78">
        <v>5242</v>
      </c>
      <c r="J291" s="79" t="s">
        <v>2513</v>
      </c>
      <c r="K291" s="80"/>
      <c r="L291" s="82"/>
      <c r="M291" s="83"/>
      <c r="N291" s="81" t="str">
        <f t="shared" si="4"/>
        <v>제12장 집단-리더십-제05절 현대적 리더십 이론-01</v>
      </c>
    </row>
    <row r="292" spans="2:14" ht="14.45" customHeight="1" x14ac:dyDescent="0.2">
      <c r="B292" s="33" t="s">
        <v>2121</v>
      </c>
      <c r="C292" s="100" t="s">
        <v>2123</v>
      </c>
      <c r="D292" s="35" t="s">
        <v>2331</v>
      </c>
      <c r="E292" s="46" t="s">
        <v>499</v>
      </c>
      <c r="F292" s="47" t="s">
        <v>2063</v>
      </c>
      <c r="G292" s="38" t="s">
        <v>500</v>
      </c>
      <c r="H292" s="39" t="s">
        <v>2205</v>
      </c>
      <c r="I292" s="40">
        <v>3182</v>
      </c>
      <c r="J292" s="41" t="s">
        <v>2513</v>
      </c>
      <c r="K292" s="42"/>
      <c r="L292" s="44"/>
      <c r="M292" s="45"/>
      <c r="N292" s="43" t="str">
        <f t="shared" si="4"/>
        <v>제12장 집단-리더십-제05절 현대적 리더십 이론-02</v>
      </c>
    </row>
    <row r="293" spans="2:14" ht="14.45" customHeight="1" x14ac:dyDescent="0.2">
      <c r="B293" s="33" t="s">
        <v>2121</v>
      </c>
      <c r="C293" s="100" t="s">
        <v>2123</v>
      </c>
      <c r="D293" s="35" t="s">
        <v>2331</v>
      </c>
      <c r="E293" s="46" t="s">
        <v>497</v>
      </c>
      <c r="F293" s="47" t="s">
        <v>2066</v>
      </c>
      <c r="G293" s="38" t="s">
        <v>498</v>
      </c>
      <c r="H293" s="39" t="s">
        <v>2204</v>
      </c>
      <c r="I293" s="40">
        <v>2068</v>
      </c>
      <c r="J293" s="41" t="s">
        <v>2513</v>
      </c>
      <c r="K293" s="42"/>
      <c r="L293" s="44"/>
      <c r="M293" s="45"/>
      <c r="N293" s="43" t="str">
        <f t="shared" si="4"/>
        <v>제12장 집단-리더십-제05절 현대적 리더십 이론-03</v>
      </c>
    </row>
    <row r="294" spans="2:14" ht="14.45" customHeight="1" x14ac:dyDescent="0.2">
      <c r="B294" s="33" t="s">
        <v>2121</v>
      </c>
      <c r="C294" s="100" t="s">
        <v>2123</v>
      </c>
      <c r="D294" s="35" t="s">
        <v>2331</v>
      </c>
      <c r="E294" s="46" t="s">
        <v>493</v>
      </c>
      <c r="F294" s="47" t="s">
        <v>2077</v>
      </c>
      <c r="G294" s="38" t="s">
        <v>494</v>
      </c>
      <c r="H294" s="39" t="s">
        <v>2202</v>
      </c>
      <c r="I294" s="40">
        <v>1347</v>
      </c>
      <c r="J294" s="41" t="s">
        <v>2513</v>
      </c>
      <c r="K294" s="42"/>
      <c r="L294" s="44"/>
      <c r="M294" s="45"/>
      <c r="N294" s="43" t="str">
        <f t="shared" si="4"/>
        <v>제12장 집단-리더십-제05절 현대적 리더십 이론-04</v>
      </c>
    </row>
    <row r="295" spans="2:14" ht="14.45" customHeight="1" x14ac:dyDescent="0.2">
      <c r="B295" s="33" t="s">
        <v>2121</v>
      </c>
      <c r="C295" s="100" t="s">
        <v>2123</v>
      </c>
      <c r="D295" s="35" t="s">
        <v>2331</v>
      </c>
      <c r="E295" s="46" t="s">
        <v>495</v>
      </c>
      <c r="F295" s="47" t="s">
        <v>2078</v>
      </c>
      <c r="G295" s="38" t="s">
        <v>496</v>
      </c>
      <c r="H295" s="39" t="s">
        <v>2203</v>
      </c>
      <c r="I295" s="40">
        <v>882</v>
      </c>
      <c r="J295" s="41" t="s">
        <v>2513</v>
      </c>
      <c r="K295" s="42"/>
      <c r="L295" s="44"/>
      <c r="M295" s="45"/>
      <c r="N295" s="43" t="str">
        <f t="shared" si="4"/>
        <v>제12장 집단-리더십-제05절 현대적 리더십 이론-05</v>
      </c>
    </row>
    <row r="296" spans="2:14" ht="14.45" customHeight="1" x14ac:dyDescent="0.2">
      <c r="B296" s="33" t="s">
        <v>2121</v>
      </c>
      <c r="C296" s="100" t="s">
        <v>2123</v>
      </c>
      <c r="D296" s="35" t="s">
        <v>657</v>
      </c>
      <c r="E296" s="46" t="s">
        <v>139</v>
      </c>
      <c r="F296" s="47" t="s">
        <v>2070</v>
      </c>
      <c r="G296" s="38" t="s">
        <v>283</v>
      </c>
      <c r="H296" s="39" t="s">
        <v>1967</v>
      </c>
      <c r="I296" s="40">
        <v>1970</v>
      </c>
      <c r="J296" s="41" t="s">
        <v>2513</v>
      </c>
      <c r="K296" s="42"/>
      <c r="L296" s="44"/>
      <c r="M296" s="45"/>
      <c r="N296" s="43" t="str">
        <f t="shared" si="4"/>
        <v>제12장 집단-리더십-제05절 현대적 리더십 이론-06</v>
      </c>
    </row>
    <row r="297" spans="2:14" ht="14.45" customHeight="1" x14ac:dyDescent="0.2">
      <c r="B297" s="33" t="s">
        <v>2121</v>
      </c>
      <c r="C297" s="100" t="s">
        <v>2123</v>
      </c>
      <c r="D297" s="35" t="s">
        <v>657</v>
      </c>
      <c r="E297" s="46" t="s">
        <v>914</v>
      </c>
      <c r="F297" s="47" t="s">
        <v>2072</v>
      </c>
      <c r="G297" s="38" t="s">
        <v>284</v>
      </c>
      <c r="H297" s="39" t="s">
        <v>1968</v>
      </c>
      <c r="I297" s="40">
        <v>2253</v>
      </c>
      <c r="J297" s="41" t="s">
        <v>2513</v>
      </c>
      <c r="K297" s="42"/>
      <c r="L297" s="44"/>
      <c r="M297" s="45"/>
      <c r="N297" s="43" t="str">
        <f t="shared" si="4"/>
        <v>제12장 집단-리더십-제05절 현대적 리더십 이론-07</v>
      </c>
    </row>
    <row r="298" spans="2:14" ht="14.45" customHeight="1" x14ac:dyDescent="0.2">
      <c r="B298" s="33" t="s">
        <v>2121</v>
      </c>
      <c r="C298" s="100" t="s">
        <v>2123</v>
      </c>
      <c r="D298" s="35" t="s">
        <v>657</v>
      </c>
      <c r="E298" s="46" t="s">
        <v>286</v>
      </c>
      <c r="F298" s="47" t="s">
        <v>2084</v>
      </c>
      <c r="G298" s="38" t="s">
        <v>285</v>
      </c>
      <c r="H298" s="39" t="s">
        <v>1969</v>
      </c>
      <c r="I298" s="40">
        <v>2043</v>
      </c>
      <c r="J298" s="41" t="s">
        <v>2513</v>
      </c>
      <c r="K298" s="42"/>
      <c r="L298" s="44"/>
      <c r="M298" s="45"/>
      <c r="N298" s="43" t="str">
        <f t="shared" si="4"/>
        <v>제12장 집단-리더십-제05절 현대적 리더십 이론-08</v>
      </c>
    </row>
    <row r="299" spans="2:14" ht="14.45" customHeight="1" x14ac:dyDescent="0.2">
      <c r="B299" s="33" t="s">
        <v>2121</v>
      </c>
      <c r="C299" s="100" t="s">
        <v>2123</v>
      </c>
      <c r="D299" s="35" t="s">
        <v>657</v>
      </c>
      <c r="E299" s="46" t="s">
        <v>916</v>
      </c>
      <c r="F299" s="47" t="s">
        <v>2090</v>
      </c>
      <c r="G299" s="38" t="s">
        <v>622</v>
      </c>
      <c r="H299" s="39" t="s">
        <v>1970</v>
      </c>
      <c r="I299" s="40">
        <v>2373</v>
      </c>
      <c r="J299" s="41" t="s">
        <v>2513</v>
      </c>
      <c r="K299" s="42"/>
      <c r="L299" s="44"/>
      <c r="M299" s="45"/>
      <c r="N299" s="43" t="str">
        <f t="shared" si="4"/>
        <v>제12장 집단-리더십-제05절 현대적 리더십 이론-09</v>
      </c>
    </row>
    <row r="300" spans="2:14" ht="14.45" customHeight="1" x14ac:dyDescent="0.2">
      <c r="B300" s="33" t="s">
        <v>2121</v>
      </c>
      <c r="C300" s="100" t="s">
        <v>2123</v>
      </c>
      <c r="D300" s="35" t="s">
        <v>657</v>
      </c>
      <c r="E300" s="46" t="s">
        <v>287</v>
      </c>
      <c r="F300" s="47" t="s">
        <v>2096</v>
      </c>
      <c r="G300" s="38" t="s">
        <v>623</v>
      </c>
      <c r="H300" s="39" t="s">
        <v>1971</v>
      </c>
      <c r="I300" s="40">
        <v>2227</v>
      </c>
      <c r="J300" s="41" t="s">
        <v>2513</v>
      </c>
      <c r="K300" s="42"/>
      <c r="L300" s="44"/>
      <c r="M300" s="45"/>
      <c r="N300" s="43" t="str">
        <f t="shared" si="4"/>
        <v>제12장 집단-리더십-제05절 현대적 리더십 이론-10</v>
      </c>
    </row>
    <row r="301" spans="2:14" ht="14.45" customHeight="1" x14ac:dyDescent="0.2">
      <c r="B301" s="33" t="s">
        <v>2121</v>
      </c>
      <c r="C301" s="100" t="s">
        <v>2123</v>
      </c>
      <c r="D301" s="35" t="s">
        <v>657</v>
      </c>
      <c r="E301" s="46" t="s">
        <v>288</v>
      </c>
      <c r="F301" s="47" t="s">
        <v>2097</v>
      </c>
      <c r="G301" s="38" t="s">
        <v>624</v>
      </c>
      <c r="H301" s="39" t="s">
        <v>1972</v>
      </c>
      <c r="I301" s="40">
        <v>2108</v>
      </c>
      <c r="J301" s="41" t="s">
        <v>2513</v>
      </c>
      <c r="K301" s="42"/>
      <c r="L301" s="44"/>
      <c r="M301" s="45"/>
      <c r="N301" s="43" t="str">
        <f t="shared" si="4"/>
        <v>제12장 집단-리더십-제05절 현대적 리더십 이론-11</v>
      </c>
    </row>
    <row r="302" spans="2:14" ht="14.45" customHeight="1" x14ac:dyDescent="0.2">
      <c r="B302" s="33" t="s">
        <v>2121</v>
      </c>
      <c r="C302" s="100" t="s">
        <v>2123</v>
      </c>
      <c r="D302" s="35" t="s">
        <v>657</v>
      </c>
      <c r="E302" s="46" t="s">
        <v>290</v>
      </c>
      <c r="F302" s="47" t="s">
        <v>2098</v>
      </c>
      <c r="G302" s="38" t="s">
        <v>289</v>
      </c>
      <c r="H302" s="39" t="s">
        <v>1973</v>
      </c>
      <c r="I302" s="40">
        <v>2225</v>
      </c>
      <c r="J302" s="41" t="s">
        <v>2513</v>
      </c>
      <c r="K302" s="42"/>
      <c r="L302" s="44"/>
      <c r="M302" s="45"/>
      <c r="N302" s="43" t="str">
        <f t="shared" si="4"/>
        <v>제12장 집단-리더십-제05절 현대적 리더십 이론-12</v>
      </c>
    </row>
    <row r="303" spans="2:14" ht="14.45" customHeight="1" x14ac:dyDescent="0.2">
      <c r="B303" s="33" t="s">
        <v>2121</v>
      </c>
      <c r="C303" s="100" t="s">
        <v>2123</v>
      </c>
      <c r="D303" s="35" t="s">
        <v>657</v>
      </c>
      <c r="E303" s="46" t="s">
        <v>140</v>
      </c>
      <c r="F303" s="47" t="s">
        <v>2099</v>
      </c>
      <c r="G303" s="38" t="s">
        <v>291</v>
      </c>
      <c r="H303" s="39" t="s">
        <v>1974</v>
      </c>
      <c r="I303" s="40">
        <v>2015</v>
      </c>
      <c r="J303" s="41" t="s">
        <v>2513</v>
      </c>
      <c r="K303" s="42"/>
      <c r="L303" s="44"/>
      <c r="M303" s="45"/>
      <c r="N303" s="43" t="str">
        <f t="shared" si="4"/>
        <v>제12장 집단-리더십-제05절 현대적 리더십 이론-13</v>
      </c>
    </row>
    <row r="304" spans="2:14" ht="14.45" customHeight="1" x14ac:dyDescent="0.2">
      <c r="B304" s="33" t="s">
        <v>2121</v>
      </c>
      <c r="C304" s="100" t="s">
        <v>2123</v>
      </c>
      <c r="D304" s="35" t="s">
        <v>657</v>
      </c>
      <c r="E304" s="46" t="s">
        <v>292</v>
      </c>
      <c r="F304" s="47" t="s">
        <v>2141</v>
      </c>
      <c r="G304" s="38" t="s">
        <v>793</v>
      </c>
      <c r="H304" s="39" t="s">
        <v>1975</v>
      </c>
      <c r="I304" s="40">
        <v>1964</v>
      </c>
      <c r="J304" s="41" t="s">
        <v>2513</v>
      </c>
      <c r="K304" s="42"/>
      <c r="L304" s="44"/>
      <c r="M304" s="45"/>
      <c r="N304" s="43" t="str">
        <f t="shared" si="4"/>
        <v>제12장 집단-리더십-제05절 현대적 리더십 이론-14</v>
      </c>
    </row>
    <row r="305" spans="2:14" ht="14.45" customHeight="1" x14ac:dyDescent="0.2">
      <c r="B305" s="33" t="s">
        <v>2121</v>
      </c>
      <c r="C305" s="100" t="s">
        <v>2123</v>
      </c>
      <c r="D305" s="35" t="s">
        <v>657</v>
      </c>
      <c r="E305" s="46" t="s">
        <v>561</v>
      </c>
      <c r="F305" s="47" t="s">
        <v>2545</v>
      </c>
      <c r="G305" s="38" t="s">
        <v>790</v>
      </c>
      <c r="H305" s="39" t="s">
        <v>1976</v>
      </c>
      <c r="I305" s="40">
        <v>2061</v>
      </c>
      <c r="J305" s="41" t="s">
        <v>2513</v>
      </c>
      <c r="K305" s="42"/>
      <c r="L305" s="44"/>
      <c r="M305" s="45"/>
      <c r="N305" s="43" t="str">
        <f t="shared" si="4"/>
        <v>제12장 집단-리더십-제05절 현대적 리더십 이론-15</v>
      </c>
    </row>
    <row r="306" spans="2:14" ht="14.45" customHeight="1" x14ac:dyDescent="0.2">
      <c r="B306" s="33" t="s">
        <v>2121</v>
      </c>
      <c r="C306" s="100" t="s">
        <v>2123</v>
      </c>
      <c r="D306" s="35" t="s">
        <v>657</v>
      </c>
      <c r="E306" s="46" t="s">
        <v>294</v>
      </c>
      <c r="F306" s="47" t="s">
        <v>2546</v>
      </c>
      <c r="G306" s="38" t="s">
        <v>293</v>
      </c>
      <c r="H306" s="39" t="s">
        <v>1977</v>
      </c>
      <c r="I306" s="40">
        <v>2162</v>
      </c>
      <c r="J306" s="41" t="s">
        <v>2513</v>
      </c>
      <c r="K306" s="42"/>
      <c r="L306" s="44"/>
      <c r="M306" s="45"/>
      <c r="N306" s="43" t="str">
        <f t="shared" si="4"/>
        <v>제12장 집단-리더십-제05절 현대적 리더십 이론-16</v>
      </c>
    </row>
    <row r="307" spans="2:14" ht="14.45" customHeight="1" x14ac:dyDescent="0.2">
      <c r="B307" s="33" t="s">
        <v>2121</v>
      </c>
      <c r="C307" s="100" t="s">
        <v>2123</v>
      </c>
      <c r="D307" s="35" t="s">
        <v>657</v>
      </c>
      <c r="E307" s="46" t="s">
        <v>923</v>
      </c>
      <c r="F307" s="47" t="s">
        <v>2146</v>
      </c>
      <c r="G307" s="38" t="s">
        <v>788</v>
      </c>
      <c r="H307" s="39" t="s">
        <v>1978</v>
      </c>
      <c r="I307" s="40">
        <v>2121</v>
      </c>
      <c r="J307" s="41" t="s">
        <v>2513</v>
      </c>
      <c r="K307" s="42"/>
      <c r="L307" s="44"/>
      <c r="M307" s="45"/>
      <c r="N307" s="43" t="str">
        <f t="shared" si="4"/>
        <v>제12장 집단-리더십-제05절 현대적 리더십 이론-17</v>
      </c>
    </row>
    <row r="308" spans="2:14" ht="14.45" customHeight="1" x14ac:dyDescent="0.2">
      <c r="B308" s="33" t="s">
        <v>2121</v>
      </c>
      <c r="C308" s="101" t="s">
        <v>2123</v>
      </c>
      <c r="D308" s="49" t="s">
        <v>657</v>
      </c>
      <c r="E308" s="50" t="s">
        <v>399</v>
      </c>
      <c r="F308" s="51" t="s">
        <v>2137</v>
      </c>
      <c r="G308" s="52" t="s">
        <v>398</v>
      </c>
      <c r="H308" s="53" t="s">
        <v>2045</v>
      </c>
      <c r="I308" s="54">
        <v>1948</v>
      </c>
      <c r="J308" s="55" t="s">
        <v>2513</v>
      </c>
      <c r="K308" s="56" t="s">
        <v>2344</v>
      </c>
      <c r="L308" s="58"/>
      <c r="M308" s="59"/>
      <c r="N308" s="57" t="str">
        <f t="shared" si="4"/>
        <v>제12장 집단-리더십-제05절 현대적 리더십 이론-18</v>
      </c>
    </row>
    <row r="309" spans="2:14" ht="14.45" customHeight="1" x14ac:dyDescent="0.2">
      <c r="B309" s="33" t="s">
        <v>2121</v>
      </c>
      <c r="C309" s="118" t="s">
        <v>2418</v>
      </c>
      <c r="D309" s="73" t="s">
        <v>656</v>
      </c>
      <c r="E309" s="116" t="s">
        <v>744</v>
      </c>
      <c r="F309" s="75" t="s">
        <v>2060</v>
      </c>
      <c r="G309" s="117" t="s">
        <v>1531</v>
      </c>
      <c r="H309" s="77" t="s">
        <v>2298</v>
      </c>
      <c r="I309" s="78">
        <v>2137</v>
      </c>
      <c r="J309" s="79" t="s">
        <v>2513</v>
      </c>
      <c r="K309" s="80"/>
      <c r="L309" s="82"/>
      <c r="M309" s="83"/>
      <c r="N309" s="81" t="str">
        <f t="shared" si="4"/>
        <v>제12장 집단-리더십-제06절 리더십 이론의 확장-01</v>
      </c>
    </row>
    <row r="310" spans="2:14" ht="14.45" customHeight="1" x14ac:dyDescent="0.2">
      <c r="B310" s="33" t="s">
        <v>2121</v>
      </c>
      <c r="C310" s="100" t="s">
        <v>2418</v>
      </c>
      <c r="D310" s="35" t="s">
        <v>657</v>
      </c>
      <c r="E310" s="46" t="s">
        <v>295</v>
      </c>
      <c r="F310" s="47" t="s">
        <v>2063</v>
      </c>
      <c r="G310" s="38" t="s">
        <v>562</v>
      </c>
      <c r="H310" s="39" t="s">
        <v>1979</v>
      </c>
      <c r="I310" s="40">
        <v>1913</v>
      </c>
      <c r="J310" s="41" t="s">
        <v>2513</v>
      </c>
      <c r="K310" s="42"/>
      <c r="L310" s="44"/>
      <c r="M310" s="45"/>
      <c r="N310" s="43" t="str">
        <f t="shared" si="4"/>
        <v>제12장 집단-리더십-제06절 리더십 이론의 확장-02</v>
      </c>
    </row>
    <row r="311" spans="2:14" ht="14.45" customHeight="1" thickBot="1" x14ac:dyDescent="0.25">
      <c r="B311" s="86" t="s">
        <v>2121</v>
      </c>
      <c r="C311" s="103" t="s">
        <v>2418</v>
      </c>
      <c r="D311" s="88" t="s">
        <v>657</v>
      </c>
      <c r="E311" s="89" t="s">
        <v>297</v>
      </c>
      <c r="F311" s="90" t="s">
        <v>2066</v>
      </c>
      <c r="G311" s="91" t="s">
        <v>296</v>
      </c>
      <c r="H311" s="92" t="s">
        <v>1980</v>
      </c>
      <c r="I311" s="93">
        <v>1965</v>
      </c>
      <c r="J311" s="94" t="s">
        <v>2513</v>
      </c>
      <c r="K311" s="95"/>
      <c r="L311" s="97"/>
      <c r="M311" s="98"/>
      <c r="N311" s="96" t="str">
        <f t="shared" si="4"/>
        <v>제12장 집단-리더십-제06절 리더십 이론의 확장-03</v>
      </c>
    </row>
    <row r="312" spans="2:14" ht="14.45" customHeight="1" x14ac:dyDescent="0.2">
      <c r="B312" s="20" t="s">
        <v>2124</v>
      </c>
      <c r="C312" s="104" t="s">
        <v>2380</v>
      </c>
      <c r="D312" s="105" t="s">
        <v>656</v>
      </c>
      <c r="E312" s="106" t="s">
        <v>747</v>
      </c>
      <c r="F312" s="107" t="s">
        <v>2060</v>
      </c>
      <c r="G312" s="108" t="s">
        <v>704</v>
      </c>
      <c r="H312" s="109" t="s">
        <v>2299</v>
      </c>
      <c r="I312" s="110">
        <v>1306</v>
      </c>
      <c r="J312" s="111" t="s">
        <v>2513</v>
      </c>
      <c r="K312" s="112"/>
      <c r="L312" s="114"/>
      <c r="M312" s="115"/>
      <c r="N312" s="113" t="str">
        <f t="shared" si="4"/>
        <v>제13장 집단-의사결정-제01절 의사결정에 대한 개관-01</v>
      </c>
    </row>
    <row r="313" spans="2:14" ht="14.45" customHeight="1" x14ac:dyDescent="0.2">
      <c r="B313" s="33" t="s">
        <v>2126</v>
      </c>
      <c r="C313" s="118" t="s">
        <v>2393</v>
      </c>
      <c r="D313" s="73" t="s">
        <v>656</v>
      </c>
      <c r="E313" s="116" t="s">
        <v>746</v>
      </c>
      <c r="F313" s="75" t="s">
        <v>2060</v>
      </c>
      <c r="G313" s="117" t="s">
        <v>705</v>
      </c>
      <c r="H313" s="77" t="s">
        <v>2300</v>
      </c>
      <c r="I313" s="78">
        <v>1342</v>
      </c>
      <c r="J313" s="79" t="s">
        <v>2513</v>
      </c>
      <c r="K313" s="80"/>
      <c r="L313" s="82"/>
      <c r="M313" s="83"/>
      <c r="N313" s="81" t="str">
        <f t="shared" si="4"/>
        <v>제13장 집단-의사결정-제02절 의사결정의 유형-01</v>
      </c>
    </row>
    <row r="314" spans="2:14" ht="14.45" customHeight="1" x14ac:dyDescent="0.2">
      <c r="B314" s="33" t="s">
        <v>2126</v>
      </c>
      <c r="C314" s="100" t="s">
        <v>2393</v>
      </c>
      <c r="D314" s="35" t="s">
        <v>2569</v>
      </c>
      <c r="E314" s="46" t="s">
        <v>2358</v>
      </c>
      <c r="F314" s="47" t="s">
        <v>2063</v>
      </c>
      <c r="G314" s="38" t="s">
        <v>563</v>
      </c>
      <c r="H314" s="39" t="s">
        <v>2602</v>
      </c>
      <c r="I314" s="40">
        <v>2625</v>
      </c>
      <c r="J314" s="41" t="s">
        <v>2513</v>
      </c>
      <c r="K314" s="42"/>
      <c r="L314" s="44"/>
      <c r="M314" s="45"/>
      <c r="N314" s="43" t="str">
        <f t="shared" si="4"/>
        <v>제13장 집단-의사결정-제02절 의사결정의 유형-02</v>
      </c>
    </row>
    <row r="315" spans="2:14" ht="14.45" customHeight="1" x14ac:dyDescent="0.2">
      <c r="B315" s="33" t="s">
        <v>2126</v>
      </c>
      <c r="C315" s="100" t="s">
        <v>2393</v>
      </c>
      <c r="D315" s="35" t="s">
        <v>2569</v>
      </c>
      <c r="E315" s="46" t="s">
        <v>2359</v>
      </c>
      <c r="F315" s="47" t="s">
        <v>2066</v>
      </c>
      <c r="G315" s="38" t="s">
        <v>587</v>
      </c>
      <c r="H315" s="39" t="s">
        <v>2603</v>
      </c>
      <c r="I315" s="40">
        <v>2478</v>
      </c>
      <c r="J315" s="41" t="s">
        <v>2513</v>
      </c>
      <c r="K315" s="42"/>
      <c r="L315" s="44"/>
      <c r="M315" s="45"/>
      <c r="N315" s="43" t="str">
        <f t="shared" si="4"/>
        <v>제13장 집단-의사결정-제02절 의사결정의 유형-03</v>
      </c>
    </row>
    <row r="316" spans="2:14" ht="14.45" customHeight="1" x14ac:dyDescent="0.2">
      <c r="B316" s="33" t="s">
        <v>2126</v>
      </c>
      <c r="C316" s="101" t="s">
        <v>2393</v>
      </c>
      <c r="D316" s="49" t="s">
        <v>2569</v>
      </c>
      <c r="E316" s="50" t="s">
        <v>2360</v>
      </c>
      <c r="F316" s="51" t="s">
        <v>2077</v>
      </c>
      <c r="G316" s="52" t="s">
        <v>564</v>
      </c>
      <c r="H316" s="53" t="s">
        <v>2604</v>
      </c>
      <c r="I316" s="54">
        <v>2241</v>
      </c>
      <c r="J316" s="55" t="s">
        <v>2513</v>
      </c>
      <c r="K316" s="56"/>
      <c r="L316" s="58"/>
      <c r="M316" s="59"/>
      <c r="N316" s="57" t="str">
        <f t="shared" si="4"/>
        <v>제13장 집단-의사결정-제02절 의사결정의 유형-04</v>
      </c>
    </row>
    <row r="317" spans="2:14" ht="14.45" customHeight="1" x14ac:dyDescent="0.2">
      <c r="B317" s="33" t="s">
        <v>2126</v>
      </c>
      <c r="C317" s="118" t="s">
        <v>2402</v>
      </c>
      <c r="D317" s="73" t="s">
        <v>656</v>
      </c>
      <c r="E317" s="116" t="s">
        <v>746</v>
      </c>
      <c r="F317" s="75" t="s">
        <v>2060</v>
      </c>
      <c r="G317" s="117" t="s">
        <v>706</v>
      </c>
      <c r="H317" s="77" t="s">
        <v>2301</v>
      </c>
      <c r="I317" s="78">
        <v>1475</v>
      </c>
      <c r="J317" s="79" t="s">
        <v>2513</v>
      </c>
      <c r="K317" s="80"/>
      <c r="L317" s="82"/>
      <c r="M317" s="83"/>
      <c r="N317" s="81" t="str">
        <f t="shared" si="4"/>
        <v>제13장 집단-의사결정-제03절 의사결정의 과정-01</v>
      </c>
    </row>
    <row r="318" spans="2:14" ht="14.45" customHeight="1" x14ac:dyDescent="0.2">
      <c r="B318" s="33" t="s">
        <v>2126</v>
      </c>
      <c r="C318" s="100" t="s">
        <v>2402</v>
      </c>
      <c r="D318" s="35" t="s">
        <v>2569</v>
      </c>
      <c r="E318" s="46" t="s">
        <v>2361</v>
      </c>
      <c r="F318" s="47" t="s">
        <v>2063</v>
      </c>
      <c r="G318" s="38" t="s">
        <v>565</v>
      </c>
      <c r="H318" s="39" t="s">
        <v>2605</v>
      </c>
      <c r="I318" s="40">
        <v>2608</v>
      </c>
      <c r="J318" s="41" t="s">
        <v>2513</v>
      </c>
      <c r="K318" s="42"/>
      <c r="L318" s="44"/>
      <c r="M318" s="45"/>
      <c r="N318" s="43" t="str">
        <f t="shared" si="4"/>
        <v>제13장 집단-의사결정-제03절 의사결정의 과정-02</v>
      </c>
    </row>
    <row r="319" spans="2:14" ht="14.45" customHeight="1" x14ac:dyDescent="0.2">
      <c r="B319" s="33" t="s">
        <v>2126</v>
      </c>
      <c r="C319" s="100" t="s">
        <v>2402</v>
      </c>
      <c r="D319" s="35" t="s">
        <v>2569</v>
      </c>
      <c r="E319" s="46" t="s">
        <v>2362</v>
      </c>
      <c r="F319" s="47" t="s">
        <v>2066</v>
      </c>
      <c r="G319" s="38" t="s">
        <v>566</v>
      </c>
      <c r="H319" s="39" t="s">
        <v>2606</v>
      </c>
      <c r="I319" s="40">
        <v>2794</v>
      </c>
      <c r="J319" s="41" t="s">
        <v>2513</v>
      </c>
      <c r="K319" s="42"/>
      <c r="L319" s="44"/>
      <c r="M319" s="45"/>
      <c r="N319" s="43" t="str">
        <f t="shared" si="4"/>
        <v>제13장 집단-의사결정-제03절 의사결정의 과정-03</v>
      </c>
    </row>
    <row r="320" spans="2:14" ht="14.45" customHeight="1" x14ac:dyDescent="0.2">
      <c r="B320" s="33" t="s">
        <v>2126</v>
      </c>
      <c r="C320" s="101" t="s">
        <v>2402</v>
      </c>
      <c r="D320" s="49" t="s">
        <v>2569</v>
      </c>
      <c r="E320" s="50" t="s">
        <v>2363</v>
      </c>
      <c r="F320" s="51" t="s">
        <v>2077</v>
      </c>
      <c r="G320" s="52" t="s">
        <v>567</v>
      </c>
      <c r="H320" s="53" t="s">
        <v>2607</v>
      </c>
      <c r="I320" s="54">
        <v>2543</v>
      </c>
      <c r="J320" s="55" t="s">
        <v>2513</v>
      </c>
      <c r="K320" s="56"/>
      <c r="L320" s="58"/>
      <c r="M320" s="59"/>
      <c r="N320" s="57" t="str">
        <f t="shared" si="4"/>
        <v>제13장 집단-의사결정-제03절 의사결정의 과정-04</v>
      </c>
    </row>
    <row r="321" spans="2:14" ht="14.45" customHeight="1" x14ac:dyDescent="0.2">
      <c r="B321" s="33" t="s">
        <v>2126</v>
      </c>
      <c r="C321" s="118" t="s">
        <v>2125</v>
      </c>
      <c r="D321" s="73" t="s">
        <v>656</v>
      </c>
      <c r="E321" s="116" t="s">
        <v>746</v>
      </c>
      <c r="F321" s="75" t="s">
        <v>2060</v>
      </c>
      <c r="G321" s="117" t="s">
        <v>995</v>
      </c>
      <c r="H321" s="77" t="s">
        <v>2302</v>
      </c>
      <c r="I321" s="78">
        <v>2356</v>
      </c>
      <c r="J321" s="79" t="s">
        <v>2513</v>
      </c>
      <c r="K321" s="80"/>
      <c r="L321" s="82"/>
      <c r="M321" s="83"/>
      <c r="N321" s="81" t="str">
        <f t="shared" si="4"/>
        <v>제13장 집단-의사결정-제04절 의사결정의 전형적 오류-01</v>
      </c>
    </row>
    <row r="322" spans="2:14" ht="14.45" customHeight="1" x14ac:dyDescent="0.2">
      <c r="B322" s="33" t="s">
        <v>2126</v>
      </c>
      <c r="C322" s="101" t="s">
        <v>2125</v>
      </c>
      <c r="D322" s="49" t="s">
        <v>2331</v>
      </c>
      <c r="E322" s="50" t="s">
        <v>501</v>
      </c>
      <c r="F322" s="51" t="s">
        <v>2063</v>
      </c>
      <c r="G322" s="52" t="s">
        <v>502</v>
      </c>
      <c r="H322" s="53" t="s">
        <v>2206</v>
      </c>
      <c r="I322" s="54">
        <v>1699</v>
      </c>
      <c r="J322" s="55" t="s">
        <v>2513</v>
      </c>
      <c r="K322" s="56"/>
      <c r="L322" s="58"/>
      <c r="M322" s="59"/>
      <c r="N322" s="57" t="str">
        <f t="shared" si="4"/>
        <v>제13장 집단-의사결정-제04절 의사결정의 전형적 오류-02</v>
      </c>
    </row>
    <row r="323" spans="2:14" ht="14.45" customHeight="1" x14ac:dyDescent="0.2">
      <c r="B323" s="33" t="s">
        <v>2126</v>
      </c>
      <c r="C323" s="118" t="s">
        <v>2415</v>
      </c>
      <c r="D323" s="73" t="s">
        <v>656</v>
      </c>
      <c r="E323" s="116" t="s">
        <v>746</v>
      </c>
      <c r="F323" s="75" t="s">
        <v>2060</v>
      </c>
      <c r="G323" s="117" t="s">
        <v>707</v>
      </c>
      <c r="H323" s="77" t="s">
        <v>2303</v>
      </c>
      <c r="I323" s="78">
        <v>2894</v>
      </c>
      <c r="J323" s="79" t="s">
        <v>2513</v>
      </c>
      <c r="K323" s="80"/>
      <c r="L323" s="82"/>
      <c r="M323" s="83"/>
      <c r="N323" s="81" t="str">
        <f t="shared" si="4"/>
        <v>제13장 집단-의사결정-제05절 개인 의사결정-01</v>
      </c>
    </row>
    <row r="324" spans="2:14" ht="14.45" customHeight="1" x14ac:dyDescent="0.2">
      <c r="B324" s="33" t="s">
        <v>2126</v>
      </c>
      <c r="C324" s="100" t="s">
        <v>2415</v>
      </c>
      <c r="D324" s="35" t="s">
        <v>2569</v>
      </c>
      <c r="E324" s="46" t="s">
        <v>2364</v>
      </c>
      <c r="F324" s="47" t="s">
        <v>2063</v>
      </c>
      <c r="G324" s="38" t="s">
        <v>569</v>
      </c>
      <c r="H324" s="39" t="s">
        <v>2608</v>
      </c>
      <c r="I324" s="40">
        <v>2576</v>
      </c>
      <c r="J324" s="41" t="s">
        <v>2513</v>
      </c>
      <c r="K324" s="42"/>
      <c r="L324" s="44"/>
      <c r="M324" s="45"/>
      <c r="N324" s="43" t="str">
        <f t="shared" ref="N324:N387" si="5">B324&amp;"-"&amp;C324&amp;"-"&amp;F324</f>
        <v>제13장 집단-의사결정-제05절 개인 의사결정-02</v>
      </c>
    </row>
    <row r="325" spans="2:14" ht="14.45" customHeight="1" x14ac:dyDescent="0.2">
      <c r="B325" s="33" t="s">
        <v>2126</v>
      </c>
      <c r="C325" s="100" t="s">
        <v>2415</v>
      </c>
      <c r="D325" s="35" t="s">
        <v>2569</v>
      </c>
      <c r="E325" s="46" t="s">
        <v>2365</v>
      </c>
      <c r="F325" s="47" t="s">
        <v>2066</v>
      </c>
      <c r="G325" s="38" t="s">
        <v>570</v>
      </c>
      <c r="H325" s="39" t="s">
        <v>2609</v>
      </c>
      <c r="I325" s="40">
        <v>2266</v>
      </c>
      <c r="J325" s="41" t="s">
        <v>2513</v>
      </c>
      <c r="K325" s="42"/>
      <c r="L325" s="44"/>
      <c r="M325" s="45"/>
      <c r="N325" s="43" t="str">
        <f t="shared" si="5"/>
        <v>제13장 집단-의사결정-제05절 개인 의사결정-03</v>
      </c>
    </row>
    <row r="326" spans="2:14" ht="14.45" customHeight="1" x14ac:dyDescent="0.2">
      <c r="B326" s="33" t="s">
        <v>2126</v>
      </c>
      <c r="C326" s="100" t="s">
        <v>2415</v>
      </c>
      <c r="D326" s="35" t="s">
        <v>657</v>
      </c>
      <c r="E326" s="46" t="s">
        <v>925</v>
      </c>
      <c r="F326" s="47" t="s">
        <v>2077</v>
      </c>
      <c r="G326" s="38" t="s">
        <v>298</v>
      </c>
      <c r="H326" s="39" t="s">
        <v>1981</v>
      </c>
      <c r="I326" s="40">
        <v>1719</v>
      </c>
      <c r="J326" s="41" t="s">
        <v>2513</v>
      </c>
      <c r="K326" s="42"/>
      <c r="L326" s="44"/>
      <c r="M326" s="45"/>
      <c r="N326" s="43" t="str">
        <f t="shared" si="5"/>
        <v>제13장 집단-의사결정-제05절 개인 의사결정-04</v>
      </c>
    </row>
    <row r="327" spans="2:14" ht="14.45" customHeight="1" x14ac:dyDescent="0.2">
      <c r="B327" s="33" t="s">
        <v>2126</v>
      </c>
      <c r="C327" s="100" t="s">
        <v>2415</v>
      </c>
      <c r="D327" s="35" t="s">
        <v>657</v>
      </c>
      <c r="E327" s="46" t="s">
        <v>568</v>
      </c>
      <c r="F327" s="47" t="s">
        <v>2078</v>
      </c>
      <c r="G327" s="38" t="s">
        <v>597</v>
      </c>
      <c r="H327" s="39" t="s">
        <v>1982</v>
      </c>
      <c r="I327" s="40">
        <v>1783</v>
      </c>
      <c r="J327" s="41" t="s">
        <v>2513</v>
      </c>
      <c r="K327" s="42"/>
      <c r="L327" s="44"/>
      <c r="M327" s="45"/>
      <c r="N327" s="43" t="str">
        <f t="shared" si="5"/>
        <v>제13장 집단-의사결정-제05절 개인 의사결정-05</v>
      </c>
    </row>
    <row r="328" spans="2:14" ht="14.45" customHeight="1" x14ac:dyDescent="0.2">
      <c r="B328" s="33" t="s">
        <v>2126</v>
      </c>
      <c r="C328" s="101" t="s">
        <v>2415</v>
      </c>
      <c r="D328" s="49" t="s">
        <v>657</v>
      </c>
      <c r="E328" s="50" t="s">
        <v>141</v>
      </c>
      <c r="F328" s="51" t="s">
        <v>2070</v>
      </c>
      <c r="G328" s="52" t="s">
        <v>157</v>
      </c>
      <c r="H328" s="53" t="s">
        <v>1843</v>
      </c>
      <c r="I328" s="54">
        <v>4049</v>
      </c>
      <c r="J328" s="55" t="s">
        <v>2513</v>
      </c>
      <c r="K328" s="56"/>
      <c r="L328" s="58"/>
      <c r="M328" s="59"/>
      <c r="N328" s="57" t="str">
        <f t="shared" si="5"/>
        <v>제13장 집단-의사결정-제05절 개인 의사결정-06</v>
      </c>
    </row>
    <row r="329" spans="2:14" ht="14.45" customHeight="1" x14ac:dyDescent="0.2">
      <c r="B329" s="33" t="s">
        <v>2126</v>
      </c>
      <c r="C329" s="118" t="s">
        <v>2127</v>
      </c>
      <c r="D329" s="73" t="s">
        <v>656</v>
      </c>
      <c r="E329" s="116" t="s">
        <v>746</v>
      </c>
      <c r="F329" s="75" t="s">
        <v>2060</v>
      </c>
      <c r="G329" s="117" t="s">
        <v>708</v>
      </c>
      <c r="H329" s="77" t="s">
        <v>2304</v>
      </c>
      <c r="I329" s="78">
        <v>2311</v>
      </c>
      <c r="J329" s="79" t="s">
        <v>2513</v>
      </c>
      <c r="K329" s="80"/>
      <c r="L329" s="82"/>
      <c r="M329" s="83"/>
      <c r="N329" s="81" t="str">
        <f t="shared" si="5"/>
        <v>제13장 집단-의사결정-제06절 집단 의사결정-01</v>
      </c>
    </row>
    <row r="330" spans="2:14" ht="14.45" customHeight="1" x14ac:dyDescent="0.2">
      <c r="B330" s="33" t="s">
        <v>2126</v>
      </c>
      <c r="C330" s="100" t="s">
        <v>2127</v>
      </c>
      <c r="D330" s="35" t="s">
        <v>2331</v>
      </c>
      <c r="E330" s="46" t="s">
        <v>571</v>
      </c>
      <c r="F330" s="47" t="s">
        <v>2063</v>
      </c>
      <c r="G330" s="38" t="s">
        <v>109</v>
      </c>
      <c r="H330" s="39" t="s">
        <v>2207</v>
      </c>
      <c r="I330" s="40">
        <v>1303</v>
      </c>
      <c r="J330" s="41" t="s">
        <v>2513</v>
      </c>
      <c r="K330" s="42"/>
      <c r="L330" s="44"/>
      <c r="M330" s="45"/>
      <c r="N330" s="43" t="str">
        <f t="shared" si="5"/>
        <v>제13장 집단-의사결정-제06절 집단 의사결정-02</v>
      </c>
    </row>
    <row r="331" spans="2:14" ht="14.45" customHeight="1" x14ac:dyDescent="0.2">
      <c r="B331" s="33" t="s">
        <v>2126</v>
      </c>
      <c r="C331" s="100" t="s">
        <v>2127</v>
      </c>
      <c r="D331" s="35" t="s">
        <v>657</v>
      </c>
      <c r="E331" s="46" t="s">
        <v>244</v>
      </c>
      <c r="F331" s="47" t="s">
        <v>2066</v>
      </c>
      <c r="G331" s="38" t="s">
        <v>243</v>
      </c>
      <c r="H331" s="39" t="s">
        <v>1939</v>
      </c>
      <c r="I331" s="40">
        <v>1960</v>
      </c>
      <c r="J331" s="41" t="s">
        <v>2513</v>
      </c>
      <c r="K331" s="42"/>
      <c r="L331" s="44"/>
      <c r="M331" s="45"/>
      <c r="N331" s="43" t="str">
        <f t="shared" si="5"/>
        <v>제13장 집단-의사결정-제06절 집단 의사결정-03</v>
      </c>
    </row>
    <row r="332" spans="2:14" ht="14.45" customHeight="1" x14ac:dyDescent="0.2">
      <c r="B332" s="33" t="s">
        <v>2126</v>
      </c>
      <c r="C332" s="100" t="s">
        <v>2127</v>
      </c>
      <c r="D332" s="35" t="s">
        <v>657</v>
      </c>
      <c r="E332" s="46" t="s">
        <v>142</v>
      </c>
      <c r="F332" s="47" t="s">
        <v>2077</v>
      </c>
      <c r="G332" s="38" t="s">
        <v>299</v>
      </c>
      <c r="H332" s="39" t="s">
        <v>1983</v>
      </c>
      <c r="I332" s="40">
        <v>1755</v>
      </c>
      <c r="J332" s="41" t="s">
        <v>2513</v>
      </c>
      <c r="K332" s="42"/>
      <c r="L332" s="44"/>
      <c r="M332" s="45"/>
      <c r="N332" s="43" t="str">
        <f t="shared" si="5"/>
        <v>제13장 집단-의사결정-제06절 집단 의사결정-04</v>
      </c>
    </row>
    <row r="333" spans="2:14" ht="14.45" customHeight="1" x14ac:dyDescent="0.2">
      <c r="B333" s="33" t="s">
        <v>2126</v>
      </c>
      <c r="C333" s="101" t="s">
        <v>2127</v>
      </c>
      <c r="D333" s="49" t="s">
        <v>657</v>
      </c>
      <c r="E333" s="50" t="s">
        <v>301</v>
      </c>
      <c r="F333" s="51" t="s">
        <v>2078</v>
      </c>
      <c r="G333" s="52" t="s">
        <v>300</v>
      </c>
      <c r="H333" s="53" t="s">
        <v>1984</v>
      </c>
      <c r="I333" s="54">
        <v>1728</v>
      </c>
      <c r="J333" s="55" t="s">
        <v>2513</v>
      </c>
      <c r="K333" s="56"/>
      <c r="L333" s="58"/>
      <c r="M333" s="59"/>
      <c r="N333" s="57" t="str">
        <f t="shared" si="5"/>
        <v>제13장 집단-의사결정-제06절 집단 의사결정-05</v>
      </c>
    </row>
    <row r="334" spans="2:14" ht="14.45" customHeight="1" x14ac:dyDescent="0.2">
      <c r="B334" s="33" t="s">
        <v>2126</v>
      </c>
      <c r="C334" s="118" t="s">
        <v>2128</v>
      </c>
      <c r="D334" s="73" t="s">
        <v>656</v>
      </c>
      <c r="E334" s="116" t="s">
        <v>746</v>
      </c>
      <c r="F334" s="75" t="s">
        <v>2060</v>
      </c>
      <c r="G334" s="117" t="s">
        <v>709</v>
      </c>
      <c r="H334" s="77" t="s">
        <v>2305</v>
      </c>
      <c r="I334" s="78">
        <v>1832</v>
      </c>
      <c r="J334" s="79" t="s">
        <v>2513</v>
      </c>
      <c r="K334" s="80"/>
      <c r="L334" s="82"/>
      <c r="M334" s="83"/>
      <c r="N334" s="81" t="str">
        <f t="shared" si="5"/>
        <v>제13장 집단-의사결정-제07절 조직 의사결정-01</v>
      </c>
    </row>
    <row r="335" spans="2:14" ht="14.45" customHeight="1" x14ac:dyDescent="0.2">
      <c r="B335" s="33" t="s">
        <v>2126</v>
      </c>
      <c r="C335" s="100" t="s">
        <v>2128</v>
      </c>
      <c r="D335" s="35" t="s">
        <v>2331</v>
      </c>
      <c r="E335" s="46" t="s">
        <v>572</v>
      </c>
      <c r="F335" s="47" t="s">
        <v>2063</v>
      </c>
      <c r="G335" s="38" t="s">
        <v>108</v>
      </c>
      <c r="H335" s="39" t="s">
        <v>2208</v>
      </c>
      <c r="I335" s="40">
        <v>1741</v>
      </c>
      <c r="J335" s="41" t="s">
        <v>2513</v>
      </c>
      <c r="K335" s="42"/>
      <c r="L335" s="44"/>
      <c r="M335" s="45"/>
      <c r="N335" s="43" t="str">
        <f t="shared" si="5"/>
        <v>제13장 집단-의사결정-제07절 조직 의사결정-02</v>
      </c>
    </row>
    <row r="336" spans="2:14" ht="14.45" customHeight="1" x14ac:dyDescent="0.2">
      <c r="B336" s="33" t="s">
        <v>2126</v>
      </c>
      <c r="C336" s="100" t="s">
        <v>2128</v>
      </c>
      <c r="D336" s="35" t="s">
        <v>657</v>
      </c>
      <c r="E336" s="46" t="s">
        <v>928</v>
      </c>
      <c r="F336" s="47" t="s">
        <v>2066</v>
      </c>
      <c r="G336" s="38" t="s">
        <v>302</v>
      </c>
      <c r="H336" s="39" t="s">
        <v>1985</v>
      </c>
      <c r="I336" s="40">
        <v>1765</v>
      </c>
      <c r="J336" s="41" t="s">
        <v>2513</v>
      </c>
      <c r="K336" s="42"/>
      <c r="L336" s="44"/>
      <c r="M336" s="45"/>
      <c r="N336" s="43" t="str">
        <f t="shared" si="5"/>
        <v>제13장 집단-의사결정-제07절 조직 의사결정-03</v>
      </c>
    </row>
    <row r="337" spans="2:14" ht="14.45" customHeight="1" x14ac:dyDescent="0.2">
      <c r="B337" s="33" t="s">
        <v>2126</v>
      </c>
      <c r="C337" s="100" t="s">
        <v>2128</v>
      </c>
      <c r="D337" s="35" t="s">
        <v>657</v>
      </c>
      <c r="E337" s="46" t="s">
        <v>304</v>
      </c>
      <c r="F337" s="47" t="s">
        <v>2077</v>
      </c>
      <c r="G337" s="38" t="s">
        <v>303</v>
      </c>
      <c r="H337" s="39" t="s">
        <v>1986</v>
      </c>
      <c r="I337" s="40">
        <v>1722</v>
      </c>
      <c r="J337" s="41" t="s">
        <v>2513</v>
      </c>
      <c r="K337" s="42"/>
      <c r="L337" s="44"/>
      <c r="M337" s="45"/>
      <c r="N337" s="43" t="str">
        <f t="shared" si="5"/>
        <v>제13장 집단-의사결정-제07절 조직 의사결정-04</v>
      </c>
    </row>
    <row r="338" spans="2:14" ht="14.45" customHeight="1" thickBot="1" x14ac:dyDescent="0.25">
      <c r="B338" s="86" t="s">
        <v>2126</v>
      </c>
      <c r="C338" s="103" t="s">
        <v>2128</v>
      </c>
      <c r="D338" s="88" t="s">
        <v>657</v>
      </c>
      <c r="E338" s="89" t="s">
        <v>306</v>
      </c>
      <c r="F338" s="90" t="s">
        <v>2078</v>
      </c>
      <c r="G338" s="91" t="s">
        <v>305</v>
      </c>
      <c r="H338" s="92" t="s">
        <v>1862</v>
      </c>
      <c r="I338" s="93">
        <v>1732</v>
      </c>
      <c r="J338" s="94" t="s">
        <v>2513</v>
      </c>
      <c r="K338" s="95"/>
      <c r="L338" s="97"/>
      <c r="M338" s="98"/>
      <c r="N338" s="96" t="str">
        <f t="shared" si="5"/>
        <v>제13장 집단-의사결정-제07절 조직 의사결정-05</v>
      </c>
    </row>
    <row r="339" spans="2:14" ht="14.45" customHeight="1" x14ac:dyDescent="0.2">
      <c r="B339" s="20" t="s">
        <v>2372</v>
      </c>
      <c r="C339" s="104" t="s">
        <v>2381</v>
      </c>
      <c r="D339" s="105" t="s">
        <v>656</v>
      </c>
      <c r="E339" s="106" t="s">
        <v>749</v>
      </c>
      <c r="F339" s="107" t="s">
        <v>2060</v>
      </c>
      <c r="G339" s="108" t="s">
        <v>710</v>
      </c>
      <c r="H339" s="109" t="s">
        <v>2306</v>
      </c>
      <c r="I339" s="110">
        <v>822</v>
      </c>
      <c r="J339" s="111" t="s">
        <v>2513</v>
      </c>
      <c r="K339" s="112"/>
      <c r="L339" s="114"/>
      <c r="M339" s="115"/>
      <c r="N339" s="113" t="str">
        <f t="shared" si="5"/>
        <v>제14장 조직-조직구조-제01절 조직구조에 대한 개관-01</v>
      </c>
    </row>
    <row r="340" spans="2:14" ht="14.45" customHeight="1" x14ac:dyDescent="0.2">
      <c r="B340" s="33" t="s">
        <v>2129</v>
      </c>
      <c r="C340" s="118" t="s">
        <v>2130</v>
      </c>
      <c r="D340" s="73" t="s">
        <v>656</v>
      </c>
      <c r="E340" s="116" t="s">
        <v>748</v>
      </c>
      <c r="F340" s="75" t="s">
        <v>2060</v>
      </c>
      <c r="G340" s="117" t="s">
        <v>711</v>
      </c>
      <c r="H340" s="77" t="s">
        <v>2307</v>
      </c>
      <c r="I340" s="78">
        <v>1597</v>
      </c>
      <c r="J340" s="79" t="s">
        <v>2513</v>
      </c>
      <c r="K340" s="80"/>
      <c r="L340" s="82"/>
      <c r="M340" s="83"/>
      <c r="N340" s="81" t="str">
        <f t="shared" si="5"/>
        <v>제14장 조직-조직구조-제02절 민츠버그의 조직구조 유형-01</v>
      </c>
    </row>
    <row r="341" spans="2:14" ht="14.45" customHeight="1" x14ac:dyDescent="0.2">
      <c r="B341" s="33" t="s">
        <v>2129</v>
      </c>
      <c r="C341" s="100" t="s">
        <v>2130</v>
      </c>
      <c r="D341" s="35" t="s">
        <v>2331</v>
      </c>
      <c r="E341" s="46" t="s">
        <v>573</v>
      </c>
      <c r="F341" s="47" t="s">
        <v>2063</v>
      </c>
      <c r="G341" s="38" t="s">
        <v>111</v>
      </c>
      <c r="H341" s="39" t="s">
        <v>2209</v>
      </c>
      <c r="I341" s="40">
        <v>1500</v>
      </c>
      <c r="J341" s="41" t="s">
        <v>2513</v>
      </c>
      <c r="K341" s="42"/>
      <c r="L341" s="44"/>
      <c r="M341" s="45"/>
      <c r="N341" s="43" t="str">
        <f t="shared" si="5"/>
        <v>제14장 조직-조직구조-제02절 민츠버그의 조직구조 유형-02</v>
      </c>
    </row>
    <row r="342" spans="2:14" ht="14.45" customHeight="1" x14ac:dyDescent="0.2">
      <c r="B342" s="33" t="s">
        <v>2129</v>
      </c>
      <c r="C342" s="101" t="s">
        <v>2130</v>
      </c>
      <c r="D342" s="122" t="s">
        <v>657</v>
      </c>
      <c r="E342" s="123" t="s">
        <v>304</v>
      </c>
      <c r="F342" s="124" t="s">
        <v>2066</v>
      </c>
      <c r="G342" s="125" t="s">
        <v>307</v>
      </c>
      <c r="H342" s="126" t="s">
        <v>1987</v>
      </c>
      <c r="I342" s="127">
        <v>2043</v>
      </c>
      <c r="J342" s="128" t="s">
        <v>2513</v>
      </c>
      <c r="K342" s="129"/>
      <c r="L342" s="131"/>
      <c r="M342" s="132"/>
      <c r="N342" s="130" t="str">
        <f t="shared" si="5"/>
        <v>제14장 조직-조직구조-제02절 민츠버그의 조직구조 유형-03</v>
      </c>
    </row>
    <row r="343" spans="2:14" ht="14.45" customHeight="1" x14ac:dyDescent="0.2">
      <c r="B343" s="33" t="s">
        <v>2129</v>
      </c>
      <c r="C343" s="118" t="s">
        <v>2403</v>
      </c>
      <c r="D343" s="73" t="s">
        <v>656</v>
      </c>
      <c r="E343" s="116" t="s">
        <v>748</v>
      </c>
      <c r="F343" s="75" t="s">
        <v>2060</v>
      </c>
      <c r="G343" s="117" t="s">
        <v>1568</v>
      </c>
      <c r="H343" s="77" t="s">
        <v>2308</v>
      </c>
      <c r="I343" s="78">
        <v>3073</v>
      </c>
      <c r="J343" s="79" t="s">
        <v>2513</v>
      </c>
      <c r="K343" s="80"/>
      <c r="L343" s="82"/>
      <c r="M343" s="83"/>
      <c r="N343" s="81" t="str">
        <f t="shared" si="5"/>
        <v>제14장 조직-조직구조-제03절 조직구조의 기본 유형-01</v>
      </c>
    </row>
    <row r="344" spans="2:14" ht="14.45" customHeight="1" x14ac:dyDescent="0.2">
      <c r="B344" s="33" t="s">
        <v>2129</v>
      </c>
      <c r="C344" s="101" t="s">
        <v>2403</v>
      </c>
      <c r="D344" s="122" t="s">
        <v>2331</v>
      </c>
      <c r="E344" s="123" t="s">
        <v>574</v>
      </c>
      <c r="F344" s="124" t="s">
        <v>2060</v>
      </c>
      <c r="G344" s="125" t="s">
        <v>115</v>
      </c>
      <c r="H344" s="126" t="s">
        <v>2198</v>
      </c>
      <c r="I344" s="127">
        <v>1765</v>
      </c>
      <c r="J344" s="128" t="s">
        <v>2513</v>
      </c>
      <c r="K344" s="129"/>
      <c r="L344" s="131"/>
      <c r="M344" s="132"/>
      <c r="N344" s="130" t="str">
        <f t="shared" si="5"/>
        <v>제14장 조직-조직구조-제03절 조직구조의 기본 유형-01</v>
      </c>
    </row>
    <row r="345" spans="2:14" ht="14.45" customHeight="1" x14ac:dyDescent="0.2">
      <c r="B345" s="33" t="s">
        <v>2129</v>
      </c>
      <c r="C345" s="118" t="s">
        <v>2133</v>
      </c>
      <c r="D345" s="73" t="s">
        <v>656</v>
      </c>
      <c r="E345" s="116" t="s">
        <v>748</v>
      </c>
      <c r="F345" s="75" t="s">
        <v>2060</v>
      </c>
      <c r="G345" s="117" t="s">
        <v>712</v>
      </c>
      <c r="H345" s="77" t="s">
        <v>2309</v>
      </c>
      <c r="I345" s="78">
        <v>3953</v>
      </c>
      <c r="J345" s="79" t="s">
        <v>2513</v>
      </c>
      <c r="K345" s="80"/>
      <c r="L345" s="82"/>
      <c r="M345" s="83"/>
      <c r="N345" s="81" t="str">
        <f t="shared" si="5"/>
        <v>제14장 조직-조직구조-제04절 현대적 조직구조-01</v>
      </c>
    </row>
    <row r="346" spans="2:14" ht="14.45" customHeight="1" x14ac:dyDescent="0.2">
      <c r="B346" s="33" t="s">
        <v>2129</v>
      </c>
      <c r="C346" s="100" t="s">
        <v>2133</v>
      </c>
      <c r="D346" s="35" t="s">
        <v>2331</v>
      </c>
      <c r="E346" s="46" t="s">
        <v>577</v>
      </c>
      <c r="F346" s="47" t="s">
        <v>2063</v>
      </c>
      <c r="G346" s="38" t="s">
        <v>112</v>
      </c>
      <c r="H346" s="39" t="s">
        <v>2212</v>
      </c>
      <c r="I346" s="40">
        <v>1478</v>
      </c>
      <c r="J346" s="41" t="s">
        <v>2513</v>
      </c>
      <c r="K346" s="42"/>
      <c r="L346" s="44"/>
      <c r="M346" s="45"/>
      <c r="N346" s="43" t="str">
        <f t="shared" si="5"/>
        <v>제14장 조직-조직구조-제04절 현대적 조직구조-02</v>
      </c>
    </row>
    <row r="347" spans="2:14" ht="14.45" customHeight="1" x14ac:dyDescent="0.2">
      <c r="B347" s="33" t="s">
        <v>2129</v>
      </c>
      <c r="C347" s="100" t="s">
        <v>2133</v>
      </c>
      <c r="D347" s="35" t="s">
        <v>2331</v>
      </c>
      <c r="E347" s="46" t="s">
        <v>575</v>
      </c>
      <c r="F347" s="47" t="s">
        <v>2066</v>
      </c>
      <c r="G347" s="38" t="s">
        <v>2613</v>
      </c>
      <c r="H347" s="39" t="s">
        <v>2210</v>
      </c>
      <c r="I347" s="40">
        <v>1899</v>
      </c>
      <c r="J347" s="41" t="s">
        <v>2513</v>
      </c>
      <c r="K347" s="42"/>
      <c r="L347" s="44"/>
      <c r="M347" s="45"/>
      <c r="N347" s="43" t="str">
        <f t="shared" si="5"/>
        <v>제14장 조직-조직구조-제04절 현대적 조직구조-03</v>
      </c>
    </row>
    <row r="348" spans="2:14" ht="14.45" customHeight="1" x14ac:dyDescent="0.2">
      <c r="B348" s="33" t="s">
        <v>2129</v>
      </c>
      <c r="C348" s="100" t="s">
        <v>2133</v>
      </c>
      <c r="D348" s="35" t="s">
        <v>2331</v>
      </c>
      <c r="E348" s="46" t="s">
        <v>576</v>
      </c>
      <c r="F348" s="47" t="s">
        <v>2077</v>
      </c>
      <c r="G348" s="38" t="s">
        <v>110</v>
      </c>
      <c r="H348" s="39" t="s">
        <v>2211</v>
      </c>
      <c r="I348" s="40">
        <v>1827</v>
      </c>
      <c r="J348" s="41" t="s">
        <v>2513</v>
      </c>
      <c r="K348" s="42"/>
      <c r="L348" s="44"/>
      <c r="M348" s="45"/>
      <c r="N348" s="43" t="str">
        <f t="shared" si="5"/>
        <v>제14장 조직-조직구조-제04절 현대적 조직구조-04</v>
      </c>
    </row>
    <row r="349" spans="2:14" ht="14.45" customHeight="1" x14ac:dyDescent="0.2">
      <c r="B349" s="33" t="s">
        <v>2129</v>
      </c>
      <c r="C349" s="100" t="s">
        <v>2133</v>
      </c>
      <c r="D349" s="35" t="s">
        <v>657</v>
      </c>
      <c r="E349" s="46" t="s">
        <v>930</v>
      </c>
      <c r="F349" s="47" t="s">
        <v>2078</v>
      </c>
      <c r="G349" s="38" t="s">
        <v>308</v>
      </c>
      <c r="H349" s="39" t="s">
        <v>1988</v>
      </c>
      <c r="I349" s="40">
        <v>1806</v>
      </c>
      <c r="J349" s="41" t="s">
        <v>2513</v>
      </c>
      <c r="K349" s="42"/>
      <c r="L349" s="44"/>
      <c r="M349" s="45"/>
      <c r="N349" s="43" t="str">
        <f t="shared" si="5"/>
        <v>제14장 조직-조직구조-제04절 현대적 조직구조-05</v>
      </c>
    </row>
    <row r="350" spans="2:14" ht="14.45" customHeight="1" x14ac:dyDescent="0.2">
      <c r="B350" s="33" t="s">
        <v>2129</v>
      </c>
      <c r="C350" s="100" t="s">
        <v>2133</v>
      </c>
      <c r="D350" s="35" t="s">
        <v>657</v>
      </c>
      <c r="E350" s="46" t="s">
        <v>164</v>
      </c>
      <c r="F350" s="47" t="s">
        <v>2070</v>
      </c>
      <c r="G350" s="38" t="s">
        <v>625</v>
      </c>
      <c r="H350" s="39" t="s">
        <v>1851</v>
      </c>
      <c r="I350" s="40">
        <v>4179</v>
      </c>
      <c r="J350" s="41" t="s">
        <v>2513</v>
      </c>
      <c r="K350" s="42"/>
      <c r="L350" s="44"/>
      <c r="M350" s="45"/>
      <c r="N350" s="43" t="str">
        <f t="shared" si="5"/>
        <v>제14장 조직-조직구조-제04절 현대적 조직구조-06</v>
      </c>
    </row>
    <row r="351" spans="2:14" ht="14.45" customHeight="1" thickBot="1" x14ac:dyDescent="0.25">
      <c r="B351" s="86" t="s">
        <v>2129</v>
      </c>
      <c r="C351" s="103" t="s">
        <v>2133</v>
      </c>
      <c r="D351" s="88" t="s">
        <v>657</v>
      </c>
      <c r="E351" s="89" t="s">
        <v>310</v>
      </c>
      <c r="F351" s="90" t="s">
        <v>2072</v>
      </c>
      <c r="G351" s="91" t="s">
        <v>598</v>
      </c>
      <c r="H351" s="92" t="s">
        <v>1989</v>
      </c>
      <c r="I351" s="93">
        <v>1938</v>
      </c>
      <c r="J351" s="94" t="s">
        <v>2513</v>
      </c>
      <c r="K351" s="95"/>
      <c r="L351" s="97"/>
      <c r="M351" s="98"/>
      <c r="N351" s="96" t="str">
        <f t="shared" si="5"/>
        <v>제14장 조직-조직구조-제04절 현대적 조직구조-07</v>
      </c>
    </row>
    <row r="352" spans="2:14" ht="14.45" customHeight="1" x14ac:dyDescent="0.2">
      <c r="B352" s="20" t="s">
        <v>2139</v>
      </c>
      <c r="C352" s="119" t="s">
        <v>2382</v>
      </c>
      <c r="D352" s="22" t="s">
        <v>656</v>
      </c>
      <c r="E352" s="120" t="s">
        <v>751</v>
      </c>
      <c r="F352" s="24" t="s">
        <v>2060</v>
      </c>
      <c r="G352" s="121" t="s">
        <v>713</v>
      </c>
      <c r="H352" s="26" t="s">
        <v>2310</v>
      </c>
      <c r="I352" s="27">
        <v>1429</v>
      </c>
      <c r="J352" s="28" t="s">
        <v>2513</v>
      </c>
      <c r="K352" s="29"/>
      <c r="L352" s="31"/>
      <c r="M352" s="32"/>
      <c r="N352" s="30" t="str">
        <f t="shared" si="5"/>
        <v>제15장 조직-조직구조의 설계-제01절 조직구조의 설계에 대한 개관-01</v>
      </c>
    </row>
    <row r="353" spans="2:14" ht="14.45" customHeight="1" x14ac:dyDescent="0.2">
      <c r="B353" s="33" t="s">
        <v>2135</v>
      </c>
      <c r="C353" s="101" t="s">
        <v>2382</v>
      </c>
      <c r="D353" s="122" t="s">
        <v>657</v>
      </c>
      <c r="E353" s="123" t="s">
        <v>143</v>
      </c>
      <c r="F353" s="124" t="s">
        <v>2063</v>
      </c>
      <c r="G353" s="125" t="s">
        <v>762</v>
      </c>
      <c r="H353" s="126" t="s">
        <v>1990</v>
      </c>
      <c r="I353" s="127">
        <v>1882</v>
      </c>
      <c r="J353" s="128" t="s">
        <v>2513</v>
      </c>
      <c r="K353" s="129"/>
      <c r="L353" s="131"/>
      <c r="M353" s="132"/>
      <c r="N353" s="130" t="str">
        <f t="shared" si="5"/>
        <v>제15장 조직-조직구조의 설계-제01절 조직구조의 설계에 대한 개관-02</v>
      </c>
    </row>
    <row r="354" spans="2:14" ht="14.45" customHeight="1" x14ac:dyDescent="0.2">
      <c r="B354" s="33" t="s">
        <v>2135</v>
      </c>
      <c r="C354" s="118" t="s">
        <v>2136</v>
      </c>
      <c r="D354" s="73" t="s">
        <v>656</v>
      </c>
      <c r="E354" s="116" t="s">
        <v>750</v>
      </c>
      <c r="F354" s="75" t="s">
        <v>2060</v>
      </c>
      <c r="G354" s="117" t="s">
        <v>714</v>
      </c>
      <c r="H354" s="77" t="s">
        <v>2311</v>
      </c>
      <c r="I354" s="78">
        <v>1573</v>
      </c>
      <c r="J354" s="79" t="s">
        <v>2513</v>
      </c>
      <c r="K354" s="80"/>
      <c r="L354" s="82"/>
      <c r="M354" s="83"/>
      <c r="N354" s="81" t="str">
        <f t="shared" si="5"/>
        <v>제15장 조직-조직구조의 설계-제02절 조직 내부특성을 설명하는 구조변수-01</v>
      </c>
    </row>
    <row r="355" spans="2:14" ht="14.45" customHeight="1" x14ac:dyDescent="0.2">
      <c r="B355" s="33" t="s">
        <v>2135</v>
      </c>
      <c r="C355" s="100" t="s">
        <v>2136</v>
      </c>
      <c r="D355" s="35" t="s">
        <v>2331</v>
      </c>
      <c r="E355" s="46" t="s">
        <v>579</v>
      </c>
      <c r="F355" s="47" t="s">
        <v>2063</v>
      </c>
      <c r="G355" s="38" t="s">
        <v>114</v>
      </c>
      <c r="H355" s="39" t="s">
        <v>2214</v>
      </c>
      <c r="I355" s="40">
        <v>1546</v>
      </c>
      <c r="J355" s="41" t="s">
        <v>2513</v>
      </c>
      <c r="K355" s="42"/>
      <c r="L355" s="44"/>
      <c r="M355" s="45"/>
      <c r="N355" s="43" t="str">
        <f t="shared" si="5"/>
        <v>제15장 조직-조직구조의 설계-제02절 조직 내부특성을 설명하는 구조변수-02</v>
      </c>
    </row>
    <row r="356" spans="2:14" ht="14.45" customHeight="1" x14ac:dyDescent="0.2">
      <c r="B356" s="33" t="s">
        <v>2135</v>
      </c>
      <c r="C356" s="100" t="s">
        <v>2136</v>
      </c>
      <c r="D356" s="35" t="s">
        <v>2331</v>
      </c>
      <c r="E356" s="46" t="s">
        <v>578</v>
      </c>
      <c r="F356" s="47" t="s">
        <v>2066</v>
      </c>
      <c r="G356" s="38" t="s">
        <v>113</v>
      </c>
      <c r="H356" s="39" t="s">
        <v>2213</v>
      </c>
      <c r="I356" s="40">
        <v>1076</v>
      </c>
      <c r="J356" s="41" t="s">
        <v>2513</v>
      </c>
      <c r="K356" s="42"/>
      <c r="L356" s="44"/>
      <c r="M356" s="45"/>
      <c r="N356" s="43" t="str">
        <f t="shared" si="5"/>
        <v>제15장 조직-조직구조의 설계-제02절 조직 내부특성을 설명하는 구조변수-03</v>
      </c>
    </row>
    <row r="357" spans="2:14" ht="14.45" customHeight="1" x14ac:dyDescent="0.2">
      <c r="B357" s="33" t="s">
        <v>2135</v>
      </c>
      <c r="C357" s="100" t="s">
        <v>2136</v>
      </c>
      <c r="D357" s="35" t="s">
        <v>657</v>
      </c>
      <c r="E357" s="46" t="s">
        <v>932</v>
      </c>
      <c r="F357" s="47" t="s">
        <v>2077</v>
      </c>
      <c r="G357" s="38" t="s">
        <v>311</v>
      </c>
      <c r="H357" s="39" t="s">
        <v>1991</v>
      </c>
      <c r="I357" s="40">
        <v>1842</v>
      </c>
      <c r="J357" s="41" t="s">
        <v>2513</v>
      </c>
      <c r="K357" s="42"/>
      <c r="L357" s="44"/>
      <c r="M357" s="45"/>
      <c r="N357" s="43" t="str">
        <f t="shared" si="5"/>
        <v>제15장 조직-조직구조의 설계-제02절 조직 내부특성을 설명하는 구조변수-04</v>
      </c>
    </row>
    <row r="358" spans="2:14" ht="14.45" customHeight="1" x14ac:dyDescent="0.2">
      <c r="B358" s="33" t="s">
        <v>2135</v>
      </c>
      <c r="C358" s="101" t="s">
        <v>2136</v>
      </c>
      <c r="D358" s="122" t="s">
        <v>657</v>
      </c>
      <c r="E358" s="123" t="s">
        <v>934</v>
      </c>
      <c r="F358" s="124" t="s">
        <v>2078</v>
      </c>
      <c r="G358" s="125" t="s">
        <v>314</v>
      </c>
      <c r="H358" s="126" t="s">
        <v>1992</v>
      </c>
      <c r="I358" s="127">
        <v>2058</v>
      </c>
      <c r="J358" s="128" t="s">
        <v>2513</v>
      </c>
      <c r="K358" s="129"/>
      <c r="L358" s="131"/>
      <c r="M358" s="132"/>
      <c r="N358" s="130" t="str">
        <f t="shared" si="5"/>
        <v>제15장 조직-조직구조의 설계-제02절 조직 내부특성을 설명하는 구조변수-05</v>
      </c>
    </row>
    <row r="359" spans="2:14" ht="14.45" customHeight="1" x14ac:dyDescent="0.2">
      <c r="B359" s="33" t="s">
        <v>2135</v>
      </c>
      <c r="C359" s="118" t="s">
        <v>2138</v>
      </c>
      <c r="D359" s="73" t="s">
        <v>656</v>
      </c>
      <c r="E359" s="116" t="s">
        <v>750</v>
      </c>
      <c r="F359" s="75" t="s">
        <v>2060</v>
      </c>
      <c r="G359" s="117" t="s">
        <v>715</v>
      </c>
      <c r="H359" s="77" t="s">
        <v>2312</v>
      </c>
      <c r="I359" s="78">
        <v>4532</v>
      </c>
      <c r="J359" s="79" t="s">
        <v>2513</v>
      </c>
      <c r="K359" s="80"/>
      <c r="L359" s="82"/>
      <c r="M359" s="83"/>
      <c r="N359" s="81" t="str">
        <f t="shared" si="5"/>
        <v>제15장 조직-조직구조의 설계-제03절 조직설계에 영향을 미치는 상황변수-01</v>
      </c>
    </row>
    <row r="360" spans="2:14" ht="14.45" customHeight="1" x14ac:dyDescent="0.2">
      <c r="B360" s="33" t="s">
        <v>2135</v>
      </c>
      <c r="C360" s="100" t="s">
        <v>2138</v>
      </c>
      <c r="D360" s="35" t="s">
        <v>2331</v>
      </c>
      <c r="E360" s="46" t="s">
        <v>525</v>
      </c>
      <c r="F360" s="47" t="s">
        <v>2063</v>
      </c>
      <c r="G360" s="38" t="s">
        <v>526</v>
      </c>
      <c r="H360" s="39" t="s">
        <v>2226</v>
      </c>
      <c r="I360" s="40">
        <v>3259</v>
      </c>
      <c r="J360" s="41" t="s">
        <v>2513</v>
      </c>
      <c r="K360" s="42"/>
      <c r="L360" s="44"/>
      <c r="M360" s="45"/>
      <c r="N360" s="43" t="str">
        <f t="shared" si="5"/>
        <v>제15장 조직-조직구조의 설계-제03절 조직설계에 영향을 미치는 상황변수-02</v>
      </c>
    </row>
    <row r="361" spans="2:14" ht="14.45" customHeight="1" x14ac:dyDescent="0.2">
      <c r="B361" s="33" t="s">
        <v>2135</v>
      </c>
      <c r="C361" s="100" t="s">
        <v>2138</v>
      </c>
      <c r="D361" s="35" t="s">
        <v>2331</v>
      </c>
      <c r="E361" s="46" t="s">
        <v>523</v>
      </c>
      <c r="F361" s="47" t="s">
        <v>2066</v>
      </c>
      <c r="G361" s="38" t="s">
        <v>524</v>
      </c>
      <c r="H361" s="39" t="s">
        <v>2225</v>
      </c>
      <c r="I361" s="40">
        <v>3058</v>
      </c>
      <c r="J361" s="41" t="s">
        <v>2513</v>
      </c>
      <c r="K361" s="42"/>
      <c r="L361" s="44"/>
      <c r="M361" s="45"/>
      <c r="N361" s="43" t="str">
        <f t="shared" si="5"/>
        <v>제15장 조직-조직구조의 설계-제03절 조직설계에 영향을 미치는 상황변수-03</v>
      </c>
    </row>
    <row r="362" spans="2:14" ht="14.45" customHeight="1" x14ac:dyDescent="0.2">
      <c r="B362" s="33" t="s">
        <v>2135</v>
      </c>
      <c r="C362" s="100" t="s">
        <v>2138</v>
      </c>
      <c r="D362" s="35" t="s">
        <v>2331</v>
      </c>
      <c r="E362" s="46" t="s">
        <v>521</v>
      </c>
      <c r="F362" s="47" t="s">
        <v>2077</v>
      </c>
      <c r="G362" s="38" t="s">
        <v>522</v>
      </c>
      <c r="H362" s="39" t="s">
        <v>2224</v>
      </c>
      <c r="I362" s="40">
        <v>2761</v>
      </c>
      <c r="J362" s="41" t="s">
        <v>2513</v>
      </c>
      <c r="K362" s="42"/>
      <c r="L362" s="44"/>
      <c r="M362" s="45"/>
      <c r="N362" s="43" t="str">
        <f t="shared" si="5"/>
        <v>제15장 조직-조직구조의 설계-제03절 조직설계에 영향을 미치는 상황변수-04</v>
      </c>
    </row>
    <row r="363" spans="2:14" ht="14.45" customHeight="1" x14ac:dyDescent="0.2">
      <c r="B363" s="33" t="s">
        <v>2135</v>
      </c>
      <c r="C363" s="100" t="s">
        <v>2138</v>
      </c>
      <c r="D363" s="35" t="s">
        <v>2331</v>
      </c>
      <c r="E363" s="46" t="s">
        <v>519</v>
      </c>
      <c r="F363" s="47" t="s">
        <v>2078</v>
      </c>
      <c r="G363" s="38" t="s">
        <v>520</v>
      </c>
      <c r="H363" s="39" t="s">
        <v>2223</v>
      </c>
      <c r="I363" s="40">
        <v>2087</v>
      </c>
      <c r="J363" s="41" t="s">
        <v>2513</v>
      </c>
      <c r="K363" s="42"/>
      <c r="L363" s="44"/>
      <c r="M363" s="45"/>
      <c r="N363" s="43" t="str">
        <f t="shared" si="5"/>
        <v>제15장 조직-조직구조의 설계-제03절 조직설계에 영향을 미치는 상황변수-05</v>
      </c>
    </row>
    <row r="364" spans="2:14" ht="14.45" customHeight="1" x14ac:dyDescent="0.2">
      <c r="B364" s="33" t="s">
        <v>2135</v>
      </c>
      <c r="C364" s="100" t="s">
        <v>2138</v>
      </c>
      <c r="D364" s="35" t="s">
        <v>2331</v>
      </c>
      <c r="E364" s="46" t="s">
        <v>513</v>
      </c>
      <c r="F364" s="47" t="s">
        <v>2070</v>
      </c>
      <c r="G364" s="38" t="s">
        <v>514</v>
      </c>
      <c r="H364" s="39" t="s">
        <v>2220</v>
      </c>
      <c r="I364" s="40">
        <v>1696</v>
      </c>
      <c r="J364" s="41" t="s">
        <v>2513</v>
      </c>
      <c r="K364" s="42"/>
      <c r="L364" s="44"/>
      <c r="M364" s="45"/>
      <c r="N364" s="43" t="str">
        <f t="shared" si="5"/>
        <v>제15장 조직-조직구조의 설계-제03절 조직설계에 영향을 미치는 상황변수-06</v>
      </c>
    </row>
    <row r="365" spans="2:14" ht="14.45" customHeight="1" x14ac:dyDescent="0.2">
      <c r="B365" s="33" t="s">
        <v>2135</v>
      </c>
      <c r="C365" s="100" t="s">
        <v>2138</v>
      </c>
      <c r="D365" s="35" t="s">
        <v>2331</v>
      </c>
      <c r="E365" s="46" t="s">
        <v>515</v>
      </c>
      <c r="F365" s="47" t="s">
        <v>2072</v>
      </c>
      <c r="G365" s="38" t="s">
        <v>516</v>
      </c>
      <c r="H365" s="39" t="s">
        <v>2221</v>
      </c>
      <c r="I365" s="40">
        <v>1835</v>
      </c>
      <c r="J365" s="41" t="s">
        <v>2513</v>
      </c>
      <c r="K365" s="42"/>
      <c r="L365" s="44"/>
      <c r="M365" s="45"/>
      <c r="N365" s="43" t="str">
        <f t="shared" si="5"/>
        <v>제15장 조직-조직구조의 설계-제03절 조직설계에 영향을 미치는 상황변수-07</v>
      </c>
    </row>
    <row r="366" spans="2:14" ht="14.45" customHeight="1" x14ac:dyDescent="0.2">
      <c r="B366" s="33" t="s">
        <v>2135</v>
      </c>
      <c r="C366" s="100" t="s">
        <v>2138</v>
      </c>
      <c r="D366" s="35" t="s">
        <v>2331</v>
      </c>
      <c r="E366" s="46" t="s">
        <v>517</v>
      </c>
      <c r="F366" s="47" t="s">
        <v>2084</v>
      </c>
      <c r="G366" s="38" t="s">
        <v>518</v>
      </c>
      <c r="H366" s="39" t="s">
        <v>2222</v>
      </c>
      <c r="I366" s="40">
        <v>1862</v>
      </c>
      <c r="J366" s="41" t="s">
        <v>2513</v>
      </c>
      <c r="K366" s="42"/>
      <c r="L366" s="44"/>
      <c r="M366" s="45"/>
      <c r="N366" s="43" t="str">
        <f t="shared" si="5"/>
        <v>제15장 조직-조직구조의 설계-제03절 조직설계에 영향을 미치는 상황변수-08</v>
      </c>
    </row>
    <row r="367" spans="2:14" ht="14.45" customHeight="1" x14ac:dyDescent="0.2">
      <c r="B367" s="33" t="s">
        <v>2135</v>
      </c>
      <c r="C367" s="100" t="s">
        <v>2138</v>
      </c>
      <c r="D367" s="35" t="s">
        <v>2331</v>
      </c>
      <c r="E367" s="46" t="s">
        <v>509</v>
      </c>
      <c r="F367" s="47" t="s">
        <v>2090</v>
      </c>
      <c r="G367" s="38" t="s">
        <v>510</v>
      </c>
      <c r="H367" s="39" t="s">
        <v>2218</v>
      </c>
      <c r="I367" s="40">
        <v>1177</v>
      </c>
      <c r="J367" s="41" t="s">
        <v>2513</v>
      </c>
      <c r="K367" s="42"/>
      <c r="L367" s="44"/>
      <c r="M367" s="45"/>
      <c r="N367" s="43" t="str">
        <f t="shared" si="5"/>
        <v>제15장 조직-조직구조의 설계-제03절 조직설계에 영향을 미치는 상황변수-09</v>
      </c>
    </row>
    <row r="368" spans="2:14" ht="14.45" customHeight="1" x14ac:dyDescent="0.2">
      <c r="B368" s="33" t="s">
        <v>2135</v>
      </c>
      <c r="C368" s="100" t="s">
        <v>2138</v>
      </c>
      <c r="D368" s="35" t="s">
        <v>2331</v>
      </c>
      <c r="E368" s="46" t="s">
        <v>511</v>
      </c>
      <c r="F368" s="47" t="s">
        <v>2096</v>
      </c>
      <c r="G368" s="38" t="s">
        <v>512</v>
      </c>
      <c r="H368" s="39" t="s">
        <v>2219</v>
      </c>
      <c r="I368" s="40">
        <v>1320</v>
      </c>
      <c r="J368" s="41" t="s">
        <v>2513</v>
      </c>
      <c r="K368" s="42"/>
      <c r="L368" s="44"/>
      <c r="M368" s="45"/>
      <c r="N368" s="43" t="str">
        <f t="shared" si="5"/>
        <v>제15장 조직-조직구조의 설계-제03절 조직설계에 영향을 미치는 상황변수-10</v>
      </c>
    </row>
    <row r="369" spans="2:14" ht="14.45" customHeight="1" x14ac:dyDescent="0.2">
      <c r="B369" s="33" t="s">
        <v>2135</v>
      </c>
      <c r="C369" s="100" t="s">
        <v>2138</v>
      </c>
      <c r="D369" s="35" t="s">
        <v>2331</v>
      </c>
      <c r="E369" s="46" t="s">
        <v>507</v>
      </c>
      <c r="F369" s="47" t="s">
        <v>2097</v>
      </c>
      <c r="G369" s="38" t="s">
        <v>508</v>
      </c>
      <c r="H369" s="39" t="s">
        <v>2217</v>
      </c>
      <c r="I369" s="40">
        <v>1383</v>
      </c>
      <c r="J369" s="41" t="s">
        <v>2513</v>
      </c>
      <c r="K369" s="42"/>
      <c r="L369" s="44"/>
      <c r="M369" s="45"/>
      <c r="N369" s="43" t="str">
        <f t="shared" si="5"/>
        <v>제15장 조직-조직구조의 설계-제03절 조직설계에 영향을 미치는 상황변수-11</v>
      </c>
    </row>
    <row r="370" spans="2:14" ht="14.45" customHeight="1" x14ac:dyDescent="0.2">
      <c r="B370" s="33" t="s">
        <v>2135</v>
      </c>
      <c r="C370" s="100" t="s">
        <v>2138</v>
      </c>
      <c r="D370" s="35" t="s">
        <v>2331</v>
      </c>
      <c r="E370" s="46" t="s">
        <v>503</v>
      </c>
      <c r="F370" s="47" t="s">
        <v>2098</v>
      </c>
      <c r="G370" s="38" t="s">
        <v>504</v>
      </c>
      <c r="H370" s="39" t="s">
        <v>2215</v>
      </c>
      <c r="I370" s="40">
        <v>2070</v>
      </c>
      <c r="J370" s="41" t="s">
        <v>2513</v>
      </c>
      <c r="K370" s="42"/>
      <c r="L370" s="44"/>
      <c r="M370" s="45"/>
      <c r="N370" s="43" t="str">
        <f t="shared" si="5"/>
        <v>제15장 조직-조직구조의 설계-제03절 조직설계에 영향을 미치는 상황변수-12</v>
      </c>
    </row>
    <row r="371" spans="2:14" ht="14.45" customHeight="1" x14ac:dyDescent="0.2">
      <c r="B371" s="33" t="s">
        <v>2135</v>
      </c>
      <c r="C371" s="100" t="s">
        <v>2138</v>
      </c>
      <c r="D371" s="35" t="s">
        <v>2331</v>
      </c>
      <c r="E371" s="46" t="s">
        <v>505</v>
      </c>
      <c r="F371" s="47" t="s">
        <v>2099</v>
      </c>
      <c r="G371" s="38" t="s">
        <v>506</v>
      </c>
      <c r="H371" s="39" t="s">
        <v>2216</v>
      </c>
      <c r="I371" s="40">
        <v>1008</v>
      </c>
      <c r="J371" s="41" t="s">
        <v>2513</v>
      </c>
      <c r="K371" s="42"/>
      <c r="L371" s="44"/>
      <c r="M371" s="45"/>
      <c r="N371" s="43" t="str">
        <f t="shared" si="5"/>
        <v>제15장 조직-조직구조의 설계-제03절 조직설계에 영향을 미치는 상황변수-13</v>
      </c>
    </row>
    <row r="372" spans="2:14" ht="14.45" customHeight="1" x14ac:dyDescent="0.2">
      <c r="B372" s="33" t="s">
        <v>2135</v>
      </c>
      <c r="C372" s="100" t="s">
        <v>2138</v>
      </c>
      <c r="D372" s="35" t="s">
        <v>657</v>
      </c>
      <c r="E372" s="46" t="s">
        <v>935</v>
      </c>
      <c r="F372" s="47" t="s">
        <v>2141</v>
      </c>
      <c r="G372" s="38" t="s">
        <v>626</v>
      </c>
      <c r="H372" s="39" t="s">
        <v>1993</v>
      </c>
      <c r="I372" s="40">
        <v>1877</v>
      </c>
      <c r="J372" s="41" t="s">
        <v>2513</v>
      </c>
      <c r="K372" s="42"/>
      <c r="L372" s="44"/>
      <c r="M372" s="45"/>
      <c r="N372" s="43" t="str">
        <f t="shared" si="5"/>
        <v>제15장 조직-조직구조의 설계-제03절 조직설계에 영향을 미치는 상황변수-14</v>
      </c>
    </row>
    <row r="373" spans="2:14" ht="14.45" customHeight="1" x14ac:dyDescent="0.2">
      <c r="B373" s="33" t="s">
        <v>2135</v>
      </c>
      <c r="C373" s="100" t="s">
        <v>2138</v>
      </c>
      <c r="D373" s="35" t="s">
        <v>657</v>
      </c>
      <c r="E373" s="46" t="s">
        <v>936</v>
      </c>
      <c r="F373" s="47" t="s">
        <v>2545</v>
      </c>
      <c r="G373" s="38" t="s">
        <v>312</v>
      </c>
      <c r="H373" s="39" t="s">
        <v>1994</v>
      </c>
      <c r="I373" s="40">
        <v>1964</v>
      </c>
      <c r="J373" s="41" t="s">
        <v>2513</v>
      </c>
      <c r="K373" s="42"/>
      <c r="L373" s="44"/>
      <c r="M373" s="45"/>
      <c r="N373" s="43" t="str">
        <f t="shared" si="5"/>
        <v>제15장 조직-조직구조의 설계-제03절 조직설계에 영향을 미치는 상황변수-15</v>
      </c>
    </row>
    <row r="374" spans="2:14" ht="14.45" customHeight="1" x14ac:dyDescent="0.2">
      <c r="B374" s="33" t="s">
        <v>2135</v>
      </c>
      <c r="C374" s="100" t="s">
        <v>2138</v>
      </c>
      <c r="D374" s="35" t="s">
        <v>657</v>
      </c>
      <c r="E374" s="46" t="s">
        <v>937</v>
      </c>
      <c r="F374" s="47" t="s">
        <v>2546</v>
      </c>
      <c r="G374" s="38" t="s">
        <v>313</v>
      </c>
      <c r="H374" s="39" t="s">
        <v>1995</v>
      </c>
      <c r="I374" s="40">
        <v>2070</v>
      </c>
      <c r="J374" s="41" t="s">
        <v>2513</v>
      </c>
      <c r="K374" s="42"/>
      <c r="L374" s="44"/>
      <c r="M374" s="45"/>
      <c r="N374" s="43" t="str">
        <f t="shared" si="5"/>
        <v>제15장 조직-조직구조의 설계-제03절 조직설계에 영향을 미치는 상황변수-16</v>
      </c>
    </row>
    <row r="375" spans="2:14" ht="14.45" customHeight="1" x14ac:dyDescent="0.2">
      <c r="B375" s="33" t="s">
        <v>2135</v>
      </c>
      <c r="C375" s="100" t="s">
        <v>2138</v>
      </c>
      <c r="D375" s="35" t="s">
        <v>657</v>
      </c>
      <c r="E375" s="46" t="s">
        <v>934</v>
      </c>
      <c r="F375" s="47" t="s">
        <v>2146</v>
      </c>
      <c r="G375" s="38" t="s">
        <v>314</v>
      </c>
      <c r="H375" s="39" t="s">
        <v>1992</v>
      </c>
      <c r="I375" s="40">
        <v>2058</v>
      </c>
      <c r="J375" s="41" t="s">
        <v>2513</v>
      </c>
      <c r="K375" s="42"/>
      <c r="L375" s="44"/>
      <c r="M375" s="45"/>
      <c r="N375" s="43" t="str">
        <f t="shared" si="5"/>
        <v>제15장 조직-조직구조의 설계-제03절 조직설계에 영향을 미치는 상황변수-17</v>
      </c>
    </row>
    <row r="376" spans="2:14" ht="14.45" customHeight="1" x14ac:dyDescent="0.2">
      <c r="B376" s="33" t="s">
        <v>2135</v>
      </c>
      <c r="C376" s="100" t="s">
        <v>2138</v>
      </c>
      <c r="D376" s="35" t="s">
        <v>657</v>
      </c>
      <c r="E376" s="46" t="s">
        <v>316</v>
      </c>
      <c r="F376" s="47" t="s">
        <v>2137</v>
      </c>
      <c r="G376" s="38" t="s">
        <v>315</v>
      </c>
      <c r="H376" s="39" t="s">
        <v>1996</v>
      </c>
      <c r="I376" s="40">
        <v>1990</v>
      </c>
      <c r="J376" s="41" t="s">
        <v>2513</v>
      </c>
      <c r="K376" s="42"/>
      <c r="L376" s="44"/>
      <c r="M376" s="45"/>
      <c r="N376" s="43" t="str">
        <f t="shared" si="5"/>
        <v>제15장 조직-조직구조의 설계-제03절 조직설계에 영향을 미치는 상황변수-18</v>
      </c>
    </row>
    <row r="377" spans="2:14" ht="14.45" customHeight="1" x14ac:dyDescent="0.2">
      <c r="B377" s="33" t="s">
        <v>2135</v>
      </c>
      <c r="C377" s="100" t="s">
        <v>2138</v>
      </c>
      <c r="D377" s="35" t="s">
        <v>657</v>
      </c>
      <c r="E377" s="46" t="s">
        <v>758</v>
      </c>
      <c r="F377" s="47" t="s">
        <v>2549</v>
      </c>
      <c r="G377" s="38" t="s">
        <v>628</v>
      </c>
      <c r="H377" s="39" t="s">
        <v>1846</v>
      </c>
      <c r="I377" s="40">
        <v>4548</v>
      </c>
      <c r="J377" s="41" t="s">
        <v>2513</v>
      </c>
      <c r="K377" s="42"/>
      <c r="L377" s="44"/>
      <c r="M377" s="45"/>
      <c r="N377" s="43" t="str">
        <f t="shared" si="5"/>
        <v>제15장 조직-조직구조의 설계-제03절 조직설계에 영향을 미치는 상황변수-19</v>
      </c>
    </row>
    <row r="378" spans="2:14" ht="14.45" customHeight="1" x14ac:dyDescent="0.2">
      <c r="B378" s="33" t="s">
        <v>2135</v>
      </c>
      <c r="C378" s="100" t="s">
        <v>2138</v>
      </c>
      <c r="D378" s="35" t="s">
        <v>657</v>
      </c>
      <c r="E378" s="46" t="s">
        <v>144</v>
      </c>
      <c r="F378" s="47" t="s">
        <v>2550</v>
      </c>
      <c r="G378" s="38" t="s">
        <v>317</v>
      </c>
      <c r="H378" s="39" t="s">
        <v>1997</v>
      </c>
      <c r="I378" s="40">
        <v>2016</v>
      </c>
      <c r="J378" s="41" t="s">
        <v>2513</v>
      </c>
      <c r="K378" s="42"/>
      <c r="L378" s="44"/>
      <c r="M378" s="45"/>
      <c r="N378" s="43" t="str">
        <f t="shared" si="5"/>
        <v>제15장 조직-조직구조의 설계-제03절 조직설계에 영향을 미치는 상황변수-20</v>
      </c>
    </row>
    <row r="379" spans="2:14" ht="14.45" customHeight="1" x14ac:dyDescent="0.2">
      <c r="B379" s="33" t="s">
        <v>2135</v>
      </c>
      <c r="C379" s="100" t="s">
        <v>2138</v>
      </c>
      <c r="D379" s="35" t="s">
        <v>657</v>
      </c>
      <c r="E379" s="46" t="s">
        <v>319</v>
      </c>
      <c r="F379" s="47" t="s">
        <v>2551</v>
      </c>
      <c r="G379" s="38" t="s">
        <v>318</v>
      </c>
      <c r="H379" s="39" t="s">
        <v>1998</v>
      </c>
      <c r="I379" s="40">
        <v>2013</v>
      </c>
      <c r="J379" s="41" t="s">
        <v>2513</v>
      </c>
      <c r="K379" s="42"/>
      <c r="L379" s="44"/>
      <c r="M379" s="45"/>
      <c r="N379" s="43" t="str">
        <f t="shared" si="5"/>
        <v>제15장 조직-조직구조의 설계-제03절 조직설계에 영향을 미치는 상황변수-21</v>
      </c>
    </row>
    <row r="380" spans="2:14" ht="14.45" customHeight="1" x14ac:dyDescent="0.2">
      <c r="B380" s="33" t="s">
        <v>2135</v>
      </c>
      <c r="C380" s="100" t="s">
        <v>2138</v>
      </c>
      <c r="D380" s="35" t="s">
        <v>657</v>
      </c>
      <c r="E380" s="46" t="s">
        <v>316</v>
      </c>
      <c r="F380" s="47" t="s">
        <v>2552</v>
      </c>
      <c r="G380" s="38" t="s">
        <v>320</v>
      </c>
      <c r="H380" s="39" t="s">
        <v>1999</v>
      </c>
      <c r="I380" s="40">
        <v>2024</v>
      </c>
      <c r="J380" s="41" t="s">
        <v>2513</v>
      </c>
      <c r="K380" s="42"/>
      <c r="L380" s="44"/>
      <c r="M380" s="45"/>
      <c r="N380" s="43" t="str">
        <f t="shared" si="5"/>
        <v>제15장 조직-조직구조의 설계-제03절 조직설계에 영향을 미치는 상황변수-22</v>
      </c>
    </row>
    <row r="381" spans="2:14" ht="14.45" customHeight="1" x14ac:dyDescent="0.2">
      <c r="B381" s="33" t="s">
        <v>2135</v>
      </c>
      <c r="C381" s="100" t="s">
        <v>2138</v>
      </c>
      <c r="D381" s="35" t="s">
        <v>657</v>
      </c>
      <c r="E381" s="46" t="s">
        <v>941</v>
      </c>
      <c r="F381" s="47" t="s">
        <v>2553</v>
      </c>
      <c r="G381" s="38" t="s">
        <v>321</v>
      </c>
      <c r="H381" s="39" t="s">
        <v>2000</v>
      </c>
      <c r="I381" s="40">
        <v>1879</v>
      </c>
      <c r="J381" s="41" t="s">
        <v>2513</v>
      </c>
      <c r="K381" s="42"/>
      <c r="L381" s="44"/>
      <c r="M381" s="45"/>
      <c r="N381" s="43" t="str">
        <f t="shared" si="5"/>
        <v>제15장 조직-조직구조의 설계-제03절 조직설계에 영향을 미치는 상황변수-23</v>
      </c>
    </row>
    <row r="382" spans="2:14" ht="14.45" customHeight="1" x14ac:dyDescent="0.2">
      <c r="B382" s="33" t="s">
        <v>2135</v>
      </c>
      <c r="C382" s="100" t="s">
        <v>2138</v>
      </c>
      <c r="D382" s="35" t="s">
        <v>657</v>
      </c>
      <c r="E382" s="46" t="s">
        <v>942</v>
      </c>
      <c r="F382" s="47" t="s">
        <v>2554</v>
      </c>
      <c r="G382" s="38" t="s">
        <v>322</v>
      </c>
      <c r="H382" s="39" t="s">
        <v>2001</v>
      </c>
      <c r="I382" s="40">
        <v>1897</v>
      </c>
      <c r="J382" s="41" t="s">
        <v>2513</v>
      </c>
      <c r="K382" s="42"/>
      <c r="L382" s="44"/>
      <c r="M382" s="45"/>
      <c r="N382" s="43" t="str">
        <f t="shared" si="5"/>
        <v>제15장 조직-조직구조의 설계-제03절 조직설계에 영향을 미치는 상황변수-24</v>
      </c>
    </row>
    <row r="383" spans="2:14" ht="14.45" customHeight="1" x14ac:dyDescent="0.2">
      <c r="B383" s="33" t="s">
        <v>2135</v>
      </c>
      <c r="C383" s="100" t="s">
        <v>2138</v>
      </c>
      <c r="D383" s="35" t="s">
        <v>657</v>
      </c>
      <c r="E383" s="46" t="s">
        <v>943</v>
      </c>
      <c r="F383" s="47" t="s">
        <v>2555</v>
      </c>
      <c r="G383" s="38" t="s">
        <v>323</v>
      </c>
      <c r="H383" s="39" t="s">
        <v>2002</v>
      </c>
      <c r="I383" s="40">
        <v>2040</v>
      </c>
      <c r="J383" s="41" t="s">
        <v>2513</v>
      </c>
      <c r="K383" s="42"/>
      <c r="L383" s="44"/>
      <c r="M383" s="45"/>
      <c r="N383" s="43" t="str">
        <f t="shared" si="5"/>
        <v>제15장 조직-조직구조의 설계-제03절 조직설계에 영향을 미치는 상황변수-25</v>
      </c>
    </row>
    <row r="384" spans="2:14" ht="14.45" customHeight="1" x14ac:dyDescent="0.2">
      <c r="B384" s="33" t="s">
        <v>2135</v>
      </c>
      <c r="C384" s="100" t="s">
        <v>2138</v>
      </c>
      <c r="D384" s="35" t="s">
        <v>657</v>
      </c>
      <c r="E384" s="46" t="s">
        <v>119</v>
      </c>
      <c r="F384" s="47" t="s">
        <v>2556</v>
      </c>
      <c r="G384" s="38" t="s">
        <v>118</v>
      </c>
      <c r="H384" s="39" t="s">
        <v>1839</v>
      </c>
      <c r="I384" s="40">
        <v>1664</v>
      </c>
      <c r="J384" s="41" t="s">
        <v>2513</v>
      </c>
      <c r="K384" s="42"/>
      <c r="L384" s="44"/>
      <c r="M384" s="45"/>
      <c r="N384" s="43" t="str">
        <f t="shared" si="5"/>
        <v>제15장 조직-조직구조의 설계-제03절 조직설계에 영향을 미치는 상황변수-26</v>
      </c>
    </row>
    <row r="385" spans="2:14" ht="14.45" customHeight="1" x14ac:dyDescent="0.2">
      <c r="B385" s="33" t="s">
        <v>2135</v>
      </c>
      <c r="C385" s="100" t="s">
        <v>2138</v>
      </c>
      <c r="D385" s="35" t="s">
        <v>657</v>
      </c>
      <c r="E385" s="46" t="s">
        <v>309</v>
      </c>
      <c r="F385" s="47" t="s">
        <v>2557</v>
      </c>
      <c r="G385" s="38" t="s">
        <v>308</v>
      </c>
      <c r="H385" s="39" t="s">
        <v>1988</v>
      </c>
      <c r="I385" s="40">
        <v>1806</v>
      </c>
      <c r="J385" s="41" t="s">
        <v>2513</v>
      </c>
      <c r="K385" s="42"/>
      <c r="L385" s="44"/>
      <c r="M385" s="45"/>
      <c r="N385" s="43" t="str">
        <f t="shared" si="5"/>
        <v>제15장 조직-조직구조의 설계-제03절 조직설계에 영향을 미치는 상황변수-27</v>
      </c>
    </row>
    <row r="386" spans="2:14" ht="14.45" customHeight="1" x14ac:dyDescent="0.2">
      <c r="B386" s="33" t="s">
        <v>2135</v>
      </c>
      <c r="C386" s="100" t="s">
        <v>2138</v>
      </c>
      <c r="D386" s="35" t="s">
        <v>657</v>
      </c>
      <c r="E386" s="46" t="s">
        <v>324</v>
      </c>
      <c r="F386" s="47" t="s">
        <v>2558</v>
      </c>
      <c r="G386" s="38" t="s">
        <v>580</v>
      </c>
      <c r="H386" s="39" t="s">
        <v>2003</v>
      </c>
      <c r="I386" s="40">
        <v>1991</v>
      </c>
      <c r="J386" s="41" t="s">
        <v>2513</v>
      </c>
      <c r="K386" s="42"/>
      <c r="L386" s="44"/>
      <c r="M386" s="45"/>
      <c r="N386" s="43" t="str">
        <f t="shared" si="5"/>
        <v>제15장 조직-조직구조의 설계-제03절 조직설계에 영향을 미치는 상황변수-28</v>
      </c>
    </row>
    <row r="387" spans="2:14" ht="14.45" customHeight="1" x14ac:dyDescent="0.2">
      <c r="B387" s="33" t="s">
        <v>2135</v>
      </c>
      <c r="C387" s="100" t="s">
        <v>2138</v>
      </c>
      <c r="D387" s="35" t="s">
        <v>657</v>
      </c>
      <c r="E387" s="46" t="s">
        <v>326</v>
      </c>
      <c r="F387" s="47" t="s">
        <v>2559</v>
      </c>
      <c r="G387" s="38" t="s">
        <v>325</v>
      </c>
      <c r="H387" s="39" t="s">
        <v>2004</v>
      </c>
      <c r="I387" s="40">
        <v>1986</v>
      </c>
      <c r="J387" s="41" t="s">
        <v>2513</v>
      </c>
      <c r="K387" s="42"/>
      <c r="L387" s="44"/>
      <c r="M387" s="45"/>
      <c r="N387" s="43" t="str">
        <f t="shared" si="5"/>
        <v>제15장 조직-조직구조의 설계-제03절 조직설계에 영향을 미치는 상황변수-29</v>
      </c>
    </row>
    <row r="388" spans="2:14" ht="14.45" customHeight="1" x14ac:dyDescent="0.2">
      <c r="B388" s="33" t="s">
        <v>2135</v>
      </c>
      <c r="C388" s="100" t="s">
        <v>2138</v>
      </c>
      <c r="D388" s="35" t="s">
        <v>657</v>
      </c>
      <c r="E388" s="46" t="s">
        <v>327</v>
      </c>
      <c r="F388" s="47" t="s">
        <v>2560</v>
      </c>
      <c r="G388" s="38" t="s">
        <v>630</v>
      </c>
      <c r="H388" s="39" t="s">
        <v>2006</v>
      </c>
      <c r="I388" s="40">
        <v>1990</v>
      </c>
      <c r="J388" s="41" t="s">
        <v>2513</v>
      </c>
      <c r="K388" s="42"/>
      <c r="L388" s="44"/>
      <c r="M388" s="45"/>
      <c r="N388" s="43" t="str">
        <f t="shared" ref="N388:N455" si="6">B388&amp;"-"&amp;C388&amp;"-"&amp;F388</f>
        <v>제15장 조직-조직구조의 설계-제03절 조직설계에 영향을 미치는 상황변수-30</v>
      </c>
    </row>
    <row r="389" spans="2:14" ht="14.45" customHeight="1" x14ac:dyDescent="0.2">
      <c r="B389" s="33" t="s">
        <v>2135</v>
      </c>
      <c r="C389" s="100" t="s">
        <v>2138</v>
      </c>
      <c r="D389" s="35" t="s">
        <v>657</v>
      </c>
      <c r="E389" s="46" t="s">
        <v>158</v>
      </c>
      <c r="F389" s="47" t="s">
        <v>2561</v>
      </c>
      <c r="G389" s="38" t="s">
        <v>602</v>
      </c>
      <c r="H389" s="39" t="s">
        <v>1847</v>
      </c>
      <c r="I389" s="40">
        <v>3522</v>
      </c>
      <c r="J389" s="41" t="s">
        <v>2513</v>
      </c>
      <c r="K389" s="42"/>
      <c r="L389" s="44"/>
      <c r="M389" s="45"/>
      <c r="N389" s="43" t="str">
        <f t="shared" si="6"/>
        <v>제15장 조직-조직구조의 설계-제03절 조직설계에 영향을 미치는 상황변수-31</v>
      </c>
    </row>
    <row r="390" spans="2:14" ht="14.45" customHeight="1" x14ac:dyDescent="0.2">
      <c r="B390" s="33" t="s">
        <v>2135</v>
      </c>
      <c r="C390" s="100" t="s">
        <v>2138</v>
      </c>
      <c r="D390" s="35" t="s">
        <v>657</v>
      </c>
      <c r="E390" s="46" t="s">
        <v>328</v>
      </c>
      <c r="F390" s="47" t="s">
        <v>2562</v>
      </c>
      <c r="G390" s="38" t="s">
        <v>627</v>
      </c>
      <c r="H390" s="39" t="s">
        <v>2007</v>
      </c>
      <c r="I390" s="40">
        <v>1850</v>
      </c>
      <c r="J390" s="41" t="s">
        <v>2513</v>
      </c>
      <c r="K390" s="42"/>
      <c r="L390" s="44"/>
      <c r="M390" s="45"/>
      <c r="N390" s="43" t="str">
        <f t="shared" si="6"/>
        <v>제15장 조직-조직구조의 설계-제03절 조직설계에 영향을 미치는 상황변수-32</v>
      </c>
    </row>
    <row r="391" spans="2:14" ht="14.45" customHeight="1" x14ac:dyDescent="0.2">
      <c r="B391" s="33" t="s">
        <v>2135</v>
      </c>
      <c r="C391" s="100" t="s">
        <v>2138</v>
      </c>
      <c r="D391" s="35" t="s">
        <v>657</v>
      </c>
      <c r="E391" s="46" t="s">
        <v>145</v>
      </c>
      <c r="F391" s="47" t="s">
        <v>2563</v>
      </c>
      <c r="G391" s="38" t="s">
        <v>329</v>
      </c>
      <c r="H391" s="39" t="s">
        <v>2008</v>
      </c>
      <c r="I391" s="40">
        <v>2233</v>
      </c>
      <c r="J391" s="41" t="s">
        <v>2513</v>
      </c>
      <c r="K391" s="42"/>
      <c r="L391" s="44"/>
      <c r="M391" s="45"/>
      <c r="N391" s="43" t="str">
        <f t="shared" si="6"/>
        <v>제15장 조직-조직구조의 설계-제03절 조직설계에 영향을 미치는 상황변수-33</v>
      </c>
    </row>
    <row r="392" spans="2:14" ht="14.45" customHeight="1" x14ac:dyDescent="0.2">
      <c r="B392" s="33" t="s">
        <v>2135</v>
      </c>
      <c r="C392" s="100" t="s">
        <v>2138</v>
      </c>
      <c r="D392" s="35" t="s">
        <v>657</v>
      </c>
      <c r="E392" s="46" t="s">
        <v>949</v>
      </c>
      <c r="F392" s="47" t="s">
        <v>2564</v>
      </c>
      <c r="G392" s="38" t="s">
        <v>330</v>
      </c>
      <c r="H392" s="39" t="s">
        <v>2009</v>
      </c>
      <c r="I392" s="40">
        <v>2160</v>
      </c>
      <c r="J392" s="41" t="s">
        <v>2513</v>
      </c>
      <c r="K392" s="42"/>
      <c r="L392" s="44"/>
      <c r="M392" s="45"/>
      <c r="N392" s="43" t="str">
        <f t="shared" si="6"/>
        <v>제15장 조직-조직구조의 설계-제03절 조직설계에 영향을 미치는 상황변수-34</v>
      </c>
    </row>
    <row r="393" spans="2:14" ht="14.45" customHeight="1" x14ac:dyDescent="0.2">
      <c r="B393" s="33" t="s">
        <v>2135</v>
      </c>
      <c r="C393" s="100" t="s">
        <v>2138</v>
      </c>
      <c r="D393" s="35" t="s">
        <v>657</v>
      </c>
      <c r="E393" s="46" t="s">
        <v>582</v>
      </c>
      <c r="F393" s="47" t="s">
        <v>2565</v>
      </c>
      <c r="G393" s="38" t="s">
        <v>331</v>
      </c>
      <c r="H393" s="39" t="s">
        <v>2010</v>
      </c>
      <c r="I393" s="40">
        <v>2005</v>
      </c>
      <c r="J393" s="41" t="s">
        <v>2513</v>
      </c>
      <c r="K393" s="42"/>
      <c r="L393" s="44"/>
      <c r="M393" s="45"/>
      <c r="N393" s="43" t="str">
        <f t="shared" si="6"/>
        <v>제15장 조직-조직구조의 설계-제03절 조직설계에 영향을 미치는 상황변수-35</v>
      </c>
    </row>
    <row r="394" spans="2:14" ht="14.45" customHeight="1" x14ac:dyDescent="0.2">
      <c r="B394" s="33" t="s">
        <v>2135</v>
      </c>
      <c r="C394" s="100" t="s">
        <v>2138</v>
      </c>
      <c r="D394" s="35" t="s">
        <v>657</v>
      </c>
      <c r="E394" s="46" t="s">
        <v>255</v>
      </c>
      <c r="F394" s="47" t="s">
        <v>2566</v>
      </c>
      <c r="G394" s="38" t="s">
        <v>254</v>
      </c>
      <c r="H394" s="39" t="s">
        <v>1945</v>
      </c>
      <c r="I394" s="40">
        <v>1883</v>
      </c>
      <c r="J394" s="41" t="s">
        <v>2513</v>
      </c>
      <c r="K394" s="42"/>
      <c r="L394" s="44"/>
      <c r="M394" s="45"/>
      <c r="N394" s="43" t="str">
        <f t="shared" si="6"/>
        <v>제15장 조직-조직구조의 설계-제03절 조직설계에 영향을 미치는 상황변수-36</v>
      </c>
    </row>
    <row r="395" spans="2:14" ht="14.45" customHeight="1" x14ac:dyDescent="0.2">
      <c r="B395" s="33" t="s">
        <v>2135</v>
      </c>
      <c r="C395" s="101" t="s">
        <v>2138</v>
      </c>
      <c r="D395" s="122" t="s">
        <v>657</v>
      </c>
      <c r="E395" s="123" t="s">
        <v>946</v>
      </c>
      <c r="F395" s="124" t="s">
        <v>2567</v>
      </c>
      <c r="G395" s="125" t="s">
        <v>581</v>
      </c>
      <c r="H395" s="126" t="s">
        <v>2005</v>
      </c>
      <c r="I395" s="127">
        <v>2180</v>
      </c>
      <c r="J395" s="128" t="s">
        <v>2513</v>
      </c>
      <c r="K395" s="129"/>
      <c r="L395" s="131"/>
      <c r="M395" s="132"/>
      <c r="N395" s="130" t="str">
        <f t="shared" si="6"/>
        <v>제15장 조직-조직구조의 설계-제03절 조직설계에 영향을 미치는 상황변수-37</v>
      </c>
    </row>
    <row r="396" spans="2:14" ht="14.45" customHeight="1" x14ac:dyDescent="0.2">
      <c r="B396" s="33" t="s">
        <v>2135</v>
      </c>
      <c r="C396" s="118" t="s">
        <v>2409</v>
      </c>
      <c r="D396" s="73" t="s">
        <v>656</v>
      </c>
      <c r="E396" s="116" t="s">
        <v>750</v>
      </c>
      <c r="F396" s="75" t="s">
        <v>2060</v>
      </c>
      <c r="G396" s="117" t="s">
        <v>716</v>
      </c>
      <c r="H396" s="77" t="s">
        <v>2313</v>
      </c>
      <c r="I396" s="78">
        <v>1783</v>
      </c>
      <c r="J396" s="79" t="s">
        <v>2513</v>
      </c>
      <c r="K396" s="80"/>
      <c r="L396" s="82"/>
      <c r="M396" s="83"/>
      <c r="N396" s="81" t="str">
        <f t="shared" si="6"/>
        <v>제15장 조직-조직구조의 설계-제04절 조직의 통제와 조정 수단-01</v>
      </c>
    </row>
    <row r="397" spans="2:14" ht="14.45" customHeight="1" x14ac:dyDescent="0.2">
      <c r="B397" s="33" t="s">
        <v>2135</v>
      </c>
      <c r="C397" s="100" t="s">
        <v>2409</v>
      </c>
      <c r="D397" s="35" t="s">
        <v>2331</v>
      </c>
      <c r="E397" s="46" t="s">
        <v>527</v>
      </c>
      <c r="F397" s="47" t="s">
        <v>2063</v>
      </c>
      <c r="G397" s="38" t="s">
        <v>1000</v>
      </c>
      <c r="H397" s="39" t="s">
        <v>2227</v>
      </c>
      <c r="I397" s="40">
        <v>1688</v>
      </c>
      <c r="J397" s="41" t="s">
        <v>2513</v>
      </c>
      <c r="K397" s="42"/>
      <c r="L397" s="44"/>
      <c r="M397" s="45"/>
      <c r="N397" s="43" t="str">
        <f t="shared" si="6"/>
        <v>제15장 조직-조직구조의 설계-제04절 조직의 통제와 조정 수단-02</v>
      </c>
    </row>
    <row r="398" spans="2:14" ht="14.45" customHeight="1" x14ac:dyDescent="0.2">
      <c r="B398" s="33" t="s">
        <v>2135</v>
      </c>
      <c r="C398" s="100" t="s">
        <v>2409</v>
      </c>
      <c r="D398" s="35" t="s">
        <v>657</v>
      </c>
      <c r="E398" s="46" t="s">
        <v>164</v>
      </c>
      <c r="F398" s="47" t="s">
        <v>2066</v>
      </c>
      <c r="G398" s="38" t="s">
        <v>625</v>
      </c>
      <c r="H398" s="39" t="s">
        <v>1851</v>
      </c>
      <c r="I398" s="40">
        <v>4179</v>
      </c>
      <c r="J398" s="41" t="s">
        <v>2513</v>
      </c>
      <c r="K398" s="42"/>
      <c r="L398" s="44"/>
      <c r="M398" s="45"/>
      <c r="N398" s="43" t="str">
        <f t="shared" si="6"/>
        <v>제15장 조직-조직구조의 설계-제04절 조직의 통제와 조정 수단-03</v>
      </c>
    </row>
    <row r="399" spans="2:14" ht="14.45" customHeight="1" x14ac:dyDescent="0.2">
      <c r="B399" s="33" t="s">
        <v>2135</v>
      </c>
      <c r="C399" s="101" t="s">
        <v>2409</v>
      </c>
      <c r="D399" s="122" t="s">
        <v>657</v>
      </c>
      <c r="E399" s="123" t="s">
        <v>324</v>
      </c>
      <c r="F399" s="124" t="s">
        <v>2077</v>
      </c>
      <c r="G399" s="125" t="s">
        <v>580</v>
      </c>
      <c r="H399" s="126" t="s">
        <v>2003</v>
      </c>
      <c r="I399" s="127">
        <v>1991</v>
      </c>
      <c r="J399" s="128" t="s">
        <v>2513</v>
      </c>
      <c r="K399" s="129"/>
      <c r="L399" s="131"/>
      <c r="M399" s="132"/>
      <c r="N399" s="130" t="str">
        <f t="shared" si="6"/>
        <v>제15장 조직-조직구조의 설계-제04절 조직의 통제와 조정 수단-04</v>
      </c>
    </row>
    <row r="400" spans="2:14" ht="14.45" customHeight="1" x14ac:dyDescent="0.2">
      <c r="B400" s="33" t="s">
        <v>2135</v>
      </c>
      <c r="C400" s="118" t="s">
        <v>2148</v>
      </c>
      <c r="D400" s="73" t="s">
        <v>656</v>
      </c>
      <c r="E400" s="116" t="s">
        <v>750</v>
      </c>
      <c r="F400" s="75" t="s">
        <v>2060</v>
      </c>
      <c r="G400" s="117" t="s">
        <v>717</v>
      </c>
      <c r="H400" s="77" t="s">
        <v>2314</v>
      </c>
      <c r="I400" s="78">
        <v>2391</v>
      </c>
      <c r="J400" s="79" t="s">
        <v>2513</v>
      </c>
      <c r="K400" s="80"/>
      <c r="L400" s="82"/>
      <c r="M400" s="83"/>
      <c r="N400" s="81" t="str">
        <f t="shared" si="6"/>
        <v>제15장 조직-조직구조의 설계-제05절 글로벌 환경을 위한 조직설계-01</v>
      </c>
    </row>
    <row r="401" spans="2:14" ht="14.45" customHeight="1" x14ac:dyDescent="0.2">
      <c r="B401" s="33" t="s">
        <v>2135</v>
      </c>
      <c r="C401" s="101" t="s">
        <v>2148</v>
      </c>
      <c r="D401" s="122" t="s">
        <v>2331</v>
      </c>
      <c r="E401" s="123" t="s">
        <v>528</v>
      </c>
      <c r="F401" s="124" t="s">
        <v>2063</v>
      </c>
      <c r="G401" s="125" t="s">
        <v>529</v>
      </c>
      <c r="H401" s="126" t="s">
        <v>2228</v>
      </c>
      <c r="I401" s="127">
        <v>2137</v>
      </c>
      <c r="J401" s="128" t="s">
        <v>2513</v>
      </c>
      <c r="K401" s="129"/>
      <c r="L401" s="131"/>
      <c r="M401" s="132"/>
      <c r="N401" s="130" t="str">
        <f t="shared" si="6"/>
        <v>제15장 조직-조직구조의 설계-제05절 글로벌 환경을 위한 조직설계-02</v>
      </c>
    </row>
    <row r="402" spans="2:14" ht="14.45" customHeight="1" x14ac:dyDescent="0.2">
      <c r="B402" s="33" t="s">
        <v>2135</v>
      </c>
      <c r="C402" s="118" t="s">
        <v>2149</v>
      </c>
      <c r="D402" s="73" t="s">
        <v>656</v>
      </c>
      <c r="E402" s="116" t="s">
        <v>750</v>
      </c>
      <c r="F402" s="75" t="s">
        <v>2060</v>
      </c>
      <c r="G402" s="117" t="s">
        <v>718</v>
      </c>
      <c r="H402" s="77" t="s">
        <v>2315</v>
      </c>
      <c r="I402" s="78">
        <v>2468</v>
      </c>
      <c r="J402" s="79" t="s">
        <v>2513</v>
      </c>
      <c r="K402" s="80"/>
      <c r="L402" s="82"/>
      <c r="M402" s="83"/>
      <c r="N402" s="81" t="str">
        <f t="shared" si="6"/>
        <v>제15장 조직-조직구조의 설계-제06절 조직의 성장과 쇠퇴-01</v>
      </c>
    </row>
    <row r="403" spans="2:14" ht="14.45" customHeight="1" x14ac:dyDescent="0.2">
      <c r="B403" s="33" t="s">
        <v>2135</v>
      </c>
      <c r="C403" s="100" t="s">
        <v>2149</v>
      </c>
      <c r="D403" s="35" t="s">
        <v>2331</v>
      </c>
      <c r="E403" s="46" t="s">
        <v>540</v>
      </c>
      <c r="F403" s="47" t="s">
        <v>2063</v>
      </c>
      <c r="G403" s="38" t="s">
        <v>541</v>
      </c>
      <c r="H403" s="39" t="s">
        <v>2234</v>
      </c>
      <c r="I403" s="40">
        <v>3128</v>
      </c>
      <c r="J403" s="41" t="s">
        <v>2513</v>
      </c>
      <c r="K403" s="42"/>
      <c r="L403" s="44"/>
      <c r="M403" s="45"/>
      <c r="N403" s="43" t="str">
        <f t="shared" si="6"/>
        <v>제15장 조직-조직구조의 설계-제06절 조직의 성장과 쇠퇴-02</v>
      </c>
    </row>
    <row r="404" spans="2:14" ht="14.45" customHeight="1" x14ac:dyDescent="0.2">
      <c r="B404" s="33" t="s">
        <v>2135</v>
      </c>
      <c r="C404" s="100" t="s">
        <v>2149</v>
      </c>
      <c r="D404" s="35" t="s">
        <v>2331</v>
      </c>
      <c r="E404" s="46" t="s">
        <v>538</v>
      </c>
      <c r="F404" s="47" t="s">
        <v>2066</v>
      </c>
      <c r="G404" s="38" t="s">
        <v>539</v>
      </c>
      <c r="H404" s="39" t="s">
        <v>2233</v>
      </c>
      <c r="I404" s="40">
        <v>1708</v>
      </c>
      <c r="J404" s="41" t="s">
        <v>2513</v>
      </c>
      <c r="K404" s="42"/>
      <c r="L404" s="44"/>
      <c r="M404" s="45"/>
      <c r="N404" s="43" t="str">
        <f t="shared" si="6"/>
        <v>제15장 조직-조직구조의 설계-제06절 조직의 성장과 쇠퇴-03</v>
      </c>
    </row>
    <row r="405" spans="2:14" ht="14.45" customHeight="1" x14ac:dyDescent="0.2">
      <c r="B405" s="33" t="s">
        <v>2135</v>
      </c>
      <c r="C405" s="100" t="s">
        <v>2149</v>
      </c>
      <c r="D405" s="35" t="s">
        <v>2331</v>
      </c>
      <c r="E405" s="46" t="s">
        <v>536</v>
      </c>
      <c r="F405" s="47" t="s">
        <v>2077</v>
      </c>
      <c r="G405" s="38" t="s">
        <v>537</v>
      </c>
      <c r="H405" s="39" t="s">
        <v>2232</v>
      </c>
      <c r="I405" s="40">
        <v>2116</v>
      </c>
      <c r="J405" s="41" t="s">
        <v>2513</v>
      </c>
      <c r="K405" s="42"/>
      <c r="L405" s="44"/>
      <c r="M405" s="45"/>
      <c r="N405" s="43" t="str">
        <f t="shared" si="6"/>
        <v>제15장 조직-조직구조의 설계-제06절 조직의 성장과 쇠퇴-04</v>
      </c>
    </row>
    <row r="406" spans="2:14" ht="14.45" customHeight="1" x14ac:dyDescent="0.2">
      <c r="B406" s="33" t="s">
        <v>2135</v>
      </c>
      <c r="C406" s="100" t="s">
        <v>2149</v>
      </c>
      <c r="D406" s="35" t="s">
        <v>2331</v>
      </c>
      <c r="E406" s="46" t="s">
        <v>530</v>
      </c>
      <c r="F406" s="47" t="s">
        <v>2078</v>
      </c>
      <c r="G406" s="38" t="s">
        <v>531</v>
      </c>
      <c r="H406" s="39" t="s">
        <v>2229</v>
      </c>
      <c r="I406" s="40">
        <v>1532</v>
      </c>
      <c r="J406" s="41" t="s">
        <v>2513</v>
      </c>
      <c r="K406" s="42"/>
      <c r="L406" s="44"/>
      <c r="M406" s="45"/>
      <c r="N406" s="43" t="str">
        <f t="shared" si="6"/>
        <v>제15장 조직-조직구조의 설계-제06절 조직의 성장과 쇠퇴-05</v>
      </c>
    </row>
    <row r="407" spans="2:14" ht="14.45" customHeight="1" x14ac:dyDescent="0.2">
      <c r="B407" s="33" t="s">
        <v>2135</v>
      </c>
      <c r="C407" s="100" t="s">
        <v>2149</v>
      </c>
      <c r="D407" s="35" t="s">
        <v>2331</v>
      </c>
      <c r="E407" s="46" t="s">
        <v>532</v>
      </c>
      <c r="F407" s="47" t="s">
        <v>2070</v>
      </c>
      <c r="G407" s="38" t="s">
        <v>533</v>
      </c>
      <c r="H407" s="39" t="s">
        <v>2230</v>
      </c>
      <c r="I407" s="40">
        <v>1387</v>
      </c>
      <c r="J407" s="41" t="s">
        <v>2513</v>
      </c>
      <c r="K407" s="42"/>
      <c r="L407" s="44"/>
      <c r="M407" s="45"/>
      <c r="N407" s="43" t="str">
        <f t="shared" si="6"/>
        <v>제15장 조직-조직구조의 설계-제06절 조직의 성장과 쇠퇴-06</v>
      </c>
    </row>
    <row r="408" spans="2:14" ht="14.45" customHeight="1" x14ac:dyDescent="0.2">
      <c r="B408" s="33" t="s">
        <v>2135</v>
      </c>
      <c r="C408" s="100" t="s">
        <v>2149</v>
      </c>
      <c r="D408" s="35" t="s">
        <v>2331</v>
      </c>
      <c r="E408" s="46" t="s">
        <v>534</v>
      </c>
      <c r="F408" s="47" t="s">
        <v>2072</v>
      </c>
      <c r="G408" s="38" t="s">
        <v>535</v>
      </c>
      <c r="H408" s="39" t="s">
        <v>2231</v>
      </c>
      <c r="I408" s="40">
        <v>1323</v>
      </c>
      <c r="J408" s="41" t="s">
        <v>2513</v>
      </c>
      <c r="K408" s="42"/>
      <c r="L408" s="44"/>
      <c r="M408" s="45"/>
      <c r="N408" s="43" t="str">
        <f t="shared" si="6"/>
        <v>제15장 조직-조직구조의 설계-제06절 조직의 성장과 쇠퇴-07</v>
      </c>
    </row>
    <row r="409" spans="2:14" ht="14.45" customHeight="1" x14ac:dyDescent="0.2">
      <c r="B409" s="33" t="s">
        <v>2135</v>
      </c>
      <c r="C409" s="100" t="s">
        <v>2149</v>
      </c>
      <c r="D409" s="35" t="s">
        <v>657</v>
      </c>
      <c r="E409" s="46" t="s">
        <v>333</v>
      </c>
      <c r="F409" s="47" t="s">
        <v>2084</v>
      </c>
      <c r="G409" s="38" t="s">
        <v>332</v>
      </c>
      <c r="H409" s="39" t="s">
        <v>2011</v>
      </c>
      <c r="I409" s="40">
        <v>1998</v>
      </c>
      <c r="J409" s="41" t="s">
        <v>2513</v>
      </c>
      <c r="K409" s="42"/>
      <c r="L409" s="44"/>
      <c r="M409" s="45"/>
      <c r="N409" s="43" t="str">
        <f t="shared" si="6"/>
        <v>제15장 조직-조직구조의 설계-제06절 조직의 성장과 쇠퇴-08</v>
      </c>
    </row>
    <row r="410" spans="2:14" ht="14.45" customHeight="1" x14ac:dyDescent="0.2">
      <c r="B410" s="33" t="s">
        <v>2135</v>
      </c>
      <c r="C410" s="100" t="s">
        <v>2149</v>
      </c>
      <c r="D410" s="35" t="s">
        <v>657</v>
      </c>
      <c r="E410" s="46" t="s">
        <v>148</v>
      </c>
      <c r="F410" s="47" t="s">
        <v>2090</v>
      </c>
      <c r="G410" s="38" t="s">
        <v>332</v>
      </c>
      <c r="H410" s="39" t="s">
        <v>2012</v>
      </c>
      <c r="I410" s="40">
        <v>2177</v>
      </c>
      <c r="J410" s="41" t="s">
        <v>2513</v>
      </c>
      <c r="K410" s="42"/>
      <c r="L410" s="44"/>
      <c r="M410" s="45"/>
      <c r="N410" s="43" t="str">
        <f t="shared" si="6"/>
        <v>제15장 조직-조직구조의 설계-제06절 조직의 성장과 쇠퇴-09</v>
      </c>
    </row>
    <row r="411" spans="2:14" ht="14.45" customHeight="1" x14ac:dyDescent="0.2">
      <c r="B411" s="33" t="s">
        <v>2135</v>
      </c>
      <c r="C411" s="100" t="s">
        <v>2149</v>
      </c>
      <c r="D411" s="35" t="s">
        <v>657</v>
      </c>
      <c r="E411" s="46" t="s">
        <v>304</v>
      </c>
      <c r="F411" s="47" t="s">
        <v>2096</v>
      </c>
      <c r="G411" s="38" t="s">
        <v>334</v>
      </c>
      <c r="H411" s="39" t="s">
        <v>2013</v>
      </c>
      <c r="I411" s="40">
        <v>2160</v>
      </c>
      <c r="J411" s="41" t="s">
        <v>2513</v>
      </c>
      <c r="K411" s="42"/>
      <c r="L411" s="44"/>
      <c r="M411" s="45"/>
      <c r="N411" s="43" t="str">
        <f t="shared" si="6"/>
        <v>제15장 조직-조직구조의 설계-제06절 조직의 성장과 쇠퇴-10</v>
      </c>
    </row>
    <row r="412" spans="2:14" ht="14.45" customHeight="1" x14ac:dyDescent="0.2">
      <c r="B412" s="33" t="s">
        <v>2135</v>
      </c>
      <c r="C412" s="100" t="s">
        <v>2149</v>
      </c>
      <c r="D412" s="35" t="s">
        <v>657</v>
      </c>
      <c r="E412" s="46" t="s">
        <v>952</v>
      </c>
      <c r="F412" s="47" t="s">
        <v>2097</v>
      </c>
      <c r="G412" s="38" t="s">
        <v>583</v>
      </c>
      <c r="H412" s="39" t="s">
        <v>2014</v>
      </c>
      <c r="I412" s="40">
        <v>2162</v>
      </c>
      <c r="J412" s="41" t="s">
        <v>2513</v>
      </c>
      <c r="K412" s="42"/>
      <c r="L412" s="44"/>
      <c r="M412" s="45"/>
      <c r="N412" s="43" t="str">
        <f t="shared" si="6"/>
        <v>제15장 조직-조직구조의 설계-제06절 조직의 성장과 쇠퇴-11</v>
      </c>
    </row>
    <row r="413" spans="2:14" ht="14.45" customHeight="1" thickBot="1" x14ac:dyDescent="0.25">
      <c r="B413" s="86" t="s">
        <v>2135</v>
      </c>
      <c r="C413" s="103" t="s">
        <v>2149</v>
      </c>
      <c r="D413" s="88" t="s">
        <v>657</v>
      </c>
      <c r="E413" s="89" t="s">
        <v>336</v>
      </c>
      <c r="F413" s="90" t="s">
        <v>2098</v>
      </c>
      <c r="G413" s="91" t="s">
        <v>335</v>
      </c>
      <c r="H413" s="92" t="s">
        <v>2015</v>
      </c>
      <c r="I413" s="93">
        <v>3666</v>
      </c>
      <c r="J413" s="94" t="s">
        <v>2513</v>
      </c>
      <c r="K413" s="95"/>
      <c r="L413" s="97"/>
      <c r="M413" s="98"/>
      <c r="N413" s="96" t="str">
        <f t="shared" si="6"/>
        <v>제15장 조직-조직구조의 설계-제06절 조직의 성장과 쇠퇴-12</v>
      </c>
    </row>
    <row r="414" spans="2:14" ht="14.45" customHeight="1" x14ac:dyDescent="0.2">
      <c r="B414" s="20" t="s">
        <v>2154</v>
      </c>
      <c r="C414" s="119" t="s">
        <v>2153</v>
      </c>
      <c r="D414" s="22" t="s">
        <v>656</v>
      </c>
      <c r="E414" s="120" t="s">
        <v>753</v>
      </c>
      <c r="F414" s="24" t="s">
        <v>2060</v>
      </c>
      <c r="G414" s="121" t="s">
        <v>719</v>
      </c>
      <c r="H414" s="26" t="s">
        <v>2316</v>
      </c>
      <c r="I414" s="27">
        <v>4568</v>
      </c>
      <c r="J414" s="28" t="s">
        <v>2513</v>
      </c>
      <c r="K414" s="29"/>
      <c r="L414" s="31"/>
      <c r="M414" s="32"/>
      <c r="N414" s="30" t="str">
        <f t="shared" si="6"/>
        <v>제16장 조직-조직문화와 조직윤리-제01절 조직문화-01</v>
      </c>
    </row>
    <row r="415" spans="2:14" ht="14.45" customHeight="1" x14ac:dyDescent="0.2">
      <c r="B415" s="33" t="s">
        <v>2152</v>
      </c>
      <c r="C415" s="100" t="s">
        <v>2153</v>
      </c>
      <c r="D415" s="35" t="s">
        <v>2331</v>
      </c>
      <c r="E415" s="46" t="s">
        <v>544</v>
      </c>
      <c r="F415" s="47" t="s">
        <v>2063</v>
      </c>
      <c r="G415" s="38" t="s">
        <v>545</v>
      </c>
      <c r="H415" s="39" t="s">
        <v>2237</v>
      </c>
      <c r="I415" s="40">
        <v>1472</v>
      </c>
      <c r="J415" s="41" t="s">
        <v>2513</v>
      </c>
      <c r="K415" s="42"/>
      <c r="L415" s="44"/>
      <c r="M415" s="45"/>
      <c r="N415" s="43" t="str">
        <f t="shared" si="6"/>
        <v>제16장 조직-조직문화와 조직윤리-제01절 조직문화-02</v>
      </c>
    </row>
    <row r="416" spans="2:14" ht="14.45" customHeight="1" x14ac:dyDescent="0.2">
      <c r="B416" s="33" t="s">
        <v>2152</v>
      </c>
      <c r="C416" s="100" t="s">
        <v>2153</v>
      </c>
      <c r="D416" s="35" t="s">
        <v>2331</v>
      </c>
      <c r="E416" s="46" t="s">
        <v>772</v>
      </c>
      <c r="F416" s="47" t="s">
        <v>2066</v>
      </c>
      <c r="G416" s="38" t="s">
        <v>771</v>
      </c>
      <c r="H416" s="39" t="s">
        <v>2236</v>
      </c>
      <c r="I416" s="40">
        <v>3519</v>
      </c>
      <c r="J416" s="41" t="s">
        <v>2513</v>
      </c>
      <c r="K416" s="42"/>
      <c r="L416" s="44"/>
      <c r="M416" s="45"/>
      <c r="N416" s="43" t="str">
        <f t="shared" si="6"/>
        <v>제16장 조직-조직문화와 조직윤리-제01절 조직문화-03</v>
      </c>
    </row>
    <row r="417" spans="2:14" ht="14.45" customHeight="1" x14ac:dyDescent="0.2">
      <c r="B417" s="33" t="s">
        <v>2152</v>
      </c>
      <c r="C417" s="100" t="s">
        <v>2153</v>
      </c>
      <c r="D417" s="35" t="s">
        <v>2331</v>
      </c>
      <c r="E417" s="46" t="s">
        <v>542</v>
      </c>
      <c r="F417" s="47" t="s">
        <v>2077</v>
      </c>
      <c r="G417" s="38" t="s">
        <v>543</v>
      </c>
      <c r="H417" s="39" t="s">
        <v>2235</v>
      </c>
      <c r="I417" s="40">
        <v>2364</v>
      </c>
      <c r="J417" s="41" t="s">
        <v>2513</v>
      </c>
      <c r="K417" s="42"/>
      <c r="L417" s="44"/>
      <c r="M417" s="45"/>
      <c r="N417" s="43" t="str">
        <f t="shared" si="6"/>
        <v>제16장 조직-조직문화와 조직윤리-제01절 조직문화-04</v>
      </c>
    </row>
    <row r="418" spans="2:14" ht="14.45" customHeight="1" x14ac:dyDescent="0.2">
      <c r="B418" s="33" t="s">
        <v>2152</v>
      </c>
      <c r="C418" s="100" t="s">
        <v>2153</v>
      </c>
      <c r="D418" s="35" t="s">
        <v>657</v>
      </c>
      <c r="E418" s="46" t="s">
        <v>205</v>
      </c>
      <c r="F418" s="47" t="s">
        <v>2078</v>
      </c>
      <c r="G418" s="38" t="s">
        <v>1014</v>
      </c>
      <c r="H418" s="39" t="s">
        <v>2017</v>
      </c>
      <c r="I418" s="40">
        <v>2156</v>
      </c>
      <c r="J418" s="41" t="s">
        <v>2513</v>
      </c>
      <c r="K418" s="42"/>
      <c r="L418" s="44"/>
      <c r="M418" s="45"/>
      <c r="N418" s="43" t="str">
        <f t="shared" si="6"/>
        <v>제16장 조직-조직문화와 조직윤리-제01절 조직문화-05</v>
      </c>
    </row>
    <row r="419" spans="2:14" ht="14.45" customHeight="1" x14ac:dyDescent="0.2">
      <c r="B419" s="33" t="s">
        <v>2152</v>
      </c>
      <c r="C419" s="100" t="s">
        <v>2153</v>
      </c>
      <c r="D419" s="35" t="s">
        <v>657</v>
      </c>
      <c r="E419" s="46" t="s">
        <v>954</v>
      </c>
      <c r="F419" s="47" t="s">
        <v>2070</v>
      </c>
      <c r="G419" s="38" t="s">
        <v>337</v>
      </c>
      <c r="H419" s="39" t="s">
        <v>2016</v>
      </c>
      <c r="I419" s="40">
        <v>1926</v>
      </c>
      <c r="J419" s="41" t="s">
        <v>2513</v>
      </c>
      <c r="K419" s="42"/>
      <c r="L419" s="44"/>
      <c r="M419" s="45"/>
      <c r="N419" s="43" t="str">
        <f t="shared" si="6"/>
        <v>제16장 조직-조직문화와 조직윤리-제01절 조직문화-06</v>
      </c>
    </row>
    <row r="420" spans="2:14" ht="14.45" customHeight="1" x14ac:dyDescent="0.2">
      <c r="B420" s="33" t="s">
        <v>2152</v>
      </c>
      <c r="C420" s="100" t="s">
        <v>2153</v>
      </c>
      <c r="D420" s="35" t="s">
        <v>657</v>
      </c>
      <c r="E420" s="46" t="s">
        <v>956</v>
      </c>
      <c r="F420" s="47" t="s">
        <v>2072</v>
      </c>
      <c r="G420" s="38" t="s">
        <v>1013</v>
      </c>
      <c r="H420" s="39" t="s">
        <v>2018</v>
      </c>
      <c r="I420" s="40">
        <v>2112</v>
      </c>
      <c r="J420" s="41" t="s">
        <v>2513</v>
      </c>
      <c r="K420" s="42"/>
      <c r="L420" s="44"/>
      <c r="M420" s="45"/>
      <c r="N420" s="43" t="str">
        <f t="shared" si="6"/>
        <v>제16장 조직-조직문화와 조직윤리-제01절 조직문화-07</v>
      </c>
    </row>
    <row r="421" spans="2:14" ht="14.45" customHeight="1" x14ac:dyDescent="0.2">
      <c r="B421" s="33" t="s">
        <v>2152</v>
      </c>
      <c r="C421" s="100" t="s">
        <v>2153</v>
      </c>
      <c r="D421" s="35" t="s">
        <v>657</v>
      </c>
      <c r="E421" s="46" t="s">
        <v>148</v>
      </c>
      <c r="F421" s="47" t="s">
        <v>2084</v>
      </c>
      <c r="G421" s="38" t="s">
        <v>1006</v>
      </c>
      <c r="H421" s="39" t="s">
        <v>2019</v>
      </c>
      <c r="I421" s="40">
        <v>1955</v>
      </c>
      <c r="J421" s="41" t="s">
        <v>2513</v>
      </c>
      <c r="K421" s="42"/>
      <c r="L421" s="44"/>
      <c r="M421" s="45"/>
      <c r="N421" s="43" t="str">
        <f t="shared" si="6"/>
        <v>제16장 조직-조직문화와 조직윤리-제01절 조직문화-08</v>
      </c>
    </row>
    <row r="422" spans="2:14" ht="14.45" customHeight="1" x14ac:dyDescent="0.2">
      <c r="B422" s="33" t="s">
        <v>2152</v>
      </c>
      <c r="C422" s="100" t="s">
        <v>2153</v>
      </c>
      <c r="D422" s="35" t="s">
        <v>657</v>
      </c>
      <c r="E422" s="46" t="s">
        <v>957</v>
      </c>
      <c r="F422" s="47" t="s">
        <v>2090</v>
      </c>
      <c r="G422" s="38" t="s">
        <v>784</v>
      </c>
      <c r="H422" s="39" t="s">
        <v>2020</v>
      </c>
      <c r="I422" s="40">
        <v>2141</v>
      </c>
      <c r="J422" s="41" t="s">
        <v>2513</v>
      </c>
      <c r="K422" s="42"/>
      <c r="L422" s="44"/>
      <c r="M422" s="45"/>
      <c r="N422" s="43" t="str">
        <f t="shared" si="6"/>
        <v>제16장 조직-조직문화와 조직윤리-제01절 조직문화-09</v>
      </c>
    </row>
    <row r="423" spans="2:14" ht="14.45" customHeight="1" x14ac:dyDescent="0.2">
      <c r="B423" s="33" t="s">
        <v>2152</v>
      </c>
      <c r="C423" s="100" t="s">
        <v>2153</v>
      </c>
      <c r="D423" s="35" t="s">
        <v>657</v>
      </c>
      <c r="E423" s="46" t="s">
        <v>338</v>
      </c>
      <c r="F423" s="47" t="s">
        <v>2096</v>
      </c>
      <c r="G423" s="38" t="s">
        <v>584</v>
      </c>
      <c r="H423" s="39" t="s">
        <v>2021</v>
      </c>
      <c r="I423" s="40">
        <v>2257</v>
      </c>
      <c r="J423" s="41" t="s">
        <v>2513</v>
      </c>
      <c r="K423" s="42"/>
      <c r="L423" s="44"/>
      <c r="M423" s="45"/>
      <c r="N423" s="43" t="str">
        <f t="shared" si="6"/>
        <v>제16장 조직-조직문화와 조직윤리-제01절 조직문화-10</v>
      </c>
    </row>
    <row r="424" spans="2:14" ht="14.45" customHeight="1" x14ac:dyDescent="0.2">
      <c r="B424" s="33" t="s">
        <v>2152</v>
      </c>
      <c r="C424" s="100" t="s">
        <v>2153</v>
      </c>
      <c r="D424" s="35" t="s">
        <v>657</v>
      </c>
      <c r="E424" s="46" t="s">
        <v>959</v>
      </c>
      <c r="F424" s="47" t="s">
        <v>2097</v>
      </c>
      <c r="G424" s="38" t="s">
        <v>339</v>
      </c>
      <c r="H424" s="39" t="s">
        <v>2022</v>
      </c>
      <c r="I424" s="40">
        <v>2027</v>
      </c>
      <c r="J424" s="41" t="s">
        <v>2513</v>
      </c>
      <c r="K424" s="42"/>
      <c r="L424" s="44"/>
      <c r="M424" s="45"/>
      <c r="N424" s="43" t="str">
        <f t="shared" si="6"/>
        <v>제16장 조직-조직문화와 조직윤리-제01절 조직문화-11</v>
      </c>
    </row>
    <row r="425" spans="2:14" ht="14.45" customHeight="1" x14ac:dyDescent="0.2">
      <c r="B425" s="33" t="s">
        <v>2152</v>
      </c>
      <c r="C425" s="100" t="s">
        <v>2153</v>
      </c>
      <c r="D425" s="35" t="s">
        <v>657</v>
      </c>
      <c r="E425" s="46" t="s">
        <v>324</v>
      </c>
      <c r="F425" s="47" t="s">
        <v>2098</v>
      </c>
      <c r="G425" s="38" t="s">
        <v>340</v>
      </c>
      <c r="H425" s="39" t="s">
        <v>2023</v>
      </c>
      <c r="I425" s="40">
        <v>1801</v>
      </c>
      <c r="J425" s="41" t="s">
        <v>2513</v>
      </c>
      <c r="K425" s="42"/>
      <c r="L425" s="44"/>
      <c r="M425" s="45"/>
      <c r="N425" s="43" t="str">
        <f t="shared" si="6"/>
        <v>제16장 조직-조직문화와 조직윤리-제01절 조직문화-12</v>
      </c>
    </row>
    <row r="426" spans="2:14" ht="14.45" customHeight="1" x14ac:dyDescent="0.2">
      <c r="B426" s="33" t="s">
        <v>2152</v>
      </c>
      <c r="C426" s="100" t="s">
        <v>2153</v>
      </c>
      <c r="D426" s="35" t="s">
        <v>657</v>
      </c>
      <c r="E426" s="46" t="s">
        <v>205</v>
      </c>
      <c r="F426" s="47" t="s">
        <v>2099</v>
      </c>
      <c r="G426" s="38" t="s">
        <v>341</v>
      </c>
      <c r="H426" s="39" t="s">
        <v>2024</v>
      </c>
      <c r="I426" s="40">
        <v>2077</v>
      </c>
      <c r="J426" s="41" t="s">
        <v>2513</v>
      </c>
      <c r="K426" s="42"/>
      <c r="L426" s="44"/>
      <c r="M426" s="45"/>
      <c r="N426" s="43" t="str">
        <f t="shared" si="6"/>
        <v>제16장 조직-조직문화와 조직윤리-제01절 조직문화-13</v>
      </c>
    </row>
    <row r="427" spans="2:14" ht="14.45" customHeight="1" x14ac:dyDescent="0.2">
      <c r="B427" s="33" t="s">
        <v>2152</v>
      </c>
      <c r="C427" s="100" t="s">
        <v>2153</v>
      </c>
      <c r="D427" s="35" t="s">
        <v>657</v>
      </c>
      <c r="E427" s="46" t="s">
        <v>960</v>
      </c>
      <c r="F427" s="47" t="s">
        <v>2141</v>
      </c>
      <c r="G427" s="38" t="s">
        <v>1354</v>
      </c>
      <c r="H427" s="39" t="s">
        <v>2025</v>
      </c>
      <c r="I427" s="40">
        <v>2188</v>
      </c>
      <c r="J427" s="41" t="s">
        <v>2513</v>
      </c>
      <c r="K427" s="42"/>
      <c r="L427" s="44"/>
      <c r="M427" s="45"/>
      <c r="N427" s="43" t="str">
        <f t="shared" si="6"/>
        <v>제16장 조직-조직문화와 조직윤리-제01절 조직문화-14</v>
      </c>
    </row>
    <row r="428" spans="2:14" ht="14.45" customHeight="1" x14ac:dyDescent="0.2">
      <c r="B428" s="33" t="s">
        <v>2152</v>
      </c>
      <c r="C428" s="100" t="s">
        <v>2153</v>
      </c>
      <c r="D428" s="35" t="s">
        <v>657</v>
      </c>
      <c r="E428" s="46" t="s">
        <v>961</v>
      </c>
      <c r="F428" s="47" t="s">
        <v>2545</v>
      </c>
      <c r="G428" s="38" t="s">
        <v>342</v>
      </c>
      <c r="H428" s="39" t="s">
        <v>2026</v>
      </c>
      <c r="I428" s="40">
        <v>1906</v>
      </c>
      <c r="J428" s="41" t="s">
        <v>2513</v>
      </c>
      <c r="K428" s="42"/>
      <c r="L428" s="44"/>
      <c r="M428" s="45"/>
      <c r="N428" s="43" t="str">
        <f t="shared" si="6"/>
        <v>제16장 조직-조직문화와 조직윤리-제01절 조직문화-15</v>
      </c>
    </row>
    <row r="429" spans="2:14" ht="14.45" customHeight="1" x14ac:dyDescent="0.2">
      <c r="B429" s="33" t="s">
        <v>2152</v>
      </c>
      <c r="C429" s="100" t="s">
        <v>2153</v>
      </c>
      <c r="D429" s="35" t="s">
        <v>657</v>
      </c>
      <c r="E429" s="46" t="s">
        <v>344</v>
      </c>
      <c r="F429" s="47" t="s">
        <v>2546</v>
      </c>
      <c r="G429" s="38" t="s">
        <v>343</v>
      </c>
      <c r="H429" s="39" t="s">
        <v>2027</v>
      </c>
      <c r="I429" s="40">
        <v>1992</v>
      </c>
      <c r="J429" s="41" t="s">
        <v>2513</v>
      </c>
      <c r="K429" s="42"/>
      <c r="L429" s="44"/>
      <c r="M429" s="45"/>
      <c r="N429" s="43" t="str">
        <f t="shared" si="6"/>
        <v>제16장 조직-조직문화와 조직윤리-제01절 조직문화-16</v>
      </c>
    </row>
    <row r="430" spans="2:14" ht="14.45" customHeight="1" x14ac:dyDescent="0.2">
      <c r="B430" s="33" t="s">
        <v>2152</v>
      </c>
      <c r="C430" s="101" t="s">
        <v>2153</v>
      </c>
      <c r="D430" s="122" t="s">
        <v>657</v>
      </c>
      <c r="E430" s="123" t="s">
        <v>842</v>
      </c>
      <c r="F430" s="124" t="s">
        <v>2146</v>
      </c>
      <c r="G430" s="125" t="s">
        <v>431</v>
      </c>
      <c r="H430" s="126" t="s">
        <v>1880</v>
      </c>
      <c r="I430" s="127">
        <v>2159</v>
      </c>
      <c r="J430" s="128" t="s">
        <v>2513</v>
      </c>
      <c r="K430" s="129"/>
      <c r="L430" s="131"/>
      <c r="M430" s="132"/>
      <c r="N430" s="130" t="str">
        <f t="shared" si="6"/>
        <v>제16장 조직-조직문화와 조직윤리-제01절 조직문화-17</v>
      </c>
    </row>
    <row r="431" spans="2:14" ht="14.45" customHeight="1" x14ac:dyDescent="0.2">
      <c r="B431" s="33" t="s">
        <v>2152</v>
      </c>
      <c r="C431" s="72" t="s">
        <v>2394</v>
      </c>
      <c r="D431" s="73" t="s">
        <v>656</v>
      </c>
      <c r="E431" s="116" t="s">
        <v>752</v>
      </c>
      <c r="F431" s="75" t="s">
        <v>2060</v>
      </c>
      <c r="G431" s="117" t="s">
        <v>989</v>
      </c>
      <c r="H431" s="77" t="s">
        <v>2317</v>
      </c>
      <c r="I431" s="78">
        <v>2578</v>
      </c>
      <c r="J431" s="79" t="s">
        <v>2513</v>
      </c>
      <c r="K431" s="80"/>
      <c r="L431" s="82"/>
      <c r="M431" s="83"/>
      <c r="N431" s="81" t="str">
        <f t="shared" si="6"/>
        <v>제16장 조직-조직문화와 조직윤리-제02절 조직윤리의 실천-01</v>
      </c>
    </row>
    <row r="432" spans="2:14" ht="14.45" customHeight="1" x14ac:dyDescent="0.2">
      <c r="B432" s="33" t="s">
        <v>2152</v>
      </c>
      <c r="C432" s="100" t="s">
        <v>2394</v>
      </c>
      <c r="D432" s="35" t="s">
        <v>657</v>
      </c>
      <c r="E432" s="46" t="s">
        <v>346</v>
      </c>
      <c r="F432" s="47" t="s">
        <v>2063</v>
      </c>
      <c r="G432" s="38" t="s">
        <v>345</v>
      </c>
      <c r="H432" s="39" t="s">
        <v>2028</v>
      </c>
      <c r="I432" s="40">
        <v>1789</v>
      </c>
      <c r="J432" s="41" t="s">
        <v>2513</v>
      </c>
      <c r="K432" s="42"/>
      <c r="L432" s="44"/>
      <c r="M432" s="45"/>
      <c r="N432" s="43" t="str">
        <f t="shared" si="6"/>
        <v>제16장 조직-조직문화와 조직윤리-제02절 조직윤리의 실천-02</v>
      </c>
    </row>
    <row r="433" spans="2:14" ht="14.45" customHeight="1" x14ac:dyDescent="0.2">
      <c r="B433" s="33" t="s">
        <v>2152</v>
      </c>
      <c r="C433" s="101" t="s">
        <v>2394</v>
      </c>
      <c r="D433" s="122" t="s">
        <v>657</v>
      </c>
      <c r="E433" s="123" t="s">
        <v>348</v>
      </c>
      <c r="F433" s="124" t="s">
        <v>2066</v>
      </c>
      <c r="G433" s="125" t="s">
        <v>347</v>
      </c>
      <c r="H433" s="126" t="s">
        <v>2029</v>
      </c>
      <c r="I433" s="127">
        <v>2000</v>
      </c>
      <c r="J433" s="128" t="s">
        <v>2513</v>
      </c>
      <c r="K433" s="129"/>
      <c r="L433" s="131"/>
      <c r="M433" s="132"/>
      <c r="N433" s="130" t="str">
        <f t="shared" si="6"/>
        <v>제16장 조직-조직문화와 조직윤리-제02절 조직윤리의 실천-03</v>
      </c>
    </row>
    <row r="434" spans="2:14" ht="14.45" customHeight="1" x14ac:dyDescent="0.2">
      <c r="B434" s="33" t="s">
        <v>2152</v>
      </c>
      <c r="C434" s="118" t="s">
        <v>2404</v>
      </c>
      <c r="D434" s="73" t="s">
        <v>656</v>
      </c>
      <c r="E434" s="116" t="s">
        <v>752</v>
      </c>
      <c r="F434" s="75" t="s">
        <v>2060</v>
      </c>
      <c r="G434" s="117" t="s">
        <v>720</v>
      </c>
      <c r="H434" s="77" t="s">
        <v>2318</v>
      </c>
      <c r="I434" s="78">
        <v>2417</v>
      </c>
      <c r="J434" s="79" t="s">
        <v>2513</v>
      </c>
      <c r="K434" s="80"/>
      <c r="L434" s="82"/>
      <c r="M434" s="83"/>
      <c r="N434" s="81" t="str">
        <f t="shared" si="6"/>
        <v>제16장 조직-조직문화와 조직윤리-제03절 도덕적 해이-01</v>
      </c>
    </row>
    <row r="435" spans="2:14" ht="14.45" customHeight="1" x14ac:dyDescent="0.2">
      <c r="B435" s="33" t="s">
        <v>2152</v>
      </c>
      <c r="C435" s="100" t="s">
        <v>2404</v>
      </c>
      <c r="D435" s="35" t="s">
        <v>2569</v>
      </c>
      <c r="E435" s="46" t="s">
        <v>2366</v>
      </c>
      <c r="F435" s="47" t="s">
        <v>2063</v>
      </c>
      <c r="G435" s="38" t="s">
        <v>585</v>
      </c>
      <c r="H435" s="39" t="s">
        <v>2610</v>
      </c>
      <c r="I435" s="40">
        <v>2407</v>
      </c>
      <c r="J435" s="41" t="s">
        <v>2513</v>
      </c>
      <c r="K435" s="42"/>
      <c r="L435" s="44"/>
      <c r="M435" s="45"/>
      <c r="N435" s="43" t="str">
        <f t="shared" si="6"/>
        <v>제16장 조직-조직문화와 조직윤리-제03절 도덕적 해이-02</v>
      </c>
    </row>
    <row r="436" spans="2:14" ht="14.45" customHeight="1" thickBot="1" x14ac:dyDescent="0.25">
      <c r="B436" s="86" t="s">
        <v>2152</v>
      </c>
      <c r="C436" s="103" t="s">
        <v>2404</v>
      </c>
      <c r="D436" s="88" t="s">
        <v>2569</v>
      </c>
      <c r="E436" s="89" t="s">
        <v>2367</v>
      </c>
      <c r="F436" s="90" t="s">
        <v>2066</v>
      </c>
      <c r="G436" s="91" t="s">
        <v>586</v>
      </c>
      <c r="H436" s="92" t="s">
        <v>2611</v>
      </c>
      <c r="I436" s="93">
        <v>2099</v>
      </c>
      <c r="J436" s="94" t="s">
        <v>2513</v>
      </c>
      <c r="K436" s="95"/>
      <c r="L436" s="97"/>
      <c r="M436" s="98"/>
      <c r="N436" s="96" t="str">
        <f t="shared" si="6"/>
        <v>제16장 조직-조직문화와 조직윤리-제03절 도덕적 해이-03</v>
      </c>
    </row>
    <row r="437" spans="2:14" ht="14.45" customHeight="1" x14ac:dyDescent="0.2">
      <c r="B437" s="20" t="s">
        <v>2342</v>
      </c>
      <c r="C437" s="119" t="s">
        <v>2156</v>
      </c>
      <c r="D437" s="22" t="s">
        <v>656</v>
      </c>
      <c r="E437" s="120" t="s">
        <v>755</v>
      </c>
      <c r="F437" s="24" t="s">
        <v>2060</v>
      </c>
      <c r="G437" s="121" t="s">
        <v>721</v>
      </c>
      <c r="H437" s="26" t="s">
        <v>2319</v>
      </c>
      <c r="I437" s="27">
        <v>3285</v>
      </c>
      <c r="J437" s="28" t="s">
        <v>2513</v>
      </c>
      <c r="K437" s="29"/>
      <c r="L437" s="31"/>
      <c r="M437" s="32"/>
      <c r="N437" s="30" t="str">
        <f t="shared" si="6"/>
        <v>제17장 조직-조직의 발달-제01절 조직변화-01</v>
      </c>
    </row>
    <row r="438" spans="2:14" ht="14.45" customHeight="1" x14ac:dyDescent="0.2">
      <c r="B438" s="33" t="s">
        <v>2155</v>
      </c>
      <c r="C438" s="100" t="s">
        <v>2156</v>
      </c>
      <c r="D438" s="35" t="s">
        <v>2331</v>
      </c>
      <c r="E438" s="46" t="s">
        <v>544</v>
      </c>
      <c r="F438" s="47" t="s">
        <v>2063</v>
      </c>
      <c r="G438" s="38" t="s">
        <v>1432</v>
      </c>
      <c r="H438" s="39" t="s">
        <v>2237</v>
      </c>
      <c r="I438" s="40">
        <v>1472</v>
      </c>
      <c r="J438" s="41" t="s">
        <v>2513</v>
      </c>
      <c r="K438" s="42"/>
      <c r="L438" s="44"/>
      <c r="M438" s="45"/>
      <c r="N438" s="43" t="str">
        <f t="shared" si="6"/>
        <v>제17장 조직-조직의 발달-제01절 조직변화-02</v>
      </c>
    </row>
    <row r="439" spans="2:14" ht="14.45" customHeight="1" x14ac:dyDescent="0.2">
      <c r="B439" s="33" t="s">
        <v>2155</v>
      </c>
      <c r="C439" s="100" t="s">
        <v>2156</v>
      </c>
      <c r="D439" s="35" t="s">
        <v>657</v>
      </c>
      <c r="E439" s="46" t="s">
        <v>201</v>
      </c>
      <c r="F439" s="47" t="s">
        <v>2066</v>
      </c>
      <c r="G439" s="38" t="s">
        <v>200</v>
      </c>
      <c r="H439" s="39" t="s">
        <v>1894</v>
      </c>
      <c r="I439" s="40">
        <v>1923</v>
      </c>
      <c r="J439" s="41" t="s">
        <v>2513</v>
      </c>
      <c r="K439" s="42"/>
      <c r="L439" s="44"/>
      <c r="M439" s="45"/>
      <c r="N439" s="43" t="str">
        <f t="shared" si="6"/>
        <v>제17장 조직-조직의 발달-제01절 조직변화-03</v>
      </c>
    </row>
    <row r="440" spans="2:14" ht="14.45" customHeight="1" x14ac:dyDescent="0.2">
      <c r="B440" s="33" t="s">
        <v>2155</v>
      </c>
      <c r="C440" s="100" t="s">
        <v>2156</v>
      </c>
      <c r="D440" s="35" t="s">
        <v>657</v>
      </c>
      <c r="E440" s="46" t="s">
        <v>203</v>
      </c>
      <c r="F440" s="47" t="s">
        <v>2077</v>
      </c>
      <c r="G440" s="38" t="s">
        <v>202</v>
      </c>
      <c r="H440" s="39" t="s">
        <v>1895</v>
      </c>
      <c r="I440" s="40">
        <v>1947</v>
      </c>
      <c r="J440" s="41" t="s">
        <v>2513</v>
      </c>
      <c r="K440" s="42"/>
      <c r="L440" s="44"/>
      <c r="M440" s="45"/>
      <c r="N440" s="43" t="str">
        <f t="shared" si="6"/>
        <v>제17장 조직-조직의 발달-제01절 조직변화-04</v>
      </c>
    </row>
    <row r="441" spans="2:14" ht="14.45" customHeight="1" x14ac:dyDescent="0.2">
      <c r="B441" s="33" t="s">
        <v>2155</v>
      </c>
      <c r="C441" s="100" t="s">
        <v>2156</v>
      </c>
      <c r="D441" s="35" t="s">
        <v>657</v>
      </c>
      <c r="E441" s="46" t="s">
        <v>205</v>
      </c>
      <c r="F441" s="47" t="s">
        <v>2078</v>
      </c>
      <c r="G441" s="38" t="s">
        <v>204</v>
      </c>
      <c r="H441" s="39" t="s">
        <v>1896</v>
      </c>
      <c r="I441" s="40">
        <v>2217</v>
      </c>
      <c r="J441" s="41" t="s">
        <v>2513</v>
      </c>
      <c r="K441" s="42"/>
      <c r="L441" s="44"/>
      <c r="M441" s="45"/>
      <c r="N441" s="43" t="str">
        <f t="shared" si="6"/>
        <v>제17장 조직-조직의 발달-제01절 조직변화-05</v>
      </c>
    </row>
    <row r="442" spans="2:14" ht="14.45" customHeight="1" x14ac:dyDescent="0.2">
      <c r="B442" s="33" t="s">
        <v>2155</v>
      </c>
      <c r="C442" s="100" t="s">
        <v>2156</v>
      </c>
      <c r="D442" s="35" t="s">
        <v>657</v>
      </c>
      <c r="E442" s="46" t="s">
        <v>350</v>
      </c>
      <c r="F442" s="47" t="s">
        <v>2070</v>
      </c>
      <c r="G442" s="38" t="s">
        <v>349</v>
      </c>
      <c r="H442" s="39" t="s">
        <v>2030</v>
      </c>
      <c r="I442" s="40">
        <v>2065</v>
      </c>
      <c r="J442" s="41" t="s">
        <v>2513</v>
      </c>
      <c r="K442" s="42"/>
      <c r="L442" s="44"/>
      <c r="M442" s="45"/>
      <c r="N442" s="43" t="str">
        <f t="shared" si="6"/>
        <v>제17장 조직-조직의 발달-제01절 조직변화-06</v>
      </c>
    </row>
    <row r="443" spans="2:14" ht="14.45" customHeight="1" x14ac:dyDescent="0.2">
      <c r="B443" s="33" t="s">
        <v>2155</v>
      </c>
      <c r="C443" s="101" t="s">
        <v>2156</v>
      </c>
      <c r="D443" s="122" t="s">
        <v>657</v>
      </c>
      <c r="E443" s="123" t="s">
        <v>336</v>
      </c>
      <c r="F443" s="124" t="s">
        <v>2072</v>
      </c>
      <c r="G443" s="125" t="s">
        <v>351</v>
      </c>
      <c r="H443" s="126" t="s">
        <v>2031</v>
      </c>
      <c r="I443" s="127">
        <v>2256</v>
      </c>
      <c r="J443" s="128" t="s">
        <v>2513</v>
      </c>
      <c r="K443" s="129"/>
      <c r="L443" s="131"/>
      <c r="M443" s="132"/>
      <c r="N443" s="130" t="str">
        <f t="shared" si="6"/>
        <v>제17장 조직-조직의 발달-제01절 조직변화-07</v>
      </c>
    </row>
    <row r="444" spans="2:14" ht="14.45" customHeight="1" x14ac:dyDescent="0.2">
      <c r="B444" s="33" t="s">
        <v>2155</v>
      </c>
      <c r="C444" s="118" t="s">
        <v>2395</v>
      </c>
      <c r="D444" s="73" t="s">
        <v>656</v>
      </c>
      <c r="E444" s="116" t="s">
        <v>754</v>
      </c>
      <c r="F444" s="75" t="s">
        <v>2060</v>
      </c>
      <c r="G444" s="117" t="s">
        <v>722</v>
      </c>
      <c r="H444" s="77" t="s">
        <v>2320</v>
      </c>
      <c r="I444" s="78">
        <v>2305</v>
      </c>
      <c r="J444" s="79" t="s">
        <v>2513</v>
      </c>
      <c r="K444" s="80"/>
      <c r="L444" s="82"/>
      <c r="M444" s="83"/>
      <c r="N444" s="81" t="str">
        <f t="shared" si="6"/>
        <v>제17장 조직-조직의 발달-제02절 조직개발-01</v>
      </c>
    </row>
    <row r="445" spans="2:14" ht="14.45" customHeight="1" x14ac:dyDescent="0.2">
      <c r="B445" s="33" t="s">
        <v>2155</v>
      </c>
      <c r="C445" s="100" t="s">
        <v>2395</v>
      </c>
      <c r="D445" s="35" t="s">
        <v>657</v>
      </c>
      <c r="E445" s="46" t="s">
        <v>353</v>
      </c>
      <c r="F445" s="47" t="s">
        <v>2063</v>
      </c>
      <c r="G445" s="38" t="s">
        <v>352</v>
      </c>
      <c r="H445" s="39" t="s">
        <v>2032</v>
      </c>
      <c r="I445" s="40">
        <v>2109</v>
      </c>
      <c r="J445" s="41" t="s">
        <v>2513</v>
      </c>
      <c r="K445" s="42"/>
      <c r="L445" s="44"/>
      <c r="M445" s="45"/>
      <c r="N445" s="43" t="str">
        <f t="shared" si="6"/>
        <v>제17장 조직-조직의 발달-제02절 조직개발-02</v>
      </c>
    </row>
    <row r="446" spans="2:14" ht="14.45" customHeight="1" x14ac:dyDescent="0.2">
      <c r="B446" s="33" t="s">
        <v>2155</v>
      </c>
      <c r="C446" s="100" t="s">
        <v>2395</v>
      </c>
      <c r="D446" s="35" t="s">
        <v>657</v>
      </c>
      <c r="E446" s="46" t="s">
        <v>301</v>
      </c>
      <c r="F446" s="47" t="s">
        <v>2066</v>
      </c>
      <c r="G446" s="38" t="s">
        <v>300</v>
      </c>
      <c r="H446" s="39" t="s">
        <v>1984</v>
      </c>
      <c r="I446" s="40">
        <v>1728</v>
      </c>
      <c r="J446" s="41" t="s">
        <v>2513</v>
      </c>
      <c r="K446" s="42"/>
      <c r="L446" s="44"/>
      <c r="M446" s="45"/>
      <c r="N446" s="43" t="str">
        <f t="shared" si="6"/>
        <v>제17장 조직-조직의 발달-제02절 조직개발-03</v>
      </c>
    </row>
    <row r="447" spans="2:14" ht="14.45" customHeight="1" x14ac:dyDescent="0.2">
      <c r="B447" s="33" t="s">
        <v>2155</v>
      </c>
      <c r="C447" s="100" t="s">
        <v>2395</v>
      </c>
      <c r="D447" s="35" t="s">
        <v>657</v>
      </c>
      <c r="E447" s="46" t="s">
        <v>266</v>
      </c>
      <c r="F447" s="47" t="s">
        <v>2077</v>
      </c>
      <c r="G447" s="38" t="s">
        <v>787</v>
      </c>
      <c r="H447" s="39" t="s">
        <v>1954</v>
      </c>
      <c r="I447" s="40">
        <v>1985</v>
      </c>
      <c r="J447" s="41" t="s">
        <v>2513</v>
      </c>
      <c r="K447" s="42"/>
      <c r="L447" s="44"/>
      <c r="M447" s="45"/>
      <c r="N447" s="43" t="str">
        <f t="shared" si="6"/>
        <v>제17장 조직-조직의 발달-제02절 조직개발-04</v>
      </c>
    </row>
    <row r="448" spans="2:14" ht="14.45" customHeight="1" x14ac:dyDescent="0.2">
      <c r="B448" s="33" t="s">
        <v>2155</v>
      </c>
      <c r="C448" s="100" t="s">
        <v>2395</v>
      </c>
      <c r="D448" s="35" t="s">
        <v>657</v>
      </c>
      <c r="E448" s="46" t="s">
        <v>137</v>
      </c>
      <c r="F448" s="47" t="s">
        <v>2078</v>
      </c>
      <c r="G448" s="38" t="s">
        <v>273</v>
      </c>
      <c r="H448" s="39" t="s">
        <v>1959</v>
      </c>
      <c r="I448" s="40">
        <v>2160</v>
      </c>
      <c r="J448" s="41" t="s">
        <v>2513</v>
      </c>
      <c r="K448" s="42"/>
      <c r="L448" s="44"/>
      <c r="M448" s="45"/>
      <c r="N448" s="43" t="str">
        <f t="shared" si="6"/>
        <v>제17장 조직-조직의 발달-제02절 조직개발-05</v>
      </c>
    </row>
    <row r="449" spans="2:14" ht="14.45" customHeight="1" x14ac:dyDescent="0.2">
      <c r="B449" s="33" t="s">
        <v>2155</v>
      </c>
      <c r="C449" s="101" t="s">
        <v>2395</v>
      </c>
      <c r="D449" s="122" t="s">
        <v>657</v>
      </c>
      <c r="E449" s="123" t="s">
        <v>224</v>
      </c>
      <c r="F449" s="124" t="s">
        <v>2070</v>
      </c>
      <c r="G449" s="125" t="s">
        <v>223</v>
      </c>
      <c r="H449" s="126" t="s">
        <v>1921</v>
      </c>
      <c r="I449" s="127">
        <v>1805</v>
      </c>
      <c r="J449" s="128" t="s">
        <v>2513</v>
      </c>
      <c r="K449" s="129"/>
      <c r="L449" s="131"/>
      <c r="M449" s="132"/>
      <c r="N449" s="130" t="str">
        <f t="shared" si="6"/>
        <v>제17장 조직-조직의 발달-제02절 조직개발-06</v>
      </c>
    </row>
    <row r="450" spans="2:14" ht="14.45" customHeight="1" x14ac:dyDescent="0.2">
      <c r="B450" s="33" t="s">
        <v>2155</v>
      </c>
      <c r="C450" s="118" t="s">
        <v>2157</v>
      </c>
      <c r="D450" s="73" t="s">
        <v>656</v>
      </c>
      <c r="E450" s="116" t="s">
        <v>754</v>
      </c>
      <c r="F450" s="75" t="s">
        <v>2060</v>
      </c>
      <c r="G450" s="117" t="s">
        <v>723</v>
      </c>
      <c r="H450" s="77" t="s">
        <v>2321</v>
      </c>
      <c r="I450" s="78">
        <v>3218</v>
      </c>
      <c r="J450" s="79" t="s">
        <v>2513</v>
      </c>
      <c r="K450" s="80"/>
      <c r="L450" s="82"/>
      <c r="M450" s="83"/>
      <c r="N450" s="81" t="str">
        <f t="shared" si="6"/>
        <v>제17장 조직-조직의 발달-제03절 지식경영을 위한 학습조직의 설계방안-01</v>
      </c>
    </row>
    <row r="451" spans="2:14" ht="14.45" customHeight="1" x14ac:dyDescent="0.2">
      <c r="B451" s="33" t="s">
        <v>2155</v>
      </c>
      <c r="C451" s="100" t="s">
        <v>2157</v>
      </c>
      <c r="D451" s="35" t="s">
        <v>2331</v>
      </c>
      <c r="E451" s="46" t="s">
        <v>546</v>
      </c>
      <c r="F451" s="47" t="s">
        <v>2063</v>
      </c>
      <c r="G451" s="38" t="s">
        <v>547</v>
      </c>
      <c r="H451" s="39" t="s">
        <v>2238</v>
      </c>
      <c r="I451" s="40">
        <v>1779</v>
      </c>
      <c r="J451" s="41" t="s">
        <v>2513</v>
      </c>
      <c r="K451" s="42"/>
      <c r="L451" s="44"/>
      <c r="M451" s="45"/>
      <c r="N451" s="43" t="str">
        <f t="shared" si="6"/>
        <v>제17장 조직-조직의 발달-제03절 지식경영을 위한 학습조직의 설계방안-02</v>
      </c>
    </row>
    <row r="452" spans="2:14" ht="14.45" customHeight="1" x14ac:dyDescent="0.2">
      <c r="B452" s="33" t="s">
        <v>2155</v>
      </c>
      <c r="C452" s="100" t="s">
        <v>2157</v>
      </c>
      <c r="D452" s="35" t="s">
        <v>2331</v>
      </c>
      <c r="E452" s="46" t="s">
        <v>778</v>
      </c>
      <c r="F452" s="47" t="s">
        <v>2066</v>
      </c>
      <c r="G452" s="38" t="s">
        <v>777</v>
      </c>
      <c r="H452" s="39" t="s">
        <v>2183</v>
      </c>
      <c r="I452" s="40">
        <v>1801</v>
      </c>
      <c r="J452" s="41" t="s">
        <v>2513</v>
      </c>
      <c r="K452" s="42"/>
      <c r="L452" s="44"/>
      <c r="M452" s="45"/>
      <c r="N452" s="43" t="str">
        <f t="shared" si="6"/>
        <v>제17장 조직-조직의 발달-제03절 지식경영을 위한 학습조직의 설계방안-03</v>
      </c>
    </row>
    <row r="453" spans="2:14" ht="14.45" customHeight="1" x14ac:dyDescent="0.2">
      <c r="B453" s="33" t="s">
        <v>2155</v>
      </c>
      <c r="C453" s="100" t="s">
        <v>2157</v>
      </c>
      <c r="D453" s="35" t="s">
        <v>657</v>
      </c>
      <c r="E453" s="46" t="s">
        <v>355</v>
      </c>
      <c r="F453" s="47" t="s">
        <v>2077</v>
      </c>
      <c r="G453" s="38" t="s">
        <v>354</v>
      </c>
      <c r="H453" s="39" t="s">
        <v>2033</v>
      </c>
      <c r="I453" s="40">
        <v>2016</v>
      </c>
      <c r="J453" s="41" t="s">
        <v>2513</v>
      </c>
      <c r="K453" s="42"/>
      <c r="L453" s="44"/>
      <c r="M453" s="45"/>
      <c r="N453" s="43" t="str">
        <f t="shared" si="6"/>
        <v>제17장 조직-조직의 발달-제03절 지식경영을 위한 학습조직의 설계방안-04</v>
      </c>
    </row>
    <row r="454" spans="2:14" ht="14.45" customHeight="1" x14ac:dyDescent="0.2">
      <c r="B454" s="33" t="s">
        <v>2155</v>
      </c>
      <c r="C454" s="100" t="s">
        <v>2157</v>
      </c>
      <c r="D454" s="35" t="s">
        <v>657</v>
      </c>
      <c r="E454" s="46" t="s">
        <v>357</v>
      </c>
      <c r="F454" s="47" t="s">
        <v>2078</v>
      </c>
      <c r="G454" s="38" t="s">
        <v>356</v>
      </c>
      <c r="H454" s="39" t="s">
        <v>1864</v>
      </c>
      <c r="I454" s="40">
        <v>2005</v>
      </c>
      <c r="J454" s="41" t="s">
        <v>2513</v>
      </c>
      <c r="K454" s="42"/>
      <c r="L454" s="44"/>
      <c r="M454" s="45"/>
      <c r="N454" s="43" t="str">
        <f t="shared" si="6"/>
        <v>제17장 조직-조직의 발달-제03절 지식경영을 위한 학습조직의 설계방안-05</v>
      </c>
    </row>
    <row r="455" spans="2:14" ht="14.45" customHeight="1" thickBot="1" x14ac:dyDescent="0.25">
      <c r="B455" s="86" t="s">
        <v>2155</v>
      </c>
      <c r="C455" s="103" t="s">
        <v>2157</v>
      </c>
      <c r="D455" s="88" t="s">
        <v>657</v>
      </c>
      <c r="E455" s="89" t="s">
        <v>359</v>
      </c>
      <c r="F455" s="90" t="s">
        <v>2070</v>
      </c>
      <c r="G455" s="91" t="s">
        <v>358</v>
      </c>
      <c r="H455" s="92" t="s">
        <v>2034</v>
      </c>
      <c r="I455" s="93">
        <v>2131</v>
      </c>
      <c r="J455" s="94" t="s">
        <v>2513</v>
      </c>
      <c r="K455" s="95"/>
      <c r="L455" s="97"/>
      <c r="M455" s="98"/>
      <c r="N455" s="96" t="str">
        <f t="shared" si="6"/>
        <v>제17장 조직-조직의 발달-제03절 지식경영을 위한 학습조직의 설계방안-06</v>
      </c>
    </row>
  </sheetData>
  <autoFilter ref="B3:N3" xr:uid="{20E6273E-08B4-4638-BAA8-89D40517181E}">
    <sortState xmlns:xlrd2="http://schemas.microsoft.com/office/spreadsheetml/2017/richdata2" ref="B4:N455">
      <sortCondition ref="N3"/>
    </sortState>
  </autoFilter>
  <mergeCells count="4">
    <mergeCell ref="B2:C2"/>
    <mergeCell ref="D2:G2"/>
    <mergeCell ref="H2:I2"/>
    <mergeCell ref="L2:M2"/>
  </mergeCells>
  <phoneticPr fontId="3" type="noConversion"/>
  <conditionalFormatting sqref="B4:N455">
    <cfRule type="expression" dxfId="2" priority="1">
      <formula>CELL("ROW")=ROW()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6C55B6A-ED5F-49AC-AAD5-B70D92683113}">
          <x14:formula1>
            <xm:f>설정!$B$15:$B$17</xm:f>
          </x14:formula1>
          <xm:sqref>J4:J455</xm:sqref>
        </x14:dataValidation>
        <x14:dataValidation type="list" allowBlank="1" showInputMessage="1" showErrorMessage="1" xr:uid="{5BAF6BFC-2090-4B32-B4E8-0FE1B99E2C72}">
          <x14:formula1>
            <xm:f>설정!$B$6:$B$12</xm:f>
          </x14:formula1>
          <xm:sqref>D4:D455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F7CB3-6178-4446-A75C-693F6F932F19}">
  <sheetPr codeName="Sheet2"/>
  <dimension ref="B1:F148"/>
  <sheetViews>
    <sheetView showGridLines="0" workbookViewId="0">
      <pane ySplit="3" topLeftCell="A4" activePane="bottomLeft" state="frozen"/>
      <selection pane="bottomLeft" sqref="A1:A1048576"/>
    </sheetView>
  </sheetViews>
  <sheetFormatPr defaultRowHeight="14.45" customHeight="1" x14ac:dyDescent="0.2"/>
  <cols>
    <col min="1" max="1" width="1.28515625" style="5" customWidth="1"/>
    <col min="2" max="2" width="31.7109375" style="5" customWidth="1"/>
    <col min="3" max="3" width="37.7109375" style="5" customWidth="1"/>
    <col min="4" max="4" width="29" style="5" customWidth="1"/>
    <col min="5" max="5" width="2.7109375" style="7" customWidth="1"/>
    <col min="6" max="6" width="163.85546875" style="5" customWidth="1"/>
    <col min="7" max="16384" width="9.140625" style="5"/>
  </cols>
  <sheetData>
    <row r="1" spans="2:6" ht="14.45" customHeight="1" thickBot="1" x14ac:dyDescent="0.25"/>
    <row r="2" spans="2:6" ht="14.45" customHeight="1" x14ac:dyDescent="0.2">
      <c r="B2" s="227" t="s">
        <v>77</v>
      </c>
      <c r="C2" s="223"/>
      <c r="D2" s="133" t="s">
        <v>78</v>
      </c>
      <c r="E2" s="134"/>
      <c r="F2" s="135" t="s">
        <v>2</v>
      </c>
    </row>
    <row r="3" spans="2:6" ht="14.45" customHeight="1" thickBot="1" x14ac:dyDescent="0.25">
      <c r="B3" s="11" t="s">
        <v>17</v>
      </c>
      <c r="C3" s="136" t="s">
        <v>18</v>
      </c>
      <c r="D3" s="137"/>
      <c r="E3" s="138"/>
      <c r="F3" s="139"/>
    </row>
    <row r="4" spans="2:6" ht="14.45" customHeight="1" x14ac:dyDescent="0.2">
      <c r="B4" s="140" t="s">
        <v>2047</v>
      </c>
      <c r="C4" s="119" t="s">
        <v>19</v>
      </c>
      <c r="D4" s="141" t="s">
        <v>93</v>
      </c>
      <c r="E4" s="214"/>
      <c r="F4" s="142" t="s">
        <v>999</v>
      </c>
    </row>
    <row r="5" spans="2:6" ht="14.45" customHeight="1" x14ac:dyDescent="0.2">
      <c r="B5" s="143" t="s">
        <v>2495</v>
      </c>
      <c r="C5" s="144" t="s">
        <v>19</v>
      </c>
      <c r="D5" s="145" t="s">
        <v>14</v>
      </c>
      <c r="E5" s="215" t="s">
        <v>2653</v>
      </c>
      <c r="F5" s="146" t="s">
        <v>590</v>
      </c>
    </row>
    <row r="6" spans="2:6" ht="14.45" customHeight="1" x14ac:dyDescent="0.2">
      <c r="B6" s="143" t="s">
        <v>2495</v>
      </c>
      <c r="C6" s="144" t="s">
        <v>19</v>
      </c>
      <c r="D6" s="145" t="s">
        <v>94</v>
      </c>
      <c r="E6" s="215"/>
      <c r="F6" s="146" t="s">
        <v>98</v>
      </c>
    </row>
    <row r="7" spans="2:6" ht="14.45" customHeight="1" x14ac:dyDescent="0.2">
      <c r="B7" s="143" t="s">
        <v>2495</v>
      </c>
      <c r="C7" s="147" t="s">
        <v>19</v>
      </c>
      <c r="D7" s="148" t="s">
        <v>95</v>
      </c>
      <c r="E7" s="216"/>
      <c r="F7" s="149" t="s">
        <v>97</v>
      </c>
    </row>
    <row r="8" spans="2:6" ht="14.45" customHeight="1" x14ac:dyDescent="0.2">
      <c r="B8" s="143" t="s">
        <v>2495</v>
      </c>
      <c r="C8" s="60" t="s">
        <v>20</v>
      </c>
      <c r="D8" s="150" t="s">
        <v>99</v>
      </c>
      <c r="E8" s="217"/>
      <c r="F8" s="151" t="s">
        <v>101</v>
      </c>
    </row>
    <row r="9" spans="2:6" ht="14.45" customHeight="1" thickBot="1" x14ac:dyDescent="0.25">
      <c r="B9" s="152" t="s">
        <v>2495</v>
      </c>
      <c r="C9" s="153" t="s">
        <v>21</v>
      </c>
      <c r="D9" s="150"/>
      <c r="E9" s="217"/>
      <c r="F9" s="151"/>
    </row>
    <row r="10" spans="2:6" ht="14.45" customHeight="1" x14ac:dyDescent="0.2">
      <c r="B10" s="140" t="s">
        <v>2497</v>
      </c>
      <c r="C10" s="119" t="s">
        <v>22</v>
      </c>
      <c r="D10" s="141" t="s">
        <v>593</v>
      </c>
      <c r="E10" s="214"/>
      <c r="F10" s="142" t="s">
        <v>1522</v>
      </c>
    </row>
    <row r="11" spans="2:6" ht="14.45" customHeight="1" x14ac:dyDescent="0.2">
      <c r="B11" s="143" t="s">
        <v>2496</v>
      </c>
      <c r="C11" s="144" t="s">
        <v>22</v>
      </c>
      <c r="D11" s="145" t="s">
        <v>1525</v>
      </c>
      <c r="E11" s="215"/>
      <c r="F11" s="146" t="s">
        <v>1523</v>
      </c>
    </row>
    <row r="12" spans="2:6" ht="14.45" customHeight="1" x14ac:dyDescent="0.2">
      <c r="B12" s="143" t="s">
        <v>2496</v>
      </c>
      <c r="C12" s="147" t="s">
        <v>22</v>
      </c>
      <c r="D12" s="148" t="s">
        <v>1526</v>
      </c>
      <c r="E12" s="216"/>
      <c r="F12" s="149" t="s">
        <v>1524</v>
      </c>
    </row>
    <row r="13" spans="2:6" ht="14.45" customHeight="1" x14ac:dyDescent="0.2">
      <c r="B13" s="143" t="s">
        <v>2496</v>
      </c>
      <c r="C13" s="118" t="s">
        <v>23</v>
      </c>
      <c r="D13" s="154" t="s">
        <v>765</v>
      </c>
      <c r="E13" s="218"/>
      <c r="F13" s="155"/>
    </row>
    <row r="14" spans="2:6" ht="14.45" customHeight="1" x14ac:dyDescent="0.2">
      <c r="B14" s="143" t="s">
        <v>2496</v>
      </c>
      <c r="C14" s="144" t="s">
        <v>23</v>
      </c>
      <c r="D14" s="145" t="s">
        <v>9</v>
      </c>
      <c r="E14" s="215"/>
      <c r="F14" s="146"/>
    </row>
    <row r="15" spans="2:6" ht="14.45" customHeight="1" x14ac:dyDescent="0.2">
      <c r="B15" s="143" t="s">
        <v>2496</v>
      </c>
      <c r="C15" s="144" t="s">
        <v>23</v>
      </c>
      <c r="D15" s="145" t="s">
        <v>7</v>
      </c>
      <c r="E15" s="215"/>
      <c r="F15" s="146"/>
    </row>
    <row r="16" spans="2:6" ht="14.45" customHeight="1" x14ac:dyDescent="0.2">
      <c r="B16" s="143" t="s">
        <v>2496</v>
      </c>
      <c r="C16" s="144" t="s">
        <v>23</v>
      </c>
      <c r="D16" s="145" t="s">
        <v>16</v>
      </c>
      <c r="E16" s="215"/>
      <c r="F16" s="146"/>
    </row>
    <row r="17" spans="2:6" ht="14.45" customHeight="1" x14ac:dyDescent="0.2">
      <c r="B17" s="143" t="s">
        <v>2496</v>
      </c>
      <c r="C17" s="144" t="s">
        <v>23</v>
      </c>
      <c r="D17" s="145" t="s">
        <v>766</v>
      </c>
      <c r="E17" s="215"/>
      <c r="F17" s="146"/>
    </row>
    <row r="18" spans="2:6" ht="14.45" customHeight="1" x14ac:dyDescent="0.2">
      <c r="B18" s="143" t="s">
        <v>2496</v>
      </c>
      <c r="C18" s="147" t="s">
        <v>23</v>
      </c>
      <c r="D18" s="148" t="s">
        <v>767</v>
      </c>
      <c r="E18" s="216"/>
      <c r="F18" s="149"/>
    </row>
    <row r="19" spans="2:6" ht="14.45" customHeight="1" thickBot="1" x14ac:dyDescent="0.25">
      <c r="B19" s="152" t="s">
        <v>2496</v>
      </c>
      <c r="C19" s="153" t="s">
        <v>24</v>
      </c>
      <c r="D19" s="150" t="s">
        <v>13</v>
      </c>
      <c r="E19" s="217"/>
      <c r="F19" s="151" t="s">
        <v>1527</v>
      </c>
    </row>
    <row r="20" spans="2:6" ht="14.45" customHeight="1" x14ac:dyDescent="0.2">
      <c r="B20" s="140" t="s">
        <v>2499</v>
      </c>
      <c r="C20" s="104" t="s">
        <v>25</v>
      </c>
      <c r="D20" s="156" t="s">
        <v>102</v>
      </c>
      <c r="E20" s="219"/>
      <c r="F20" s="157" t="s">
        <v>1471</v>
      </c>
    </row>
    <row r="21" spans="2:6" ht="14.45" customHeight="1" x14ac:dyDescent="0.2">
      <c r="B21" s="143" t="s">
        <v>2498</v>
      </c>
      <c r="C21" s="118" t="s">
        <v>26</v>
      </c>
      <c r="D21" s="154" t="s">
        <v>104</v>
      </c>
      <c r="E21" s="218"/>
      <c r="F21" s="155" t="s">
        <v>1472</v>
      </c>
    </row>
    <row r="22" spans="2:6" ht="14.45" customHeight="1" x14ac:dyDescent="0.2">
      <c r="B22" s="143" t="s">
        <v>2498</v>
      </c>
      <c r="C22" s="144" t="s">
        <v>26</v>
      </c>
      <c r="D22" s="145" t="s">
        <v>105</v>
      </c>
      <c r="E22" s="215"/>
      <c r="F22" s="146" t="s">
        <v>1473</v>
      </c>
    </row>
    <row r="23" spans="2:6" ht="14.45" customHeight="1" x14ac:dyDescent="0.2">
      <c r="B23" s="143" t="s">
        <v>2498</v>
      </c>
      <c r="C23" s="147" t="s">
        <v>26</v>
      </c>
      <c r="D23" s="148" t="s">
        <v>106</v>
      </c>
      <c r="E23" s="216"/>
      <c r="F23" s="149" t="s">
        <v>1474</v>
      </c>
    </row>
    <row r="24" spans="2:6" ht="14.45" customHeight="1" x14ac:dyDescent="0.2">
      <c r="B24" s="143" t="s">
        <v>2498</v>
      </c>
      <c r="C24" s="118" t="s">
        <v>27</v>
      </c>
      <c r="D24" s="154" t="s">
        <v>103</v>
      </c>
      <c r="E24" s="218"/>
      <c r="F24" s="155" t="s">
        <v>1484</v>
      </c>
    </row>
    <row r="25" spans="2:6" ht="14.45" customHeight="1" x14ac:dyDescent="0.2">
      <c r="B25" s="143" t="s">
        <v>2498</v>
      </c>
      <c r="C25" s="144" t="s">
        <v>27</v>
      </c>
      <c r="D25" s="145" t="s">
        <v>1485</v>
      </c>
      <c r="E25" s="215"/>
      <c r="F25" s="146" t="s">
        <v>1488</v>
      </c>
    </row>
    <row r="26" spans="2:6" ht="14.45" customHeight="1" x14ac:dyDescent="0.2">
      <c r="B26" s="143" t="s">
        <v>2498</v>
      </c>
      <c r="C26" s="144" t="s">
        <v>27</v>
      </c>
      <c r="D26" s="145" t="s">
        <v>1490</v>
      </c>
      <c r="E26" s="215"/>
      <c r="F26" s="146" t="s">
        <v>1540</v>
      </c>
    </row>
    <row r="27" spans="2:6" ht="14.45" customHeight="1" x14ac:dyDescent="0.2">
      <c r="B27" s="143" t="s">
        <v>2498</v>
      </c>
      <c r="C27" s="144" t="s">
        <v>27</v>
      </c>
      <c r="D27" s="145" t="s">
        <v>1486</v>
      </c>
      <c r="E27" s="215"/>
      <c r="F27" s="146" t="s">
        <v>1489</v>
      </c>
    </row>
    <row r="28" spans="2:6" ht="14.45" customHeight="1" x14ac:dyDescent="0.2">
      <c r="B28" s="143" t="s">
        <v>2498</v>
      </c>
      <c r="C28" s="144" t="s">
        <v>27</v>
      </c>
      <c r="D28" s="145" t="s">
        <v>1491</v>
      </c>
      <c r="E28" s="215"/>
      <c r="F28" s="146" t="s">
        <v>1498</v>
      </c>
    </row>
    <row r="29" spans="2:6" ht="14.45" customHeight="1" x14ac:dyDescent="0.2">
      <c r="B29" s="143" t="s">
        <v>2498</v>
      </c>
      <c r="C29" s="144" t="s">
        <v>27</v>
      </c>
      <c r="D29" s="145" t="s">
        <v>1492</v>
      </c>
      <c r="E29" s="215"/>
      <c r="F29" s="146" t="s">
        <v>1499</v>
      </c>
    </row>
    <row r="30" spans="2:6" ht="14.45" customHeight="1" x14ac:dyDescent="0.2">
      <c r="B30" s="143" t="s">
        <v>2498</v>
      </c>
      <c r="C30" s="144" t="s">
        <v>27</v>
      </c>
      <c r="D30" s="145" t="s">
        <v>1493</v>
      </c>
      <c r="E30" s="215"/>
      <c r="F30" s="146" t="s">
        <v>1500</v>
      </c>
    </row>
    <row r="31" spans="2:6" ht="14.45" customHeight="1" x14ac:dyDescent="0.2">
      <c r="B31" s="143" t="s">
        <v>2498</v>
      </c>
      <c r="C31" s="144" t="s">
        <v>27</v>
      </c>
      <c r="D31" s="145" t="s">
        <v>1494</v>
      </c>
      <c r="E31" s="215"/>
      <c r="F31" s="146" t="s">
        <v>1501</v>
      </c>
    </row>
    <row r="32" spans="2:6" ht="14.45" customHeight="1" x14ac:dyDescent="0.2">
      <c r="B32" s="143" t="s">
        <v>2498</v>
      </c>
      <c r="C32" s="144" t="s">
        <v>27</v>
      </c>
      <c r="D32" s="145" t="s">
        <v>1495</v>
      </c>
      <c r="E32" s="215"/>
      <c r="F32" s="146" t="s">
        <v>1538</v>
      </c>
    </row>
    <row r="33" spans="2:6" ht="14.45" customHeight="1" x14ac:dyDescent="0.2">
      <c r="B33" s="143" t="s">
        <v>2498</v>
      </c>
      <c r="C33" s="144" t="s">
        <v>27</v>
      </c>
      <c r="D33" s="145" t="s">
        <v>1496</v>
      </c>
      <c r="E33" s="215"/>
      <c r="F33" s="146" t="s">
        <v>1502</v>
      </c>
    </row>
    <row r="34" spans="2:6" ht="14.45" customHeight="1" x14ac:dyDescent="0.2">
      <c r="B34" s="143" t="s">
        <v>2498</v>
      </c>
      <c r="C34" s="144" t="s">
        <v>27</v>
      </c>
      <c r="D34" s="145" t="s">
        <v>1487</v>
      </c>
      <c r="E34" s="215"/>
      <c r="F34" s="146" t="s">
        <v>1503</v>
      </c>
    </row>
    <row r="35" spans="2:6" ht="14.45" customHeight="1" x14ac:dyDescent="0.2">
      <c r="B35" s="143" t="s">
        <v>2498</v>
      </c>
      <c r="C35" s="144" t="s">
        <v>27</v>
      </c>
      <c r="D35" s="145" t="s">
        <v>1497</v>
      </c>
      <c r="E35" s="215"/>
      <c r="F35" s="146" t="s">
        <v>1504</v>
      </c>
    </row>
    <row r="36" spans="2:6" ht="14.45" customHeight="1" x14ac:dyDescent="0.2">
      <c r="B36" s="143" t="s">
        <v>2498</v>
      </c>
      <c r="C36" s="144" t="s">
        <v>27</v>
      </c>
      <c r="D36" s="145" t="s">
        <v>604</v>
      </c>
      <c r="E36" s="215" t="s">
        <v>2653</v>
      </c>
      <c r="F36" s="146" t="s">
        <v>1521</v>
      </c>
    </row>
    <row r="37" spans="2:6" ht="14.45" customHeight="1" x14ac:dyDescent="0.2">
      <c r="B37" s="143" t="s">
        <v>2498</v>
      </c>
      <c r="C37" s="144" t="s">
        <v>27</v>
      </c>
      <c r="D37" s="145" t="s">
        <v>1513</v>
      </c>
      <c r="E37" s="215"/>
      <c r="F37" s="146" t="s">
        <v>1511</v>
      </c>
    </row>
    <row r="38" spans="2:6" ht="14.45" customHeight="1" x14ac:dyDescent="0.2">
      <c r="B38" s="143" t="s">
        <v>2498</v>
      </c>
      <c r="C38" s="144" t="s">
        <v>27</v>
      </c>
      <c r="D38" s="145" t="s">
        <v>1514</v>
      </c>
      <c r="E38" s="215"/>
      <c r="F38" s="146" t="s">
        <v>1512</v>
      </c>
    </row>
    <row r="39" spans="2:6" ht="14.45" customHeight="1" x14ac:dyDescent="0.2">
      <c r="B39" s="143" t="s">
        <v>2498</v>
      </c>
      <c r="C39" s="144" t="s">
        <v>27</v>
      </c>
      <c r="D39" s="145" t="s">
        <v>1505</v>
      </c>
      <c r="E39" s="215"/>
      <c r="F39" s="146" t="s">
        <v>1515</v>
      </c>
    </row>
    <row r="40" spans="2:6" ht="14.45" customHeight="1" x14ac:dyDescent="0.2">
      <c r="B40" s="143" t="s">
        <v>2498</v>
      </c>
      <c r="C40" s="144" t="s">
        <v>27</v>
      </c>
      <c r="D40" s="145" t="s">
        <v>1506</v>
      </c>
      <c r="E40" s="215"/>
      <c r="F40" s="146" t="s">
        <v>1516</v>
      </c>
    </row>
    <row r="41" spans="2:6" ht="14.45" customHeight="1" x14ac:dyDescent="0.2">
      <c r="B41" s="143" t="s">
        <v>2498</v>
      </c>
      <c r="C41" s="144" t="s">
        <v>27</v>
      </c>
      <c r="D41" s="145" t="s">
        <v>1507</v>
      </c>
      <c r="E41" s="215"/>
      <c r="F41" s="146" t="s">
        <v>1517</v>
      </c>
    </row>
    <row r="42" spans="2:6" ht="14.45" customHeight="1" x14ac:dyDescent="0.2">
      <c r="B42" s="143" t="s">
        <v>2498</v>
      </c>
      <c r="C42" s="144" t="s">
        <v>27</v>
      </c>
      <c r="D42" s="145" t="s">
        <v>1508</v>
      </c>
      <c r="E42" s="215"/>
      <c r="F42" s="146" t="s">
        <v>1518</v>
      </c>
    </row>
    <row r="43" spans="2:6" ht="14.45" customHeight="1" x14ac:dyDescent="0.2">
      <c r="B43" s="143" t="s">
        <v>2498</v>
      </c>
      <c r="C43" s="144" t="s">
        <v>27</v>
      </c>
      <c r="D43" s="145" t="s">
        <v>1510</v>
      </c>
      <c r="E43" s="215"/>
      <c r="F43" s="146" t="s">
        <v>1519</v>
      </c>
    </row>
    <row r="44" spans="2:6" ht="14.45" customHeight="1" x14ac:dyDescent="0.2">
      <c r="B44" s="143" t="s">
        <v>2498</v>
      </c>
      <c r="C44" s="147" t="s">
        <v>27</v>
      </c>
      <c r="D44" s="148" t="s">
        <v>1509</v>
      </c>
      <c r="E44" s="216"/>
      <c r="F44" s="149" t="s">
        <v>1520</v>
      </c>
    </row>
    <row r="45" spans="2:6" ht="14.45" customHeight="1" x14ac:dyDescent="0.2">
      <c r="B45" s="143" t="s">
        <v>2498</v>
      </c>
      <c r="C45" s="118" t="s">
        <v>28</v>
      </c>
      <c r="D45" s="154" t="s">
        <v>1536</v>
      </c>
      <c r="E45" s="218"/>
      <c r="F45" s="155" t="s">
        <v>1542</v>
      </c>
    </row>
    <row r="46" spans="2:6" ht="14.45" customHeight="1" x14ac:dyDescent="0.2">
      <c r="B46" s="143" t="s">
        <v>2498</v>
      </c>
      <c r="C46" s="144" t="s">
        <v>28</v>
      </c>
      <c r="D46" s="145" t="s">
        <v>1532</v>
      </c>
      <c r="E46" s="215"/>
      <c r="F46" s="146" t="s">
        <v>1539</v>
      </c>
    </row>
    <row r="47" spans="2:6" ht="14.45" customHeight="1" x14ac:dyDescent="0.2">
      <c r="B47" s="143" t="s">
        <v>2498</v>
      </c>
      <c r="C47" s="144" t="s">
        <v>28</v>
      </c>
      <c r="D47" s="145" t="s">
        <v>1533</v>
      </c>
      <c r="E47" s="215"/>
      <c r="F47" s="146" t="s">
        <v>1540</v>
      </c>
    </row>
    <row r="48" spans="2:6" ht="14.45" customHeight="1" x14ac:dyDescent="0.2">
      <c r="B48" s="143" t="s">
        <v>2498</v>
      </c>
      <c r="C48" s="144" t="s">
        <v>28</v>
      </c>
      <c r="D48" s="145" t="s">
        <v>1534</v>
      </c>
      <c r="E48" s="215"/>
      <c r="F48" s="146" t="s">
        <v>1541</v>
      </c>
    </row>
    <row r="49" spans="2:6" ht="14.45" customHeight="1" x14ac:dyDescent="0.2">
      <c r="B49" s="143" t="s">
        <v>2498</v>
      </c>
      <c r="C49" s="144" t="s">
        <v>28</v>
      </c>
      <c r="D49" s="145" t="s">
        <v>1537</v>
      </c>
      <c r="E49" s="215"/>
      <c r="F49" s="146" t="s">
        <v>1543</v>
      </c>
    </row>
    <row r="50" spans="2:6" ht="14.45" customHeight="1" x14ac:dyDescent="0.2">
      <c r="B50" s="143" t="s">
        <v>2498</v>
      </c>
      <c r="C50" s="144" t="s">
        <v>28</v>
      </c>
      <c r="D50" s="145" t="s">
        <v>1508</v>
      </c>
      <c r="E50" s="215"/>
      <c r="F50" s="146" t="s">
        <v>1518</v>
      </c>
    </row>
    <row r="51" spans="2:6" ht="14.45" customHeight="1" x14ac:dyDescent="0.2">
      <c r="B51" s="143" t="s">
        <v>2498</v>
      </c>
      <c r="C51" s="144" t="s">
        <v>28</v>
      </c>
      <c r="D51" s="145" t="s">
        <v>1510</v>
      </c>
      <c r="E51" s="215"/>
      <c r="F51" s="146" t="s">
        <v>1519</v>
      </c>
    </row>
    <row r="52" spans="2:6" ht="14.45" customHeight="1" x14ac:dyDescent="0.2">
      <c r="B52" s="143" t="s">
        <v>2498</v>
      </c>
      <c r="C52" s="144" t="s">
        <v>28</v>
      </c>
      <c r="D52" s="145" t="s">
        <v>1535</v>
      </c>
      <c r="E52" s="215"/>
      <c r="F52" s="146" t="s">
        <v>1544</v>
      </c>
    </row>
    <row r="53" spans="2:6" ht="14.45" customHeight="1" x14ac:dyDescent="0.2">
      <c r="B53" s="143" t="s">
        <v>2498</v>
      </c>
      <c r="C53" s="144" t="s">
        <v>28</v>
      </c>
      <c r="D53" s="145" t="s">
        <v>1494</v>
      </c>
      <c r="E53" s="215"/>
      <c r="F53" s="146" t="s">
        <v>1501</v>
      </c>
    </row>
    <row r="54" spans="2:6" ht="14.45" customHeight="1" x14ac:dyDescent="0.2">
      <c r="B54" s="143" t="s">
        <v>2498</v>
      </c>
      <c r="C54" s="144" t="s">
        <v>28</v>
      </c>
      <c r="D54" s="145" t="s">
        <v>1495</v>
      </c>
      <c r="E54" s="215"/>
      <c r="F54" s="146" t="s">
        <v>1538</v>
      </c>
    </row>
    <row r="55" spans="2:6" ht="14.45" customHeight="1" x14ac:dyDescent="0.2">
      <c r="B55" s="143" t="s">
        <v>2498</v>
      </c>
      <c r="C55" s="147" t="s">
        <v>28</v>
      </c>
      <c r="D55" s="148" t="s">
        <v>1496</v>
      </c>
      <c r="E55" s="216"/>
      <c r="F55" s="149" t="s">
        <v>1502</v>
      </c>
    </row>
    <row r="56" spans="2:6" ht="14.45" customHeight="1" thickBot="1" x14ac:dyDescent="0.25">
      <c r="B56" s="152" t="s">
        <v>2498</v>
      </c>
      <c r="C56" s="153" t="s">
        <v>29</v>
      </c>
      <c r="D56" s="150"/>
      <c r="E56" s="217"/>
      <c r="F56" s="151"/>
    </row>
    <row r="57" spans="2:6" ht="14.45" customHeight="1" x14ac:dyDescent="0.2">
      <c r="B57" s="140" t="s">
        <v>2501</v>
      </c>
      <c r="C57" s="104" t="s">
        <v>30</v>
      </c>
      <c r="D57" s="156" t="s">
        <v>1545</v>
      </c>
      <c r="E57" s="219"/>
      <c r="F57" s="157" t="s">
        <v>1546</v>
      </c>
    </row>
    <row r="58" spans="2:6" ht="14.45" customHeight="1" x14ac:dyDescent="0.2">
      <c r="B58" s="143" t="s">
        <v>2500</v>
      </c>
      <c r="C58" s="118" t="s">
        <v>31</v>
      </c>
      <c r="D58" s="154" t="s">
        <v>1552</v>
      </c>
      <c r="E58" s="218"/>
      <c r="F58" s="155" t="s">
        <v>1557</v>
      </c>
    </row>
    <row r="59" spans="2:6" ht="14.45" customHeight="1" x14ac:dyDescent="0.2">
      <c r="B59" s="143" t="s">
        <v>2500</v>
      </c>
      <c r="C59" s="144" t="s">
        <v>31</v>
      </c>
      <c r="D59" s="145" t="s">
        <v>1553</v>
      </c>
      <c r="E59" s="215"/>
      <c r="F59" s="146" t="s">
        <v>1562</v>
      </c>
    </row>
    <row r="60" spans="2:6" ht="14.45" customHeight="1" x14ac:dyDescent="0.2">
      <c r="B60" s="143" t="s">
        <v>2500</v>
      </c>
      <c r="C60" s="144" t="s">
        <v>31</v>
      </c>
      <c r="D60" s="145" t="s">
        <v>1554</v>
      </c>
      <c r="E60" s="215"/>
      <c r="F60" s="146" t="s">
        <v>1558</v>
      </c>
    </row>
    <row r="61" spans="2:6" ht="14.45" customHeight="1" x14ac:dyDescent="0.2">
      <c r="B61" s="143" t="s">
        <v>2500</v>
      </c>
      <c r="C61" s="144" t="s">
        <v>31</v>
      </c>
      <c r="D61" s="145" t="s">
        <v>1556</v>
      </c>
      <c r="E61" s="215"/>
      <c r="F61" s="146" t="s">
        <v>1566</v>
      </c>
    </row>
    <row r="62" spans="2:6" ht="14.45" customHeight="1" x14ac:dyDescent="0.2">
      <c r="B62" s="143" t="s">
        <v>2500</v>
      </c>
      <c r="C62" s="147" t="s">
        <v>31</v>
      </c>
      <c r="D62" s="148" t="s">
        <v>1555</v>
      </c>
      <c r="E62" s="216"/>
      <c r="F62" s="149" t="s">
        <v>1565</v>
      </c>
    </row>
    <row r="63" spans="2:6" ht="14.45" customHeight="1" x14ac:dyDescent="0.2">
      <c r="B63" s="143" t="s">
        <v>2500</v>
      </c>
      <c r="C63" s="60" t="s">
        <v>32</v>
      </c>
      <c r="D63" s="150"/>
      <c r="E63" s="217"/>
      <c r="F63" s="151"/>
    </row>
    <row r="64" spans="2:6" ht="14.45" customHeight="1" x14ac:dyDescent="0.2">
      <c r="B64" s="143" t="s">
        <v>2500</v>
      </c>
      <c r="C64" s="60" t="s">
        <v>33</v>
      </c>
      <c r="D64" s="150"/>
      <c r="E64" s="217"/>
      <c r="F64" s="151"/>
    </row>
    <row r="65" spans="2:6" ht="14.45" customHeight="1" thickBot="1" x14ac:dyDescent="0.25">
      <c r="B65" s="152" t="s">
        <v>2500</v>
      </c>
      <c r="C65" s="153" t="s">
        <v>34</v>
      </c>
      <c r="D65" s="150"/>
      <c r="E65" s="217"/>
      <c r="F65" s="151"/>
    </row>
    <row r="66" spans="2:6" ht="14.45" customHeight="1" x14ac:dyDescent="0.2">
      <c r="B66" s="140" t="s">
        <v>2503</v>
      </c>
      <c r="C66" s="104" t="s">
        <v>35</v>
      </c>
      <c r="D66" s="156"/>
      <c r="E66" s="219"/>
      <c r="F66" s="157"/>
    </row>
    <row r="67" spans="2:6" ht="14.45" customHeight="1" x14ac:dyDescent="0.2">
      <c r="B67" s="143" t="s">
        <v>2502</v>
      </c>
      <c r="C67" s="60" t="s">
        <v>36</v>
      </c>
      <c r="D67" s="150"/>
      <c r="E67" s="217"/>
      <c r="F67" s="151"/>
    </row>
    <row r="68" spans="2:6" ht="14.45" customHeight="1" x14ac:dyDescent="0.2">
      <c r="B68" s="143" t="s">
        <v>2502</v>
      </c>
      <c r="C68" s="60" t="s">
        <v>991</v>
      </c>
      <c r="D68" s="150"/>
      <c r="E68" s="217"/>
      <c r="F68" s="151"/>
    </row>
    <row r="69" spans="2:6" ht="14.45" customHeight="1" x14ac:dyDescent="0.2">
      <c r="B69" s="143" t="s">
        <v>2502</v>
      </c>
      <c r="C69" s="60" t="s">
        <v>37</v>
      </c>
      <c r="D69" s="150"/>
      <c r="E69" s="217"/>
      <c r="F69" s="151"/>
    </row>
    <row r="70" spans="2:6" ht="14.45" customHeight="1" x14ac:dyDescent="0.2">
      <c r="B70" s="143" t="s">
        <v>2502</v>
      </c>
      <c r="C70" s="60" t="s">
        <v>38</v>
      </c>
      <c r="D70" s="150"/>
      <c r="E70" s="217"/>
      <c r="F70" s="151"/>
    </row>
    <row r="71" spans="2:6" ht="14.45" customHeight="1" x14ac:dyDescent="0.2">
      <c r="B71" s="143" t="s">
        <v>2502</v>
      </c>
      <c r="C71" s="60" t="s">
        <v>39</v>
      </c>
      <c r="D71" s="150"/>
      <c r="E71" s="217"/>
      <c r="F71" s="151"/>
    </row>
    <row r="72" spans="2:6" ht="14.45" customHeight="1" x14ac:dyDescent="0.2">
      <c r="B72" s="143" t="s">
        <v>2502</v>
      </c>
      <c r="C72" s="60" t="s">
        <v>40</v>
      </c>
      <c r="D72" s="150"/>
      <c r="E72" s="217"/>
      <c r="F72" s="151"/>
    </row>
    <row r="73" spans="2:6" ht="14.45" customHeight="1" x14ac:dyDescent="0.2">
      <c r="B73" s="143" t="s">
        <v>2502</v>
      </c>
      <c r="C73" s="60" t="s">
        <v>41</v>
      </c>
      <c r="D73" s="150"/>
      <c r="E73" s="217"/>
      <c r="F73" s="151"/>
    </row>
    <row r="74" spans="2:6" ht="14.45" customHeight="1" thickBot="1" x14ac:dyDescent="0.25">
      <c r="B74" s="152" t="s">
        <v>2502</v>
      </c>
      <c r="C74" s="153" t="s">
        <v>79</v>
      </c>
      <c r="D74" s="150"/>
      <c r="E74" s="217"/>
      <c r="F74" s="151"/>
    </row>
    <row r="75" spans="2:6" ht="14.45" customHeight="1" x14ac:dyDescent="0.2">
      <c r="B75" s="140" t="s">
        <v>2505</v>
      </c>
      <c r="C75" s="104" t="s">
        <v>42</v>
      </c>
      <c r="D75" s="156" t="s">
        <v>11</v>
      </c>
      <c r="E75" s="219"/>
      <c r="F75" s="157" t="s">
        <v>116</v>
      </c>
    </row>
    <row r="76" spans="2:6" ht="14.45" customHeight="1" x14ac:dyDescent="0.2">
      <c r="B76" s="143" t="s">
        <v>2504</v>
      </c>
      <c r="C76" s="60" t="s">
        <v>997</v>
      </c>
      <c r="D76" s="150"/>
      <c r="E76" s="217"/>
      <c r="F76" s="151"/>
    </row>
    <row r="77" spans="2:6" ht="14.45" customHeight="1" x14ac:dyDescent="0.2">
      <c r="B77" s="143" t="s">
        <v>2504</v>
      </c>
      <c r="C77" s="60" t="s">
        <v>998</v>
      </c>
      <c r="D77" s="150"/>
      <c r="E77" s="217"/>
      <c r="F77" s="151"/>
    </row>
    <row r="78" spans="2:6" ht="14.45" customHeight="1" x14ac:dyDescent="0.2">
      <c r="B78" s="143" t="s">
        <v>2504</v>
      </c>
      <c r="C78" s="60" t="s">
        <v>80</v>
      </c>
      <c r="D78" s="150"/>
      <c r="E78" s="217"/>
      <c r="F78" s="151"/>
    </row>
    <row r="79" spans="2:6" ht="14.45" customHeight="1" x14ac:dyDescent="0.2">
      <c r="B79" s="143" t="s">
        <v>2504</v>
      </c>
      <c r="C79" s="60" t="s">
        <v>43</v>
      </c>
      <c r="D79" s="150"/>
      <c r="E79" s="217"/>
      <c r="F79" s="151"/>
    </row>
    <row r="80" spans="2:6" ht="14.45" customHeight="1" thickBot="1" x14ac:dyDescent="0.25">
      <c r="B80" s="152" t="s">
        <v>2504</v>
      </c>
      <c r="C80" s="153" t="s">
        <v>44</v>
      </c>
      <c r="D80" s="150"/>
      <c r="E80" s="217"/>
      <c r="F80" s="151"/>
    </row>
    <row r="81" spans="2:6" ht="14.45" customHeight="1" x14ac:dyDescent="0.2">
      <c r="B81" s="140" t="s">
        <v>2507</v>
      </c>
      <c r="C81" s="104" t="s">
        <v>45</v>
      </c>
      <c r="D81" s="156" t="s">
        <v>117</v>
      </c>
      <c r="E81" s="219"/>
      <c r="F81" s="157"/>
    </row>
    <row r="82" spans="2:6" ht="14.45" customHeight="1" x14ac:dyDescent="0.2">
      <c r="B82" s="158" t="s">
        <v>2506</v>
      </c>
      <c r="C82" s="60" t="s">
        <v>46</v>
      </c>
      <c r="D82" s="150"/>
      <c r="E82" s="217"/>
      <c r="F82" s="151"/>
    </row>
    <row r="83" spans="2:6" ht="14.45" customHeight="1" x14ac:dyDescent="0.2">
      <c r="B83" s="158" t="s">
        <v>2506</v>
      </c>
      <c r="C83" s="118" t="s">
        <v>81</v>
      </c>
      <c r="D83" s="154" t="s">
        <v>360</v>
      </c>
      <c r="E83" s="218"/>
      <c r="F83" s="155"/>
    </row>
    <row r="84" spans="2:6" ht="14.45" customHeight="1" thickBot="1" x14ac:dyDescent="0.25">
      <c r="B84" s="159" t="s">
        <v>2506</v>
      </c>
      <c r="C84" s="160" t="s">
        <v>81</v>
      </c>
      <c r="D84" s="148" t="s">
        <v>361</v>
      </c>
      <c r="E84" s="216"/>
      <c r="F84" s="149" t="s">
        <v>362</v>
      </c>
    </row>
    <row r="85" spans="2:6" ht="14.45" customHeight="1" x14ac:dyDescent="0.2">
      <c r="B85" s="140" t="s">
        <v>2509</v>
      </c>
      <c r="C85" s="119" t="s">
        <v>47</v>
      </c>
      <c r="D85" s="156" t="s">
        <v>3</v>
      </c>
      <c r="E85" s="219" t="s">
        <v>2653</v>
      </c>
      <c r="F85" s="157" t="s">
        <v>591</v>
      </c>
    </row>
    <row r="86" spans="2:6" ht="14.45" customHeight="1" x14ac:dyDescent="0.2">
      <c r="B86" s="158" t="s">
        <v>2508</v>
      </c>
      <c r="C86" s="60" t="s">
        <v>48</v>
      </c>
      <c r="D86" s="150"/>
      <c r="E86" s="217"/>
      <c r="F86" s="151"/>
    </row>
    <row r="87" spans="2:6" ht="14.45" customHeight="1" x14ac:dyDescent="0.2">
      <c r="B87" s="158" t="s">
        <v>2508</v>
      </c>
      <c r="C87" s="118" t="s">
        <v>15</v>
      </c>
      <c r="D87" s="154" t="s">
        <v>363</v>
      </c>
      <c r="E87" s="218"/>
      <c r="F87" s="155" t="s">
        <v>364</v>
      </c>
    </row>
    <row r="88" spans="2:6" ht="14.45" customHeight="1" x14ac:dyDescent="0.2">
      <c r="B88" s="158" t="s">
        <v>2508</v>
      </c>
      <c r="C88" s="144" t="s">
        <v>2512</v>
      </c>
      <c r="D88" s="145" t="s">
        <v>1</v>
      </c>
      <c r="E88" s="215"/>
      <c r="F88" s="146"/>
    </row>
    <row r="89" spans="2:6" ht="14.45" customHeight="1" x14ac:dyDescent="0.2">
      <c r="B89" s="158" t="s">
        <v>2508</v>
      </c>
      <c r="C89" s="144" t="s">
        <v>2512</v>
      </c>
      <c r="D89" s="145" t="s">
        <v>365</v>
      </c>
      <c r="E89" s="215"/>
      <c r="F89" s="146"/>
    </row>
    <row r="90" spans="2:6" ht="14.45" customHeight="1" x14ac:dyDescent="0.2">
      <c r="B90" s="158" t="s">
        <v>2508</v>
      </c>
      <c r="C90" s="144" t="s">
        <v>2512</v>
      </c>
      <c r="D90" s="145" t="s">
        <v>366</v>
      </c>
      <c r="E90" s="215"/>
      <c r="F90" s="146"/>
    </row>
    <row r="91" spans="2:6" ht="14.45" customHeight="1" x14ac:dyDescent="0.2">
      <c r="B91" s="158" t="s">
        <v>2508</v>
      </c>
      <c r="C91" s="144" t="s">
        <v>2512</v>
      </c>
      <c r="D91" s="145" t="s">
        <v>367</v>
      </c>
      <c r="E91" s="215"/>
      <c r="F91" s="146"/>
    </row>
    <row r="92" spans="2:6" ht="14.45" customHeight="1" x14ac:dyDescent="0.2">
      <c r="B92" s="158" t="s">
        <v>2508</v>
      </c>
      <c r="C92" s="144" t="s">
        <v>2512</v>
      </c>
      <c r="D92" s="145" t="s">
        <v>369</v>
      </c>
      <c r="E92" s="215"/>
      <c r="F92" s="146"/>
    </row>
    <row r="93" spans="2:6" ht="14.45" customHeight="1" x14ac:dyDescent="0.2">
      <c r="B93" s="158" t="s">
        <v>2508</v>
      </c>
      <c r="C93" s="144" t="s">
        <v>2512</v>
      </c>
      <c r="D93" s="145" t="s">
        <v>370</v>
      </c>
      <c r="E93" s="215"/>
      <c r="F93" s="146"/>
    </row>
    <row r="94" spans="2:6" ht="14.45" customHeight="1" x14ac:dyDescent="0.2">
      <c r="B94" s="158" t="s">
        <v>2508</v>
      </c>
      <c r="C94" s="144" t="s">
        <v>2512</v>
      </c>
      <c r="D94" s="145" t="s">
        <v>371</v>
      </c>
      <c r="E94" s="215"/>
      <c r="F94" s="146" t="s">
        <v>373</v>
      </c>
    </row>
    <row r="95" spans="2:6" ht="14.45" customHeight="1" x14ac:dyDescent="0.2">
      <c r="B95" s="158" t="s">
        <v>2508</v>
      </c>
      <c r="C95" s="144" t="s">
        <v>2512</v>
      </c>
      <c r="D95" s="145" t="s">
        <v>372</v>
      </c>
      <c r="E95" s="215"/>
      <c r="F95" s="146"/>
    </row>
    <row r="96" spans="2:6" ht="14.45" customHeight="1" x14ac:dyDescent="0.2">
      <c r="B96" s="158" t="s">
        <v>2508</v>
      </c>
      <c r="C96" s="144" t="s">
        <v>2512</v>
      </c>
      <c r="D96" s="148" t="s">
        <v>368</v>
      </c>
      <c r="E96" s="216"/>
      <c r="F96" s="149"/>
    </row>
    <row r="97" spans="2:6" ht="14.45" customHeight="1" thickBot="1" x14ac:dyDescent="0.25">
      <c r="B97" s="159" t="s">
        <v>2508</v>
      </c>
      <c r="C97" s="153" t="s">
        <v>992</v>
      </c>
      <c r="D97" s="150"/>
      <c r="E97" s="217"/>
      <c r="F97" s="151"/>
    </row>
    <row r="98" spans="2:6" ht="14.45" customHeight="1" x14ac:dyDescent="0.2">
      <c r="B98" s="140" t="s">
        <v>2511</v>
      </c>
      <c r="C98" s="104" t="s">
        <v>49</v>
      </c>
      <c r="D98" s="156"/>
      <c r="E98" s="219"/>
      <c r="F98" s="157"/>
    </row>
    <row r="99" spans="2:6" ht="14.45" customHeight="1" x14ac:dyDescent="0.2">
      <c r="B99" s="158" t="s">
        <v>2510</v>
      </c>
      <c r="C99" s="60" t="s">
        <v>50</v>
      </c>
      <c r="D99" s="150"/>
      <c r="E99" s="217"/>
      <c r="F99" s="151"/>
    </row>
    <row r="100" spans="2:6" ht="14.45" customHeight="1" x14ac:dyDescent="0.2">
      <c r="B100" s="158" t="s">
        <v>2510</v>
      </c>
      <c r="C100" s="60" t="s">
        <v>51</v>
      </c>
      <c r="D100" s="150"/>
      <c r="E100" s="217"/>
      <c r="F100" s="151"/>
    </row>
    <row r="101" spans="2:6" ht="14.45" customHeight="1" x14ac:dyDescent="0.2">
      <c r="B101" s="158" t="s">
        <v>2510</v>
      </c>
      <c r="C101" s="118" t="s">
        <v>52</v>
      </c>
      <c r="D101" s="154" t="s">
        <v>374</v>
      </c>
      <c r="E101" s="218"/>
      <c r="F101" s="155"/>
    </row>
    <row r="102" spans="2:6" ht="14.45" customHeight="1" x14ac:dyDescent="0.2">
      <c r="B102" s="158" t="s">
        <v>2510</v>
      </c>
      <c r="C102" s="144" t="s">
        <v>52</v>
      </c>
      <c r="D102" s="145" t="s">
        <v>375</v>
      </c>
      <c r="E102" s="215"/>
      <c r="F102" s="146"/>
    </row>
    <row r="103" spans="2:6" ht="14.45" customHeight="1" x14ac:dyDescent="0.2">
      <c r="B103" s="158" t="s">
        <v>2510</v>
      </c>
      <c r="C103" s="147" t="s">
        <v>52</v>
      </c>
      <c r="D103" s="148" t="s">
        <v>376</v>
      </c>
      <c r="E103" s="216"/>
      <c r="F103" s="149"/>
    </row>
    <row r="104" spans="2:6" ht="14.45" customHeight="1" x14ac:dyDescent="0.2">
      <c r="B104" s="158" t="s">
        <v>2510</v>
      </c>
      <c r="C104" s="118" t="s">
        <v>82</v>
      </c>
      <c r="D104" s="154" t="s">
        <v>377</v>
      </c>
      <c r="E104" s="218"/>
      <c r="F104" s="155"/>
    </row>
    <row r="105" spans="2:6" ht="14.45" customHeight="1" x14ac:dyDescent="0.2">
      <c r="B105" s="158" t="s">
        <v>2510</v>
      </c>
      <c r="C105" s="147" t="s">
        <v>82</v>
      </c>
      <c r="D105" s="148"/>
      <c r="E105" s="216"/>
      <c r="F105" s="149"/>
    </row>
    <row r="106" spans="2:6" ht="14.45" customHeight="1" thickBot="1" x14ac:dyDescent="0.25">
      <c r="B106" s="159" t="s">
        <v>2510</v>
      </c>
      <c r="C106" s="153" t="s">
        <v>53</v>
      </c>
      <c r="D106" s="150"/>
      <c r="E106" s="217"/>
      <c r="F106" s="151"/>
    </row>
    <row r="107" spans="2:6" ht="14.45" customHeight="1" x14ac:dyDescent="0.2">
      <c r="B107" s="140" t="s">
        <v>2112</v>
      </c>
      <c r="C107" s="104" t="s">
        <v>54</v>
      </c>
      <c r="D107" s="156" t="s">
        <v>4</v>
      </c>
      <c r="E107" s="219"/>
      <c r="F107" s="157" t="s">
        <v>378</v>
      </c>
    </row>
    <row r="108" spans="2:6" ht="14.45" customHeight="1" x14ac:dyDescent="0.2">
      <c r="B108" s="158" t="s">
        <v>2371</v>
      </c>
      <c r="C108" s="60" t="s">
        <v>83</v>
      </c>
      <c r="D108" s="150" t="s">
        <v>379</v>
      </c>
      <c r="E108" s="217"/>
      <c r="F108" s="151" t="s">
        <v>380</v>
      </c>
    </row>
    <row r="109" spans="2:6" ht="14.45" customHeight="1" thickBot="1" x14ac:dyDescent="0.25">
      <c r="B109" s="159" t="s">
        <v>2371</v>
      </c>
      <c r="C109" s="153" t="s">
        <v>55</v>
      </c>
      <c r="D109" s="150" t="s">
        <v>381</v>
      </c>
      <c r="E109" s="217"/>
      <c r="F109" s="151" t="s">
        <v>382</v>
      </c>
    </row>
    <row r="110" spans="2:6" ht="14.45" customHeight="1" x14ac:dyDescent="0.2">
      <c r="B110" s="140" t="s">
        <v>2116</v>
      </c>
      <c r="C110" s="104" t="s">
        <v>56</v>
      </c>
      <c r="D110" s="156"/>
      <c r="E110" s="219"/>
      <c r="F110" s="157"/>
    </row>
    <row r="111" spans="2:6" ht="14.45" customHeight="1" x14ac:dyDescent="0.2">
      <c r="B111" s="158" t="s">
        <v>2118</v>
      </c>
      <c r="C111" s="60" t="s">
        <v>993</v>
      </c>
      <c r="D111" s="150"/>
      <c r="E111" s="217"/>
      <c r="F111" s="151"/>
    </row>
    <row r="112" spans="2:6" ht="14.45" customHeight="1" x14ac:dyDescent="0.2">
      <c r="B112" s="158" t="s">
        <v>2118</v>
      </c>
      <c r="C112" s="60" t="s">
        <v>984</v>
      </c>
      <c r="D112" s="150"/>
      <c r="E112" s="217"/>
      <c r="F112" s="151"/>
    </row>
    <row r="113" spans="2:6" ht="14.45" customHeight="1" x14ac:dyDescent="0.2">
      <c r="B113" s="158" t="s">
        <v>2118</v>
      </c>
      <c r="C113" s="60" t="s">
        <v>57</v>
      </c>
      <c r="D113" s="150"/>
      <c r="E113" s="217"/>
      <c r="F113" s="151"/>
    </row>
    <row r="114" spans="2:6" ht="14.45" customHeight="1" x14ac:dyDescent="0.2">
      <c r="B114" s="158" t="s">
        <v>2118</v>
      </c>
      <c r="C114" s="60" t="s">
        <v>58</v>
      </c>
      <c r="D114" s="150"/>
      <c r="E114" s="217"/>
      <c r="F114" s="151"/>
    </row>
    <row r="115" spans="2:6" ht="14.45" customHeight="1" x14ac:dyDescent="0.2">
      <c r="B115" s="158" t="s">
        <v>2118</v>
      </c>
      <c r="C115" s="60" t="s">
        <v>59</v>
      </c>
      <c r="D115" s="150"/>
      <c r="E115" s="217"/>
      <c r="F115" s="151"/>
    </row>
    <row r="116" spans="2:6" ht="14.45" customHeight="1" thickBot="1" x14ac:dyDescent="0.25">
      <c r="B116" s="159" t="s">
        <v>2118</v>
      </c>
      <c r="C116" s="153" t="s">
        <v>60</v>
      </c>
      <c r="D116" s="150"/>
      <c r="E116" s="217"/>
      <c r="F116" s="151"/>
    </row>
    <row r="117" spans="2:6" ht="14.45" customHeight="1" x14ac:dyDescent="0.2">
      <c r="B117" s="140" t="s">
        <v>2341</v>
      </c>
      <c r="C117" s="104" t="s">
        <v>61</v>
      </c>
      <c r="D117" s="156"/>
      <c r="E117" s="219"/>
      <c r="F117" s="157"/>
    </row>
    <row r="118" spans="2:6" ht="14.45" customHeight="1" x14ac:dyDescent="0.2">
      <c r="B118" s="158" t="s">
        <v>2121</v>
      </c>
      <c r="C118" s="60" t="s">
        <v>84</v>
      </c>
      <c r="D118" s="150"/>
      <c r="E118" s="217"/>
      <c r="F118" s="151"/>
    </row>
    <row r="119" spans="2:6" ht="14.45" customHeight="1" x14ac:dyDescent="0.2">
      <c r="B119" s="158" t="s">
        <v>2121</v>
      </c>
      <c r="C119" s="60" t="s">
        <v>85</v>
      </c>
      <c r="D119" s="150"/>
      <c r="E119" s="217"/>
      <c r="F119" s="151"/>
    </row>
    <row r="120" spans="2:6" ht="14.45" customHeight="1" x14ac:dyDescent="0.2">
      <c r="B120" s="158" t="s">
        <v>2121</v>
      </c>
      <c r="C120" s="60" t="s">
        <v>86</v>
      </c>
      <c r="D120" s="150"/>
      <c r="E120" s="217"/>
      <c r="F120" s="151"/>
    </row>
    <row r="121" spans="2:6" ht="14.45" customHeight="1" x14ac:dyDescent="0.2">
      <c r="B121" s="158" t="s">
        <v>2121</v>
      </c>
      <c r="C121" s="60" t="s">
        <v>96</v>
      </c>
      <c r="D121" s="150"/>
      <c r="E121" s="217"/>
      <c r="F121" s="151"/>
    </row>
    <row r="122" spans="2:6" ht="14.45" customHeight="1" thickBot="1" x14ac:dyDescent="0.25">
      <c r="B122" s="159" t="s">
        <v>2121</v>
      </c>
      <c r="C122" s="153" t="s">
        <v>988</v>
      </c>
      <c r="D122" s="150"/>
      <c r="E122" s="217"/>
      <c r="F122" s="151"/>
    </row>
    <row r="123" spans="2:6" ht="14.45" customHeight="1" x14ac:dyDescent="0.2">
      <c r="B123" s="140" t="s">
        <v>2124</v>
      </c>
      <c r="C123" s="104" t="s">
        <v>62</v>
      </c>
      <c r="D123" s="156"/>
      <c r="E123" s="219"/>
      <c r="F123" s="157"/>
    </row>
    <row r="124" spans="2:6" ht="14.45" customHeight="1" x14ac:dyDescent="0.2">
      <c r="B124" s="158" t="s">
        <v>2126</v>
      </c>
      <c r="C124" s="60" t="s">
        <v>63</v>
      </c>
      <c r="D124" s="150"/>
      <c r="E124" s="217"/>
      <c r="F124" s="151"/>
    </row>
    <row r="125" spans="2:6" ht="14.45" customHeight="1" x14ac:dyDescent="0.2">
      <c r="B125" s="158" t="s">
        <v>2126</v>
      </c>
      <c r="C125" s="60" t="s">
        <v>64</v>
      </c>
      <c r="D125" s="150"/>
      <c r="E125" s="217"/>
      <c r="F125" s="151"/>
    </row>
    <row r="126" spans="2:6" ht="14.45" customHeight="1" x14ac:dyDescent="0.2">
      <c r="B126" s="158" t="s">
        <v>2126</v>
      </c>
      <c r="C126" s="60" t="s">
        <v>994</v>
      </c>
      <c r="D126" s="150"/>
      <c r="E126" s="217"/>
      <c r="F126" s="151"/>
    </row>
    <row r="127" spans="2:6" ht="14.45" customHeight="1" x14ac:dyDescent="0.2">
      <c r="B127" s="158" t="s">
        <v>2126</v>
      </c>
      <c r="C127" s="60" t="s">
        <v>87</v>
      </c>
      <c r="D127" s="150"/>
      <c r="E127" s="217"/>
      <c r="F127" s="151"/>
    </row>
    <row r="128" spans="2:6" ht="14.45" customHeight="1" x14ac:dyDescent="0.2">
      <c r="B128" s="158" t="s">
        <v>2126</v>
      </c>
      <c r="C128" s="60" t="s">
        <v>88</v>
      </c>
      <c r="D128" s="150"/>
      <c r="E128" s="217"/>
      <c r="F128" s="151"/>
    </row>
    <row r="129" spans="2:6" ht="14.45" customHeight="1" thickBot="1" x14ac:dyDescent="0.25">
      <c r="B129" s="159" t="s">
        <v>2126</v>
      </c>
      <c r="C129" s="153" t="s">
        <v>65</v>
      </c>
      <c r="D129" s="150"/>
      <c r="E129" s="217"/>
      <c r="F129" s="151"/>
    </row>
    <row r="130" spans="2:6" ht="14.45" customHeight="1" x14ac:dyDescent="0.2">
      <c r="B130" s="140" t="s">
        <v>2372</v>
      </c>
      <c r="C130" s="104" t="s">
        <v>66</v>
      </c>
      <c r="D130" s="156" t="s">
        <v>10</v>
      </c>
      <c r="E130" s="219"/>
      <c r="F130" s="157"/>
    </row>
    <row r="131" spans="2:6" ht="14.45" customHeight="1" x14ac:dyDescent="0.2">
      <c r="B131" s="158" t="s">
        <v>2129</v>
      </c>
      <c r="C131" s="60" t="s">
        <v>67</v>
      </c>
      <c r="D131" s="150"/>
      <c r="E131" s="217"/>
      <c r="F131" s="151"/>
    </row>
    <row r="132" spans="2:6" ht="14.45" customHeight="1" x14ac:dyDescent="0.2">
      <c r="B132" s="158" t="s">
        <v>2129</v>
      </c>
      <c r="C132" s="60" t="s">
        <v>68</v>
      </c>
      <c r="D132" s="150"/>
      <c r="E132" s="217"/>
      <c r="F132" s="151"/>
    </row>
    <row r="133" spans="2:6" ht="14.45" customHeight="1" thickBot="1" x14ac:dyDescent="0.25">
      <c r="B133" s="159" t="s">
        <v>2129</v>
      </c>
      <c r="C133" s="153" t="s">
        <v>69</v>
      </c>
      <c r="D133" s="150"/>
      <c r="E133" s="217"/>
      <c r="F133" s="151"/>
    </row>
    <row r="134" spans="2:6" ht="14.45" customHeight="1" x14ac:dyDescent="0.2">
      <c r="B134" s="140" t="s">
        <v>2139</v>
      </c>
      <c r="C134" s="104" t="s">
        <v>70</v>
      </c>
      <c r="D134" s="156"/>
      <c r="E134" s="219"/>
      <c r="F134" s="157"/>
    </row>
    <row r="135" spans="2:6" ht="14.45" customHeight="1" x14ac:dyDescent="0.2">
      <c r="B135" s="158" t="s">
        <v>2135</v>
      </c>
      <c r="C135" s="118" t="s">
        <v>71</v>
      </c>
      <c r="D135" s="154" t="s">
        <v>5</v>
      </c>
      <c r="E135" s="218"/>
      <c r="F135" s="155"/>
    </row>
    <row r="136" spans="2:6" ht="14.45" customHeight="1" x14ac:dyDescent="0.2">
      <c r="B136" s="158" t="s">
        <v>2135</v>
      </c>
      <c r="C136" s="144" t="s">
        <v>71</v>
      </c>
      <c r="D136" s="145" t="s">
        <v>12</v>
      </c>
      <c r="E136" s="215"/>
      <c r="F136" s="146"/>
    </row>
    <row r="137" spans="2:6" ht="14.45" customHeight="1" x14ac:dyDescent="0.2">
      <c r="B137" s="158" t="s">
        <v>2135</v>
      </c>
      <c r="C137" s="147" t="s">
        <v>71</v>
      </c>
      <c r="D137" s="148" t="s">
        <v>6</v>
      </c>
      <c r="E137" s="216"/>
      <c r="F137" s="149"/>
    </row>
    <row r="138" spans="2:6" ht="14.45" customHeight="1" x14ac:dyDescent="0.2">
      <c r="B138" s="158" t="s">
        <v>2135</v>
      </c>
      <c r="C138" s="60" t="s">
        <v>72</v>
      </c>
      <c r="D138" s="150"/>
      <c r="E138" s="217"/>
      <c r="F138" s="151"/>
    </row>
    <row r="139" spans="2:6" ht="14.45" customHeight="1" x14ac:dyDescent="0.2">
      <c r="B139" s="158" t="s">
        <v>2135</v>
      </c>
      <c r="C139" s="60" t="s">
        <v>73</v>
      </c>
      <c r="D139" s="150"/>
      <c r="E139" s="217"/>
      <c r="F139" s="151"/>
    </row>
    <row r="140" spans="2:6" ht="14.45" customHeight="1" x14ac:dyDescent="0.2">
      <c r="B140" s="158" t="s">
        <v>2135</v>
      </c>
      <c r="C140" s="60" t="s">
        <v>74</v>
      </c>
      <c r="D140" s="150"/>
      <c r="E140" s="217"/>
      <c r="F140" s="151"/>
    </row>
    <row r="141" spans="2:6" ht="14.45" customHeight="1" thickBot="1" x14ac:dyDescent="0.25">
      <c r="B141" s="159" t="s">
        <v>2135</v>
      </c>
      <c r="C141" s="153" t="s">
        <v>75</v>
      </c>
      <c r="D141" s="150"/>
      <c r="E141" s="217"/>
      <c r="F141" s="151"/>
    </row>
    <row r="142" spans="2:6" ht="14.45" customHeight="1" x14ac:dyDescent="0.2">
      <c r="B142" s="140" t="s">
        <v>2154</v>
      </c>
      <c r="C142" s="104" t="s">
        <v>89</v>
      </c>
      <c r="D142" s="156"/>
      <c r="E142" s="219"/>
      <c r="F142" s="157"/>
    </row>
    <row r="143" spans="2:6" ht="14.45" customHeight="1" x14ac:dyDescent="0.2">
      <c r="B143" s="158" t="s">
        <v>2152</v>
      </c>
      <c r="C143" s="60" t="s">
        <v>2651</v>
      </c>
      <c r="D143" s="150"/>
      <c r="E143" s="217"/>
      <c r="F143" s="151"/>
    </row>
    <row r="144" spans="2:6" ht="14.45" customHeight="1" thickBot="1" x14ac:dyDescent="0.25">
      <c r="B144" s="159" t="s">
        <v>2152</v>
      </c>
      <c r="C144" s="153" t="s">
        <v>90</v>
      </c>
      <c r="D144" s="150"/>
      <c r="E144" s="217"/>
      <c r="F144" s="151"/>
    </row>
    <row r="145" spans="2:6" ht="14.45" customHeight="1" x14ac:dyDescent="0.2">
      <c r="B145" s="140" t="s">
        <v>2342</v>
      </c>
      <c r="C145" s="161" t="s">
        <v>91</v>
      </c>
      <c r="D145" s="156"/>
      <c r="E145" s="219"/>
      <c r="F145" s="157"/>
    </row>
    <row r="146" spans="2:6" ht="14.45" customHeight="1" x14ac:dyDescent="0.2">
      <c r="B146" s="158" t="s">
        <v>2155</v>
      </c>
      <c r="C146" s="60" t="s">
        <v>92</v>
      </c>
      <c r="D146" s="150"/>
      <c r="E146" s="217"/>
      <c r="F146" s="151"/>
    </row>
    <row r="147" spans="2:6" ht="14.45" customHeight="1" thickBot="1" x14ac:dyDescent="0.25">
      <c r="B147" s="86" t="s">
        <v>2155</v>
      </c>
      <c r="C147" s="153" t="s">
        <v>76</v>
      </c>
      <c r="D147" s="162"/>
      <c r="E147" s="220"/>
      <c r="F147" s="163"/>
    </row>
    <row r="148" spans="2:6" ht="14.45" customHeight="1" x14ac:dyDescent="0.2">
      <c r="B148" s="164"/>
    </row>
  </sheetData>
  <autoFilter ref="B3:F3" xr:uid="{2D3F7CB3-6178-4446-A75C-693F6F932F19}"/>
  <mergeCells count="1">
    <mergeCell ref="B2:C2"/>
  </mergeCells>
  <phoneticPr fontId="3" type="noConversion"/>
  <conditionalFormatting sqref="B4:F147">
    <cfRule type="expression" dxfId="1" priority="1">
      <formula>CELL("ROW")=ROW()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B608CE5-931D-4622-B129-460FA7F41485}">
          <x14:formula1>
            <xm:f>설정!$B$15:$B$17</xm:f>
          </x14:formula1>
          <xm:sqref>E4:E147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FC262-C80F-455F-AC6B-D5EC07C3816C}">
  <sheetPr codeName="Sheet13"/>
  <dimension ref="B2:O2013"/>
  <sheetViews>
    <sheetView showGridLines="0" zoomScaleNormal="100" workbookViewId="0">
      <pane ySplit="3" topLeftCell="A658" activePane="bottomLeft" state="frozen"/>
      <selection pane="bottomLeft" activeCell="K674" sqref="K674:K683"/>
    </sheetView>
  </sheetViews>
  <sheetFormatPr defaultRowHeight="14.45" customHeight="1" x14ac:dyDescent="0.2"/>
  <cols>
    <col min="1" max="1" width="1.28515625" style="5" customWidth="1"/>
    <col min="2" max="3" width="38.7109375" style="5" customWidth="1"/>
    <col min="4" max="4" width="24.140625" style="5" customWidth="1"/>
    <col min="5" max="5" width="24.7109375" style="5" customWidth="1"/>
    <col min="6" max="6" width="4.42578125" style="5" customWidth="1"/>
    <col min="7" max="7" width="24.140625" style="5" customWidth="1"/>
    <col min="8" max="8" width="24.7109375" style="5" customWidth="1"/>
    <col min="9" max="9" width="4.42578125" style="5" customWidth="1"/>
    <col min="10" max="10" width="24.140625" style="5" customWidth="1"/>
    <col min="11" max="11" width="24.7109375" style="5" customWidth="1"/>
    <col min="12" max="12" width="4.42578125" style="5" customWidth="1"/>
    <col min="13" max="13" width="24.140625" style="5" customWidth="1"/>
    <col min="14" max="14" width="24.7109375" style="5" customWidth="1"/>
    <col min="15" max="15" width="4.42578125" style="5" customWidth="1"/>
    <col min="16" max="16384" width="9.140625" style="5"/>
  </cols>
  <sheetData>
    <row r="2" spans="2:15" ht="14.45" customHeight="1" x14ac:dyDescent="0.2">
      <c r="B2" s="266" t="s">
        <v>146</v>
      </c>
      <c r="C2" s="268" t="s">
        <v>147</v>
      </c>
      <c r="D2" s="229" t="s">
        <v>1105</v>
      </c>
      <c r="E2" s="230"/>
      <c r="F2" s="230"/>
      <c r="G2" s="229" t="s">
        <v>1106</v>
      </c>
      <c r="H2" s="230"/>
      <c r="I2" s="230"/>
      <c r="J2" s="229" t="s">
        <v>1107</v>
      </c>
      <c r="K2" s="230"/>
      <c r="L2" s="230"/>
      <c r="M2" s="229" t="s">
        <v>1108</v>
      </c>
      <c r="N2" s="230"/>
      <c r="O2" s="230"/>
    </row>
    <row r="3" spans="2:15" ht="14.45" customHeight="1" x14ac:dyDescent="0.2">
      <c r="B3" s="266"/>
      <c r="C3" s="269"/>
      <c r="D3" s="165" t="s">
        <v>1024</v>
      </c>
      <c r="E3" s="165" t="s">
        <v>1025</v>
      </c>
      <c r="F3" s="165" t="s">
        <v>2322</v>
      </c>
      <c r="G3" s="165" t="s">
        <v>1024</v>
      </c>
      <c r="H3" s="165" t="s">
        <v>1025</v>
      </c>
      <c r="I3" s="165" t="s">
        <v>2322</v>
      </c>
      <c r="J3" s="165" t="s">
        <v>1024</v>
      </c>
      <c r="K3" s="165" t="s">
        <v>1025</v>
      </c>
      <c r="L3" s="165" t="s">
        <v>2322</v>
      </c>
      <c r="M3" s="165" t="s">
        <v>1024</v>
      </c>
      <c r="N3" s="165" t="s">
        <v>1025</v>
      </c>
      <c r="O3" s="165" t="s">
        <v>2322</v>
      </c>
    </row>
    <row r="4" spans="2:15" ht="14.45" customHeight="1" x14ac:dyDescent="0.2">
      <c r="B4" s="235" t="s">
        <v>799</v>
      </c>
      <c r="C4" s="235" t="s">
        <v>803</v>
      </c>
      <c r="D4" s="239" t="s">
        <v>1022</v>
      </c>
      <c r="E4" s="241" t="s">
        <v>1023</v>
      </c>
      <c r="F4" s="166" t="s">
        <v>1570</v>
      </c>
      <c r="G4" s="243"/>
      <c r="H4" s="241"/>
      <c r="I4" s="166"/>
      <c r="J4" s="243"/>
      <c r="K4" s="241"/>
      <c r="L4" s="166"/>
      <c r="M4" s="243"/>
      <c r="N4" s="241"/>
      <c r="O4" s="166"/>
    </row>
    <row r="5" spans="2:15" ht="14.45" customHeight="1" x14ac:dyDescent="0.2">
      <c r="B5" s="245"/>
      <c r="C5" s="237"/>
      <c r="D5" s="240"/>
      <c r="E5" s="242"/>
      <c r="F5" s="167"/>
      <c r="G5" s="244"/>
      <c r="H5" s="242"/>
      <c r="I5" s="168"/>
      <c r="J5" s="244"/>
      <c r="K5" s="242"/>
      <c r="L5" s="168"/>
      <c r="M5" s="244"/>
      <c r="N5" s="242"/>
      <c r="O5" s="168"/>
    </row>
    <row r="6" spans="2:15" ht="14.45" customHeight="1" x14ac:dyDescent="0.2">
      <c r="B6" s="245"/>
      <c r="C6" s="237"/>
      <c r="D6" s="240"/>
      <c r="E6" s="242"/>
      <c r="F6" s="167"/>
      <c r="G6" s="244"/>
      <c r="H6" s="242"/>
      <c r="I6" s="168"/>
      <c r="J6" s="244"/>
      <c r="K6" s="242"/>
      <c r="L6" s="168"/>
      <c r="M6" s="244"/>
      <c r="N6" s="242"/>
      <c r="O6" s="168"/>
    </row>
    <row r="7" spans="2:15" ht="14.45" customHeight="1" x14ac:dyDescent="0.2">
      <c r="B7" s="245"/>
      <c r="C7" s="237"/>
      <c r="D7" s="240"/>
      <c r="E7" s="242"/>
      <c r="F7" s="167"/>
      <c r="G7" s="244"/>
      <c r="H7" s="242"/>
      <c r="I7" s="168"/>
      <c r="J7" s="244"/>
      <c r="K7" s="242"/>
      <c r="L7" s="168"/>
      <c r="M7" s="244"/>
      <c r="N7" s="242"/>
      <c r="O7" s="168"/>
    </row>
    <row r="8" spans="2:15" ht="14.45" customHeight="1" x14ac:dyDescent="0.2">
      <c r="B8" s="245"/>
      <c r="C8" s="237"/>
      <c r="D8" s="240"/>
      <c r="E8" s="242"/>
      <c r="F8" s="167"/>
      <c r="G8" s="244"/>
      <c r="H8" s="242"/>
      <c r="I8" s="168"/>
      <c r="J8" s="244"/>
      <c r="K8" s="242"/>
      <c r="L8" s="168"/>
      <c r="M8" s="244"/>
      <c r="N8" s="242"/>
      <c r="O8" s="168"/>
    </row>
    <row r="9" spans="2:15" ht="14.45" customHeight="1" x14ac:dyDescent="0.2">
      <c r="B9" s="245"/>
      <c r="C9" s="237"/>
      <c r="D9" s="240"/>
      <c r="E9" s="242"/>
      <c r="F9" s="167"/>
      <c r="G9" s="244"/>
      <c r="H9" s="242"/>
      <c r="I9" s="168"/>
      <c r="J9" s="244"/>
      <c r="K9" s="242"/>
      <c r="L9" s="168"/>
      <c r="M9" s="244"/>
      <c r="N9" s="242"/>
      <c r="O9" s="168"/>
    </row>
    <row r="10" spans="2:15" ht="14.45" customHeight="1" x14ac:dyDescent="0.2">
      <c r="B10" s="245"/>
      <c r="C10" s="237"/>
      <c r="D10" s="240"/>
      <c r="E10" s="242"/>
      <c r="F10" s="167"/>
      <c r="G10" s="244"/>
      <c r="H10" s="242"/>
      <c r="I10" s="168"/>
      <c r="J10" s="244"/>
      <c r="K10" s="242"/>
      <c r="L10" s="168"/>
      <c r="M10" s="244"/>
      <c r="N10" s="242"/>
      <c r="O10" s="168"/>
    </row>
    <row r="11" spans="2:15" ht="14.45" customHeight="1" x14ac:dyDescent="0.2">
      <c r="B11" s="245"/>
      <c r="C11" s="237"/>
      <c r="D11" s="240"/>
      <c r="E11" s="242"/>
      <c r="F11" s="167"/>
      <c r="G11" s="244"/>
      <c r="H11" s="242"/>
      <c r="I11" s="168"/>
      <c r="J11" s="244"/>
      <c r="K11" s="242"/>
      <c r="L11" s="168"/>
      <c r="M11" s="244"/>
      <c r="N11" s="242"/>
      <c r="O11" s="168"/>
    </row>
    <row r="12" spans="2:15" ht="14.45" customHeight="1" x14ac:dyDescent="0.2">
      <c r="B12" s="245"/>
      <c r="C12" s="237"/>
      <c r="D12" s="240"/>
      <c r="E12" s="242"/>
      <c r="F12" s="167"/>
      <c r="G12" s="244"/>
      <c r="H12" s="242"/>
      <c r="I12" s="168"/>
      <c r="J12" s="244"/>
      <c r="K12" s="242"/>
      <c r="L12" s="168"/>
      <c r="M12" s="244"/>
      <c r="N12" s="242"/>
      <c r="O12" s="168"/>
    </row>
    <row r="13" spans="2:15" ht="14.45" customHeight="1" x14ac:dyDescent="0.2">
      <c r="B13" s="245"/>
      <c r="C13" s="238"/>
      <c r="D13" s="248"/>
      <c r="E13" s="247"/>
      <c r="F13" s="167"/>
      <c r="G13" s="246"/>
      <c r="H13" s="247"/>
      <c r="I13" s="169"/>
      <c r="J13" s="246"/>
      <c r="K13" s="247"/>
      <c r="L13" s="169"/>
      <c r="M13" s="246"/>
      <c r="N13" s="247"/>
      <c r="O13" s="169"/>
    </row>
    <row r="14" spans="2:15" ht="14.45" customHeight="1" x14ac:dyDescent="0.2">
      <c r="B14" s="235" t="s">
        <v>800</v>
      </c>
      <c r="C14" s="235" t="s">
        <v>1095</v>
      </c>
      <c r="D14" s="239" t="s">
        <v>1027</v>
      </c>
      <c r="E14" s="241" t="s">
        <v>1028</v>
      </c>
      <c r="F14" s="166" t="s">
        <v>1571</v>
      </c>
      <c r="G14" s="243"/>
      <c r="H14" s="241" t="s">
        <v>1026</v>
      </c>
      <c r="I14" s="166" t="s">
        <v>1572</v>
      </c>
      <c r="J14" s="243"/>
      <c r="K14" s="241"/>
      <c r="L14" s="166"/>
      <c r="M14" s="243"/>
      <c r="N14" s="241"/>
      <c r="O14" s="166"/>
    </row>
    <row r="15" spans="2:15" ht="14.45" customHeight="1" x14ac:dyDescent="0.2">
      <c r="B15" s="245"/>
      <c r="C15" s="237"/>
      <c r="D15" s="240"/>
      <c r="E15" s="242"/>
      <c r="F15" s="167"/>
      <c r="G15" s="244"/>
      <c r="H15" s="242"/>
      <c r="I15" s="168"/>
      <c r="J15" s="244"/>
      <c r="K15" s="242"/>
      <c r="L15" s="168"/>
      <c r="M15" s="244"/>
      <c r="N15" s="242"/>
      <c r="O15" s="168"/>
    </row>
    <row r="16" spans="2:15" ht="14.45" customHeight="1" x14ac:dyDescent="0.2">
      <c r="B16" s="245"/>
      <c r="C16" s="237"/>
      <c r="D16" s="240"/>
      <c r="E16" s="242"/>
      <c r="F16" s="167"/>
      <c r="G16" s="244"/>
      <c r="H16" s="242"/>
      <c r="I16" s="168"/>
      <c r="J16" s="244"/>
      <c r="K16" s="242"/>
      <c r="L16" s="168"/>
      <c r="M16" s="244"/>
      <c r="N16" s="242"/>
      <c r="O16" s="168"/>
    </row>
    <row r="17" spans="2:15" ht="14.45" customHeight="1" x14ac:dyDescent="0.2">
      <c r="B17" s="245"/>
      <c r="C17" s="237"/>
      <c r="D17" s="240"/>
      <c r="E17" s="242"/>
      <c r="F17" s="167"/>
      <c r="G17" s="244"/>
      <c r="H17" s="242"/>
      <c r="I17" s="168"/>
      <c r="J17" s="244"/>
      <c r="K17" s="242"/>
      <c r="L17" s="168"/>
      <c r="M17" s="244"/>
      <c r="N17" s="242"/>
      <c r="O17" s="168"/>
    </row>
    <row r="18" spans="2:15" ht="14.45" customHeight="1" x14ac:dyDescent="0.2">
      <c r="B18" s="245"/>
      <c r="C18" s="237"/>
      <c r="D18" s="240"/>
      <c r="E18" s="242"/>
      <c r="F18" s="167"/>
      <c r="G18" s="244"/>
      <c r="H18" s="242"/>
      <c r="I18" s="168"/>
      <c r="J18" s="244"/>
      <c r="K18" s="242"/>
      <c r="L18" s="168"/>
      <c r="M18" s="244"/>
      <c r="N18" s="242"/>
      <c r="O18" s="168"/>
    </row>
    <row r="19" spans="2:15" ht="14.45" customHeight="1" x14ac:dyDescent="0.2">
      <c r="B19" s="245"/>
      <c r="C19" s="237"/>
      <c r="D19" s="240"/>
      <c r="E19" s="242"/>
      <c r="F19" s="167"/>
      <c r="G19" s="244"/>
      <c r="H19" s="242"/>
      <c r="I19" s="168"/>
      <c r="J19" s="244"/>
      <c r="K19" s="242"/>
      <c r="L19" s="168"/>
      <c r="M19" s="244"/>
      <c r="N19" s="242"/>
      <c r="O19" s="168"/>
    </row>
    <row r="20" spans="2:15" ht="14.45" customHeight="1" x14ac:dyDescent="0.2">
      <c r="B20" s="245"/>
      <c r="C20" s="237"/>
      <c r="D20" s="240"/>
      <c r="E20" s="242"/>
      <c r="F20" s="167"/>
      <c r="G20" s="244"/>
      <c r="H20" s="242"/>
      <c r="I20" s="168"/>
      <c r="J20" s="244"/>
      <c r="K20" s="242"/>
      <c r="L20" s="168"/>
      <c r="M20" s="244"/>
      <c r="N20" s="242"/>
      <c r="O20" s="168"/>
    </row>
    <row r="21" spans="2:15" ht="14.45" customHeight="1" x14ac:dyDescent="0.2">
      <c r="B21" s="245"/>
      <c r="C21" s="237"/>
      <c r="D21" s="240"/>
      <c r="E21" s="242"/>
      <c r="F21" s="167"/>
      <c r="G21" s="244"/>
      <c r="H21" s="242"/>
      <c r="I21" s="168"/>
      <c r="J21" s="244"/>
      <c r="K21" s="242"/>
      <c r="L21" s="168"/>
      <c r="M21" s="244"/>
      <c r="N21" s="242"/>
      <c r="O21" s="168"/>
    </row>
    <row r="22" spans="2:15" ht="14.45" customHeight="1" x14ac:dyDescent="0.2">
      <c r="B22" s="245"/>
      <c r="C22" s="237"/>
      <c r="D22" s="240"/>
      <c r="E22" s="242"/>
      <c r="F22" s="167"/>
      <c r="G22" s="244"/>
      <c r="H22" s="242"/>
      <c r="I22" s="168"/>
      <c r="J22" s="244"/>
      <c r="K22" s="242"/>
      <c r="L22" s="168"/>
      <c r="M22" s="244"/>
      <c r="N22" s="242"/>
      <c r="O22" s="168"/>
    </row>
    <row r="23" spans="2:15" ht="14.45" customHeight="1" x14ac:dyDescent="0.2">
      <c r="B23" s="245"/>
      <c r="C23" s="238"/>
      <c r="D23" s="248"/>
      <c r="E23" s="247"/>
      <c r="F23" s="167"/>
      <c r="G23" s="246"/>
      <c r="H23" s="247"/>
      <c r="I23" s="169"/>
      <c r="J23" s="246"/>
      <c r="K23" s="247"/>
      <c r="L23" s="169"/>
      <c r="M23" s="246"/>
      <c r="N23" s="247"/>
      <c r="O23" s="169"/>
    </row>
    <row r="24" spans="2:15" ht="14.45" customHeight="1" x14ac:dyDescent="0.2">
      <c r="B24" s="235" t="s">
        <v>592</v>
      </c>
      <c r="C24" s="235" t="s">
        <v>1096</v>
      </c>
      <c r="D24" s="239" t="s">
        <v>1027</v>
      </c>
      <c r="E24" s="241" t="s">
        <v>1030</v>
      </c>
      <c r="F24" s="166" t="s">
        <v>1573</v>
      </c>
      <c r="G24" s="243"/>
      <c r="H24" s="241" t="s">
        <v>1029</v>
      </c>
      <c r="I24" s="166" t="s">
        <v>1574</v>
      </c>
      <c r="J24" s="243"/>
      <c r="K24" s="241"/>
      <c r="L24" s="166"/>
      <c r="M24" s="243"/>
      <c r="N24" s="241"/>
      <c r="O24" s="166"/>
    </row>
    <row r="25" spans="2:15" ht="14.45" customHeight="1" x14ac:dyDescent="0.2">
      <c r="B25" s="245"/>
      <c r="C25" s="237"/>
      <c r="D25" s="240"/>
      <c r="E25" s="242"/>
      <c r="F25" s="170"/>
      <c r="G25" s="244"/>
      <c r="H25" s="242"/>
      <c r="I25" s="168"/>
      <c r="J25" s="244"/>
      <c r="K25" s="242"/>
      <c r="L25" s="168"/>
      <c r="M25" s="244"/>
      <c r="N25" s="242"/>
      <c r="O25" s="168"/>
    </row>
    <row r="26" spans="2:15" ht="14.45" customHeight="1" x14ac:dyDescent="0.2">
      <c r="B26" s="245"/>
      <c r="C26" s="237"/>
      <c r="D26" s="240"/>
      <c r="E26" s="242"/>
      <c r="F26" s="170"/>
      <c r="G26" s="244"/>
      <c r="H26" s="242"/>
      <c r="I26" s="168"/>
      <c r="J26" s="244"/>
      <c r="K26" s="242"/>
      <c r="L26" s="168"/>
      <c r="M26" s="244"/>
      <c r="N26" s="242"/>
      <c r="O26" s="168"/>
    </row>
    <row r="27" spans="2:15" ht="14.45" customHeight="1" x14ac:dyDescent="0.2">
      <c r="B27" s="245"/>
      <c r="C27" s="237"/>
      <c r="D27" s="240"/>
      <c r="E27" s="242"/>
      <c r="F27" s="170"/>
      <c r="G27" s="244"/>
      <c r="H27" s="242"/>
      <c r="I27" s="168"/>
      <c r="J27" s="244"/>
      <c r="K27" s="242"/>
      <c r="L27" s="168"/>
      <c r="M27" s="244"/>
      <c r="N27" s="242"/>
      <c r="O27" s="168"/>
    </row>
    <row r="28" spans="2:15" ht="14.45" customHeight="1" x14ac:dyDescent="0.2">
      <c r="B28" s="245"/>
      <c r="C28" s="237"/>
      <c r="D28" s="240"/>
      <c r="E28" s="242"/>
      <c r="F28" s="170"/>
      <c r="G28" s="244"/>
      <c r="H28" s="242"/>
      <c r="I28" s="168"/>
      <c r="J28" s="244"/>
      <c r="K28" s="242"/>
      <c r="L28" s="168"/>
      <c r="M28" s="244"/>
      <c r="N28" s="242"/>
      <c r="O28" s="168"/>
    </row>
    <row r="29" spans="2:15" ht="14.45" customHeight="1" x14ac:dyDescent="0.2">
      <c r="B29" s="245"/>
      <c r="C29" s="237"/>
      <c r="D29" s="240"/>
      <c r="E29" s="242"/>
      <c r="F29" s="170"/>
      <c r="G29" s="244"/>
      <c r="H29" s="242"/>
      <c r="I29" s="168"/>
      <c r="J29" s="244"/>
      <c r="K29" s="242"/>
      <c r="L29" s="168"/>
      <c r="M29" s="244"/>
      <c r="N29" s="242"/>
      <c r="O29" s="168"/>
    </row>
    <row r="30" spans="2:15" ht="14.45" customHeight="1" x14ac:dyDescent="0.2">
      <c r="B30" s="245"/>
      <c r="C30" s="237"/>
      <c r="D30" s="240"/>
      <c r="E30" s="242"/>
      <c r="F30" s="170"/>
      <c r="G30" s="244"/>
      <c r="H30" s="242"/>
      <c r="I30" s="168"/>
      <c r="J30" s="244"/>
      <c r="K30" s="242"/>
      <c r="L30" s="168"/>
      <c r="M30" s="244"/>
      <c r="N30" s="242"/>
      <c r="O30" s="168"/>
    </row>
    <row r="31" spans="2:15" ht="14.45" customHeight="1" x14ac:dyDescent="0.2">
      <c r="B31" s="245"/>
      <c r="C31" s="237"/>
      <c r="D31" s="240"/>
      <c r="E31" s="242"/>
      <c r="F31" s="170"/>
      <c r="G31" s="244"/>
      <c r="H31" s="242"/>
      <c r="I31" s="168"/>
      <c r="J31" s="244"/>
      <c r="K31" s="242"/>
      <c r="L31" s="168"/>
      <c r="M31" s="244"/>
      <c r="N31" s="242"/>
      <c r="O31" s="168"/>
    </row>
    <row r="32" spans="2:15" ht="14.45" customHeight="1" x14ac:dyDescent="0.2">
      <c r="B32" s="245"/>
      <c r="C32" s="237"/>
      <c r="D32" s="240"/>
      <c r="E32" s="242"/>
      <c r="F32" s="170"/>
      <c r="G32" s="244"/>
      <c r="H32" s="242"/>
      <c r="I32" s="168"/>
      <c r="J32" s="244"/>
      <c r="K32" s="242"/>
      <c r="L32" s="168"/>
      <c r="M32" s="244"/>
      <c r="N32" s="242"/>
      <c r="O32" s="168"/>
    </row>
    <row r="33" spans="2:15" ht="14.45" customHeight="1" x14ac:dyDescent="0.2">
      <c r="B33" s="245"/>
      <c r="C33" s="238"/>
      <c r="D33" s="248"/>
      <c r="E33" s="247"/>
      <c r="F33" s="170"/>
      <c r="G33" s="246"/>
      <c r="H33" s="247"/>
      <c r="I33" s="169"/>
      <c r="J33" s="246"/>
      <c r="K33" s="247"/>
      <c r="L33" s="169"/>
      <c r="M33" s="246"/>
      <c r="N33" s="247"/>
      <c r="O33" s="169"/>
    </row>
    <row r="34" spans="2:15" ht="14.45" customHeight="1" x14ac:dyDescent="0.2">
      <c r="B34" s="235" t="s">
        <v>804</v>
      </c>
      <c r="C34" s="235" t="s">
        <v>1434</v>
      </c>
      <c r="D34" s="239" t="s">
        <v>1027</v>
      </c>
      <c r="E34" s="241" t="s">
        <v>1030</v>
      </c>
      <c r="F34" s="166" t="s">
        <v>1573</v>
      </c>
      <c r="G34" s="243"/>
      <c r="H34" s="241" t="s">
        <v>1031</v>
      </c>
      <c r="I34" s="166" t="s">
        <v>1575</v>
      </c>
      <c r="J34" s="243"/>
      <c r="K34" s="241"/>
      <c r="L34" s="166"/>
      <c r="M34" s="243"/>
      <c r="N34" s="241"/>
      <c r="O34" s="166"/>
    </row>
    <row r="35" spans="2:15" ht="14.45" customHeight="1" x14ac:dyDescent="0.2">
      <c r="B35" s="245"/>
      <c r="C35" s="237"/>
      <c r="D35" s="240"/>
      <c r="E35" s="242"/>
      <c r="F35" s="170"/>
      <c r="G35" s="244"/>
      <c r="H35" s="242"/>
      <c r="I35" s="168"/>
      <c r="J35" s="244"/>
      <c r="K35" s="242"/>
      <c r="L35" s="168"/>
      <c r="M35" s="244"/>
      <c r="N35" s="242"/>
      <c r="O35" s="168"/>
    </row>
    <row r="36" spans="2:15" ht="14.45" customHeight="1" x14ac:dyDescent="0.2">
      <c r="B36" s="245"/>
      <c r="C36" s="237"/>
      <c r="D36" s="240"/>
      <c r="E36" s="242"/>
      <c r="F36" s="170"/>
      <c r="G36" s="244"/>
      <c r="H36" s="242"/>
      <c r="I36" s="168"/>
      <c r="J36" s="244"/>
      <c r="K36" s="242"/>
      <c r="L36" s="168"/>
      <c r="M36" s="244"/>
      <c r="N36" s="242"/>
      <c r="O36" s="168"/>
    </row>
    <row r="37" spans="2:15" ht="14.45" customHeight="1" x14ac:dyDescent="0.2">
      <c r="B37" s="245"/>
      <c r="C37" s="237"/>
      <c r="D37" s="240"/>
      <c r="E37" s="242"/>
      <c r="F37" s="170"/>
      <c r="G37" s="244"/>
      <c r="H37" s="242"/>
      <c r="I37" s="168"/>
      <c r="J37" s="244"/>
      <c r="K37" s="242"/>
      <c r="L37" s="168"/>
      <c r="M37" s="244"/>
      <c r="N37" s="242"/>
      <c r="O37" s="168"/>
    </row>
    <row r="38" spans="2:15" ht="14.45" customHeight="1" x14ac:dyDescent="0.2">
      <c r="B38" s="245"/>
      <c r="C38" s="237"/>
      <c r="D38" s="240"/>
      <c r="E38" s="242"/>
      <c r="F38" s="170"/>
      <c r="G38" s="244"/>
      <c r="H38" s="242"/>
      <c r="I38" s="168"/>
      <c r="J38" s="244"/>
      <c r="K38" s="242"/>
      <c r="L38" s="168"/>
      <c r="M38" s="244"/>
      <c r="N38" s="242"/>
      <c r="O38" s="168"/>
    </row>
    <row r="39" spans="2:15" ht="14.45" customHeight="1" x14ac:dyDescent="0.2">
      <c r="B39" s="245"/>
      <c r="C39" s="237"/>
      <c r="D39" s="240"/>
      <c r="E39" s="242"/>
      <c r="F39" s="170"/>
      <c r="G39" s="244"/>
      <c r="H39" s="242"/>
      <c r="I39" s="168"/>
      <c r="J39" s="244"/>
      <c r="K39" s="242"/>
      <c r="L39" s="168"/>
      <c r="M39" s="244"/>
      <c r="N39" s="242"/>
      <c r="O39" s="168"/>
    </row>
    <row r="40" spans="2:15" ht="14.45" customHeight="1" x14ac:dyDescent="0.2">
      <c r="B40" s="245"/>
      <c r="C40" s="237"/>
      <c r="D40" s="240"/>
      <c r="E40" s="242"/>
      <c r="F40" s="170"/>
      <c r="G40" s="244"/>
      <c r="H40" s="242"/>
      <c r="I40" s="168"/>
      <c r="J40" s="244"/>
      <c r="K40" s="242"/>
      <c r="L40" s="168"/>
      <c r="M40" s="244"/>
      <c r="N40" s="242"/>
      <c r="O40" s="168"/>
    </row>
    <row r="41" spans="2:15" ht="14.45" customHeight="1" x14ac:dyDescent="0.2">
      <c r="B41" s="245"/>
      <c r="C41" s="237"/>
      <c r="D41" s="240"/>
      <c r="E41" s="242"/>
      <c r="F41" s="170"/>
      <c r="G41" s="244"/>
      <c r="H41" s="242"/>
      <c r="I41" s="168"/>
      <c r="J41" s="244"/>
      <c r="K41" s="242"/>
      <c r="L41" s="168"/>
      <c r="M41" s="244"/>
      <c r="N41" s="242"/>
      <c r="O41" s="168"/>
    </row>
    <row r="42" spans="2:15" ht="14.45" customHeight="1" x14ac:dyDescent="0.2">
      <c r="B42" s="245"/>
      <c r="C42" s="237"/>
      <c r="D42" s="240"/>
      <c r="E42" s="242"/>
      <c r="F42" s="170"/>
      <c r="G42" s="244"/>
      <c r="H42" s="242"/>
      <c r="I42" s="168"/>
      <c r="J42" s="244"/>
      <c r="K42" s="242"/>
      <c r="L42" s="168"/>
      <c r="M42" s="244"/>
      <c r="N42" s="242"/>
      <c r="O42" s="168"/>
    </row>
    <row r="43" spans="2:15" ht="14.45" customHeight="1" x14ac:dyDescent="0.2">
      <c r="B43" s="245"/>
      <c r="C43" s="238"/>
      <c r="D43" s="248"/>
      <c r="E43" s="247"/>
      <c r="F43" s="170"/>
      <c r="G43" s="246"/>
      <c r="H43" s="247"/>
      <c r="I43" s="169"/>
      <c r="J43" s="246"/>
      <c r="K43" s="247"/>
      <c r="L43" s="169"/>
      <c r="M43" s="246"/>
      <c r="N43" s="247"/>
      <c r="O43" s="169"/>
    </row>
    <row r="44" spans="2:15" ht="14.45" customHeight="1" x14ac:dyDescent="0.2">
      <c r="B44" s="235" t="s">
        <v>768</v>
      </c>
      <c r="C44" s="235" t="s">
        <v>1097</v>
      </c>
      <c r="D44" s="239" t="s">
        <v>1022</v>
      </c>
      <c r="E44" s="241" t="s">
        <v>1032</v>
      </c>
      <c r="F44" s="166" t="s">
        <v>1576</v>
      </c>
      <c r="G44" s="243"/>
      <c r="H44" s="241"/>
      <c r="I44" s="166"/>
      <c r="J44" s="243"/>
      <c r="K44" s="241"/>
      <c r="L44" s="166"/>
      <c r="M44" s="243"/>
      <c r="N44" s="241"/>
      <c r="O44" s="166"/>
    </row>
    <row r="45" spans="2:15" ht="14.45" customHeight="1" x14ac:dyDescent="0.2">
      <c r="B45" s="245"/>
      <c r="C45" s="237"/>
      <c r="D45" s="240"/>
      <c r="E45" s="242"/>
      <c r="F45" s="167"/>
      <c r="G45" s="244"/>
      <c r="H45" s="242"/>
      <c r="I45" s="168"/>
      <c r="J45" s="244"/>
      <c r="K45" s="242"/>
      <c r="L45" s="168"/>
      <c r="M45" s="244"/>
      <c r="N45" s="242"/>
      <c r="O45" s="168"/>
    </row>
    <row r="46" spans="2:15" ht="14.45" customHeight="1" x14ac:dyDescent="0.2">
      <c r="B46" s="245"/>
      <c r="C46" s="237"/>
      <c r="D46" s="240"/>
      <c r="E46" s="242"/>
      <c r="F46" s="167"/>
      <c r="G46" s="244"/>
      <c r="H46" s="242"/>
      <c r="I46" s="168"/>
      <c r="J46" s="244"/>
      <c r="K46" s="242"/>
      <c r="L46" s="168"/>
      <c r="M46" s="244"/>
      <c r="N46" s="242"/>
      <c r="O46" s="168"/>
    </row>
    <row r="47" spans="2:15" ht="14.45" customHeight="1" x14ac:dyDescent="0.2">
      <c r="B47" s="245"/>
      <c r="C47" s="237"/>
      <c r="D47" s="240"/>
      <c r="E47" s="242"/>
      <c r="F47" s="167"/>
      <c r="G47" s="244"/>
      <c r="H47" s="242"/>
      <c r="I47" s="168"/>
      <c r="J47" s="244"/>
      <c r="K47" s="242"/>
      <c r="L47" s="168"/>
      <c r="M47" s="244"/>
      <c r="N47" s="242"/>
      <c r="O47" s="168"/>
    </row>
    <row r="48" spans="2:15" ht="14.45" customHeight="1" x14ac:dyDescent="0.2">
      <c r="B48" s="245"/>
      <c r="C48" s="237"/>
      <c r="D48" s="240"/>
      <c r="E48" s="242"/>
      <c r="F48" s="167"/>
      <c r="G48" s="244"/>
      <c r="H48" s="242"/>
      <c r="I48" s="168"/>
      <c r="J48" s="244"/>
      <c r="K48" s="242"/>
      <c r="L48" s="168"/>
      <c r="M48" s="244"/>
      <c r="N48" s="242"/>
      <c r="O48" s="168"/>
    </row>
    <row r="49" spans="2:15" ht="14.45" customHeight="1" x14ac:dyDescent="0.2">
      <c r="B49" s="245"/>
      <c r="C49" s="237"/>
      <c r="D49" s="240"/>
      <c r="E49" s="242"/>
      <c r="F49" s="167"/>
      <c r="G49" s="244"/>
      <c r="H49" s="242"/>
      <c r="I49" s="168"/>
      <c r="J49" s="244"/>
      <c r="K49" s="242"/>
      <c r="L49" s="168"/>
      <c r="M49" s="244"/>
      <c r="N49" s="242"/>
      <c r="O49" s="168"/>
    </row>
    <row r="50" spans="2:15" ht="14.45" customHeight="1" x14ac:dyDescent="0.2">
      <c r="B50" s="245"/>
      <c r="C50" s="237"/>
      <c r="D50" s="240"/>
      <c r="E50" s="242"/>
      <c r="F50" s="167"/>
      <c r="G50" s="244"/>
      <c r="H50" s="242"/>
      <c r="I50" s="168"/>
      <c r="J50" s="244"/>
      <c r="K50" s="242"/>
      <c r="L50" s="168"/>
      <c r="M50" s="244"/>
      <c r="N50" s="242"/>
      <c r="O50" s="168"/>
    </row>
    <row r="51" spans="2:15" ht="14.45" customHeight="1" x14ac:dyDescent="0.2">
      <c r="B51" s="245"/>
      <c r="C51" s="237"/>
      <c r="D51" s="240"/>
      <c r="E51" s="242"/>
      <c r="F51" s="167"/>
      <c r="G51" s="244"/>
      <c r="H51" s="242"/>
      <c r="I51" s="168"/>
      <c r="J51" s="244"/>
      <c r="K51" s="242"/>
      <c r="L51" s="168"/>
      <c r="M51" s="244"/>
      <c r="N51" s="242"/>
      <c r="O51" s="168"/>
    </row>
    <row r="52" spans="2:15" ht="14.45" customHeight="1" x14ac:dyDescent="0.2">
      <c r="B52" s="245"/>
      <c r="C52" s="237"/>
      <c r="D52" s="240"/>
      <c r="E52" s="242"/>
      <c r="F52" s="167"/>
      <c r="G52" s="244"/>
      <c r="H52" s="242"/>
      <c r="I52" s="168"/>
      <c r="J52" s="244"/>
      <c r="K52" s="242"/>
      <c r="L52" s="168"/>
      <c r="M52" s="244"/>
      <c r="N52" s="242"/>
      <c r="O52" s="168"/>
    </row>
    <row r="53" spans="2:15" ht="14.45" customHeight="1" x14ac:dyDescent="0.2">
      <c r="B53" s="245"/>
      <c r="C53" s="238"/>
      <c r="D53" s="248"/>
      <c r="E53" s="247"/>
      <c r="F53" s="167"/>
      <c r="G53" s="246"/>
      <c r="H53" s="247"/>
      <c r="I53" s="169"/>
      <c r="J53" s="246"/>
      <c r="K53" s="247"/>
      <c r="L53" s="169"/>
      <c r="M53" s="246"/>
      <c r="N53" s="247"/>
      <c r="O53" s="169"/>
    </row>
    <row r="54" spans="2:15" ht="14.45" customHeight="1" x14ac:dyDescent="0.2">
      <c r="B54" s="235" t="s">
        <v>805</v>
      </c>
      <c r="C54" s="235" t="s">
        <v>1098</v>
      </c>
      <c r="D54" s="239" t="s">
        <v>1027</v>
      </c>
      <c r="E54" s="241" t="s">
        <v>1033</v>
      </c>
      <c r="F54" s="166" t="s">
        <v>1577</v>
      </c>
      <c r="G54" s="243"/>
      <c r="H54" s="241" t="s">
        <v>1034</v>
      </c>
      <c r="I54" s="166" t="s">
        <v>1578</v>
      </c>
      <c r="J54" s="243"/>
      <c r="K54" s="241"/>
      <c r="L54" s="166"/>
      <c r="M54" s="243"/>
      <c r="N54" s="241"/>
      <c r="O54" s="166"/>
    </row>
    <row r="55" spans="2:15" ht="14.45" customHeight="1" x14ac:dyDescent="0.2">
      <c r="B55" s="245"/>
      <c r="C55" s="237"/>
      <c r="D55" s="240"/>
      <c r="E55" s="242"/>
      <c r="F55" s="170"/>
      <c r="G55" s="244"/>
      <c r="H55" s="242"/>
      <c r="I55" s="168"/>
      <c r="J55" s="244"/>
      <c r="K55" s="242"/>
      <c r="L55" s="168"/>
      <c r="M55" s="244"/>
      <c r="N55" s="242"/>
      <c r="O55" s="168"/>
    </row>
    <row r="56" spans="2:15" ht="14.45" customHeight="1" x14ac:dyDescent="0.2">
      <c r="B56" s="245"/>
      <c r="C56" s="237"/>
      <c r="D56" s="240"/>
      <c r="E56" s="242"/>
      <c r="F56" s="170"/>
      <c r="G56" s="244"/>
      <c r="H56" s="242"/>
      <c r="I56" s="168"/>
      <c r="J56" s="244"/>
      <c r="K56" s="242"/>
      <c r="L56" s="168"/>
      <c r="M56" s="244"/>
      <c r="N56" s="242"/>
      <c r="O56" s="168"/>
    </row>
    <row r="57" spans="2:15" ht="14.45" customHeight="1" x14ac:dyDescent="0.2">
      <c r="B57" s="245"/>
      <c r="C57" s="237"/>
      <c r="D57" s="240"/>
      <c r="E57" s="242"/>
      <c r="F57" s="170"/>
      <c r="G57" s="244"/>
      <c r="H57" s="242"/>
      <c r="I57" s="168"/>
      <c r="J57" s="244"/>
      <c r="K57" s="242"/>
      <c r="L57" s="168"/>
      <c r="M57" s="244"/>
      <c r="N57" s="242"/>
      <c r="O57" s="168"/>
    </row>
    <row r="58" spans="2:15" ht="14.45" customHeight="1" x14ac:dyDescent="0.2">
      <c r="B58" s="245"/>
      <c r="C58" s="237"/>
      <c r="D58" s="240"/>
      <c r="E58" s="242"/>
      <c r="F58" s="170"/>
      <c r="G58" s="244"/>
      <c r="H58" s="242"/>
      <c r="I58" s="168"/>
      <c r="J58" s="244"/>
      <c r="K58" s="242"/>
      <c r="L58" s="168"/>
      <c r="M58" s="244"/>
      <c r="N58" s="242"/>
      <c r="O58" s="168"/>
    </row>
    <row r="59" spans="2:15" ht="14.45" customHeight="1" x14ac:dyDescent="0.2">
      <c r="B59" s="245"/>
      <c r="C59" s="237"/>
      <c r="D59" s="240"/>
      <c r="E59" s="242"/>
      <c r="F59" s="170"/>
      <c r="G59" s="244"/>
      <c r="H59" s="242"/>
      <c r="I59" s="168"/>
      <c r="J59" s="244"/>
      <c r="K59" s="242"/>
      <c r="L59" s="168"/>
      <c r="M59" s="244"/>
      <c r="N59" s="242"/>
      <c r="O59" s="168"/>
    </row>
    <row r="60" spans="2:15" ht="14.45" customHeight="1" x14ac:dyDescent="0.2">
      <c r="B60" s="245"/>
      <c r="C60" s="237"/>
      <c r="D60" s="240"/>
      <c r="E60" s="242"/>
      <c r="F60" s="170"/>
      <c r="G60" s="244"/>
      <c r="H60" s="242"/>
      <c r="I60" s="168"/>
      <c r="J60" s="244"/>
      <c r="K60" s="242"/>
      <c r="L60" s="168"/>
      <c r="M60" s="244"/>
      <c r="N60" s="242"/>
      <c r="O60" s="168"/>
    </row>
    <row r="61" spans="2:15" ht="14.45" customHeight="1" x14ac:dyDescent="0.2">
      <c r="B61" s="245"/>
      <c r="C61" s="237"/>
      <c r="D61" s="240"/>
      <c r="E61" s="242"/>
      <c r="F61" s="170"/>
      <c r="G61" s="244"/>
      <c r="H61" s="242"/>
      <c r="I61" s="168"/>
      <c r="J61" s="244"/>
      <c r="K61" s="242"/>
      <c r="L61" s="168"/>
      <c r="M61" s="244"/>
      <c r="N61" s="242"/>
      <c r="O61" s="168"/>
    </row>
    <row r="62" spans="2:15" ht="14.45" customHeight="1" x14ac:dyDescent="0.2">
      <c r="B62" s="245"/>
      <c r="C62" s="237"/>
      <c r="D62" s="240"/>
      <c r="E62" s="242"/>
      <c r="F62" s="170"/>
      <c r="G62" s="244"/>
      <c r="H62" s="242"/>
      <c r="I62" s="168"/>
      <c r="J62" s="244"/>
      <c r="K62" s="242"/>
      <c r="L62" s="168"/>
      <c r="M62" s="244"/>
      <c r="N62" s="242"/>
      <c r="O62" s="168"/>
    </row>
    <row r="63" spans="2:15" ht="14.45" customHeight="1" x14ac:dyDescent="0.2">
      <c r="B63" s="250"/>
      <c r="C63" s="238"/>
      <c r="D63" s="248"/>
      <c r="E63" s="247"/>
      <c r="F63" s="171"/>
      <c r="G63" s="246"/>
      <c r="H63" s="247"/>
      <c r="I63" s="169"/>
      <c r="J63" s="246"/>
      <c r="K63" s="247"/>
      <c r="L63" s="169"/>
      <c r="M63" s="246"/>
      <c r="N63" s="247"/>
      <c r="O63" s="169"/>
    </row>
    <row r="64" spans="2:15" ht="14.45" customHeight="1" x14ac:dyDescent="0.2">
      <c r="B64" s="237" t="s">
        <v>806</v>
      </c>
      <c r="C64" s="235" t="s">
        <v>1099</v>
      </c>
      <c r="D64" s="239" t="s">
        <v>1027</v>
      </c>
      <c r="E64" s="241" t="s">
        <v>1036</v>
      </c>
      <c r="F64" s="168" t="s">
        <v>1579</v>
      </c>
      <c r="G64" s="243"/>
      <c r="H64" s="241" t="s">
        <v>1035</v>
      </c>
      <c r="I64" s="166" t="s">
        <v>1580</v>
      </c>
      <c r="J64" s="243"/>
      <c r="K64" s="241"/>
      <c r="L64" s="166"/>
      <c r="M64" s="243"/>
      <c r="N64" s="241"/>
      <c r="O64" s="166"/>
    </row>
    <row r="65" spans="2:15" ht="14.45" customHeight="1" x14ac:dyDescent="0.2">
      <c r="B65" s="245"/>
      <c r="C65" s="237"/>
      <c r="D65" s="240"/>
      <c r="E65" s="242"/>
      <c r="F65" s="167"/>
      <c r="G65" s="244"/>
      <c r="H65" s="242"/>
      <c r="I65" s="168"/>
      <c r="J65" s="244"/>
      <c r="K65" s="242"/>
      <c r="L65" s="168"/>
      <c r="M65" s="244"/>
      <c r="N65" s="242"/>
      <c r="O65" s="168"/>
    </row>
    <row r="66" spans="2:15" ht="14.45" customHeight="1" x14ac:dyDescent="0.2">
      <c r="B66" s="245"/>
      <c r="C66" s="237"/>
      <c r="D66" s="240"/>
      <c r="E66" s="242"/>
      <c r="F66" s="167"/>
      <c r="G66" s="244"/>
      <c r="H66" s="242"/>
      <c r="I66" s="168"/>
      <c r="J66" s="244"/>
      <c r="K66" s="242"/>
      <c r="L66" s="168"/>
      <c r="M66" s="244"/>
      <c r="N66" s="242"/>
      <c r="O66" s="168"/>
    </row>
    <row r="67" spans="2:15" ht="14.45" customHeight="1" x14ac:dyDescent="0.2">
      <c r="B67" s="245"/>
      <c r="C67" s="237"/>
      <c r="D67" s="240"/>
      <c r="E67" s="242"/>
      <c r="F67" s="167"/>
      <c r="G67" s="244"/>
      <c r="H67" s="242"/>
      <c r="I67" s="168"/>
      <c r="J67" s="244"/>
      <c r="K67" s="242"/>
      <c r="L67" s="168"/>
      <c r="M67" s="244"/>
      <c r="N67" s="242"/>
      <c r="O67" s="168"/>
    </row>
    <row r="68" spans="2:15" ht="14.45" customHeight="1" x14ac:dyDescent="0.2">
      <c r="B68" s="245"/>
      <c r="C68" s="237"/>
      <c r="D68" s="240"/>
      <c r="E68" s="242"/>
      <c r="F68" s="167"/>
      <c r="G68" s="244"/>
      <c r="H68" s="242"/>
      <c r="I68" s="168"/>
      <c r="J68" s="244"/>
      <c r="K68" s="242"/>
      <c r="L68" s="168"/>
      <c r="M68" s="244"/>
      <c r="N68" s="242"/>
      <c r="O68" s="168"/>
    </row>
    <row r="69" spans="2:15" ht="14.45" customHeight="1" x14ac:dyDescent="0.2">
      <c r="B69" s="245"/>
      <c r="C69" s="237"/>
      <c r="D69" s="240"/>
      <c r="E69" s="242"/>
      <c r="F69" s="167"/>
      <c r="G69" s="244"/>
      <c r="H69" s="242"/>
      <c r="I69" s="168"/>
      <c r="J69" s="244"/>
      <c r="K69" s="242"/>
      <c r="L69" s="168"/>
      <c r="M69" s="244"/>
      <c r="N69" s="242"/>
      <c r="O69" s="168"/>
    </row>
    <row r="70" spans="2:15" ht="14.45" customHeight="1" x14ac:dyDescent="0.2">
      <c r="B70" s="245"/>
      <c r="C70" s="237"/>
      <c r="D70" s="240"/>
      <c r="E70" s="242"/>
      <c r="F70" s="167"/>
      <c r="G70" s="244"/>
      <c r="H70" s="242"/>
      <c r="I70" s="168"/>
      <c r="J70" s="244"/>
      <c r="K70" s="242"/>
      <c r="L70" s="168"/>
      <c r="M70" s="244"/>
      <c r="N70" s="242"/>
      <c r="O70" s="168"/>
    </row>
    <row r="71" spans="2:15" ht="14.45" customHeight="1" x14ac:dyDescent="0.2">
      <c r="B71" s="245"/>
      <c r="C71" s="237"/>
      <c r="D71" s="240"/>
      <c r="E71" s="242"/>
      <c r="F71" s="167"/>
      <c r="G71" s="244"/>
      <c r="H71" s="242"/>
      <c r="I71" s="168"/>
      <c r="J71" s="244"/>
      <c r="K71" s="242"/>
      <c r="L71" s="168"/>
      <c r="M71" s="244"/>
      <c r="N71" s="242"/>
      <c r="O71" s="168"/>
    </row>
    <row r="72" spans="2:15" ht="14.45" customHeight="1" x14ac:dyDescent="0.2">
      <c r="B72" s="245"/>
      <c r="C72" s="237"/>
      <c r="D72" s="240"/>
      <c r="E72" s="242"/>
      <c r="F72" s="167"/>
      <c r="G72" s="244"/>
      <c r="H72" s="242"/>
      <c r="I72" s="168"/>
      <c r="J72" s="244"/>
      <c r="K72" s="242"/>
      <c r="L72" s="168"/>
      <c r="M72" s="244"/>
      <c r="N72" s="242"/>
      <c r="O72" s="168"/>
    </row>
    <row r="73" spans="2:15" ht="14.45" customHeight="1" x14ac:dyDescent="0.2">
      <c r="B73" s="245"/>
      <c r="C73" s="238"/>
      <c r="D73" s="248"/>
      <c r="E73" s="247"/>
      <c r="F73" s="167"/>
      <c r="G73" s="246"/>
      <c r="H73" s="247"/>
      <c r="I73" s="169"/>
      <c r="J73" s="246"/>
      <c r="K73" s="247"/>
      <c r="L73" s="169"/>
      <c r="M73" s="246"/>
      <c r="N73" s="247"/>
      <c r="O73" s="169"/>
    </row>
    <row r="74" spans="2:15" ht="14.45" customHeight="1" x14ac:dyDescent="0.2">
      <c r="B74" s="235" t="s">
        <v>807</v>
      </c>
      <c r="C74" s="235" t="s">
        <v>2158</v>
      </c>
      <c r="D74" s="239" t="s">
        <v>1022</v>
      </c>
      <c r="E74" s="241" t="s">
        <v>1037</v>
      </c>
      <c r="F74" s="166" t="s">
        <v>1581</v>
      </c>
      <c r="G74" s="243"/>
      <c r="H74" s="241"/>
      <c r="I74" s="166"/>
      <c r="J74" s="243"/>
      <c r="K74" s="241"/>
      <c r="L74" s="166"/>
      <c r="M74" s="243"/>
      <c r="N74" s="241"/>
      <c r="O74" s="166"/>
    </row>
    <row r="75" spans="2:15" ht="14.45" customHeight="1" x14ac:dyDescent="0.2">
      <c r="B75" s="245"/>
      <c r="C75" s="237"/>
      <c r="D75" s="240"/>
      <c r="E75" s="242"/>
      <c r="F75" s="167"/>
      <c r="G75" s="244"/>
      <c r="H75" s="242"/>
      <c r="I75" s="168"/>
      <c r="J75" s="244"/>
      <c r="K75" s="242"/>
      <c r="L75" s="168"/>
      <c r="M75" s="244"/>
      <c r="N75" s="242"/>
      <c r="O75" s="168"/>
    </row>
    <row r="76" spans="2:15" ht="14.45" customHeight="1" x14ac:dyDescent="0.2">
      <c r="B76" s="245"/>
      <c r="C76" s="237"/>
      <c r="D76" s="240"/>
      <c r="E76" s="242"/>
      <c r="F76" s="167"/>
      <c r="G76" s="244"/>
      <c r="H76" s="242"/>
      <c r="I76" s="168"/>
      <c r="J76" s="244"/>
      <c r="K76" s="242"/>
      <c r="L76" s="168"/>
      <c r="M76" s="244"/>
      <c r="N76" s="242"/>
      <c r="O76" s="168"/>
    </row>
    <row r="77" spans="2:15" ht="14.45" customHeight="1" x14ac:dyDescent="0.2">
      <c r="B77" s="245"/>
      <c r="C77" s="237"/>
      <c r="D77" s="240"/>
      <c r="E77" s="242"/>
      <c r="F77" s="167"/>
      <c r="G77" s="244"/>
      <c r="H77" s="242"/>
      <c r="I77" s="168"/>
      <c r="J77" s="244"/>
      <c r="K77" s="242"/>
      <c r="L77" s="168"/>
      <c r="M77" s="244"/>
      <c r="N77" s="242"/>
      <c r="O77" s="168"/>
    </row>
    <row r="78" spans="2:15" ht="14.45" customHeight="1" x14ac:dyDescent="0.2">
      <c r="B78" s="245"/>
      <c r="C78" s="237"/>
      <c r="D78" s="240"/>
      <c r="E78" s="242"/>
      <c r="F78" s="167"/>
      <c r="G78" s="244"/>
      <c r="H78" s="242"/>
      <c r="I78" s="168"/>
      <c r="J78" s="244"/>
      <c r="K78" s="242"/>
      <c r="L78" s="168"/>
      <c r="M78" s="244"/>
      <c r="N78" s="242"/>
      <c r="O78" s="168"/>
    </row>
    <row r="79" spans="2:15" ht="14.45" customHeight="1" x14ac:dyDescent="0.2">
      <c r="B79" s="245"/>
      <c r="C79" s="237"/>
      <c r="D79" s="240"/>
      <c r="E79" s="242"/>
      <c r="F79" s="167"/>
      <c r="G79" s="244"/>
      <c r="H79" s="242"/>
      <c r="I79" s="168"/>
      <c r="J79" s="244"/>
      <c r="K79" s="242"/>
      <c r="L79" s="168"/>
      <c r="M79" s="244"/>
      <c r="N79" s="242"/>
      <c r="O79" s="168"/>
    </row>
    <row r="80" spans="2:15" ht="14.45" customHeight="1" x14ac:dyDescent="0.2">
      <c r="B80" s="245"/>
      <c r="C80" s="237"/>
      <c r="D80" s="240"/>
      <c r="E80" s="242"/>
      <c r="F80" s="167"/>
      <c r="G80" s="244"/>
      <c r="H80" s="242"/>
      <c r="I80" s="168"/>
      <c r="J80" s="244"/>
      <c r="K80" s="242"/>
      <c r="L80" s="168"/>
      <c r="M80" s="244"/>
      <c r="N80" s="242"/>
      <c r="O80" s="168"/>
    </row>
    <row r="81" spans="2:15" ht="14.45" customHeight="1" x14ac:dyDescent="0.2">
      <c r="B81" s="245"/>
      <c r="C81" s="237"/>
      <c r="D81" s="240"/>
      <c r="E81" s="242"/>
      <c r="F81" s="167"/>
      <c r="G81" s="244"/>
      <c r="H81" s="242"/>
      <c r="I81" s="168"/>
      <c r="J81" s="244"/>
      <c r="K81" s="242"/>
      <c r="L81" s="168"/>
      <c r="M81" s="244"/>
      <c r="N81" s="242"/>
      <c r="O81" s="168"/>
    </row>
    <row r="82" spans="2:15" ht="14.45" customHeight="1" x14ac:dyDescent="0.2">
      <c r="B82" s="245"/>
      <c r="C82" s="237"/>
      <c r="D82" s="240"/>
      <c r="E82" s="242"/>
      <c r="F82" s="167"/>
      <c r="G82" s="244"/>
      <c r="H82" s="242"/>
      <c r="I82" s="168"/>
      <c r="J82" s="244"/>
      <c r="K82" s="242"/>
      <c r="L82" s="168"/>
      <c r="M82" s="244"/>
      <c r="N82" s="242"/>
      <c r="O82" s="168"/>
    </row>
    <row r="83" spans="2:15" ht="14.45" customHeight="1" x14ac:dyDescent="0.2">
      <c r="B83" s="245"/>
      <c r="C83" s="238"/>
      <c r="D83" s="248"/>
      <c r="E83" s="247"/>
      <c r="F83" s="167"/>
      <c r="G83" s="246"/>
      <c r="H83" s="247"/>
      <c r="I83" s="169"/>
      <c r="J83" s="246"/>
      <c r="K83" s="247"/>
      <c r="L83" s="169"/>
      <c r="M83" s="246"/>
      <c r="N83" s="247"/>
      <c r="O83" s="169"/>
    </row>
    <row r="84" spans="2:15" ht="14.45" customHeight="1" x14ac:dyDescent="0.2">
      <c r="B84" s="235" t="s">
        <v>810</v>
      </c>
      <c r="C84" s="235" t="s">
        <v>1003</v>
      </c>
      <c r="D84" s="239" t="s">
        <v>1027</v>
      </c>
      <c r="E84" s="241" t="s">
        <v>1039</v>
      </c>
      <c r="F84" s="166" t="s">
        <v>1582</v>
      </c>
      <c r="G84" s="243"/>
      <c r="H84" s="241" t="s">
        <v>1038</v>
      </c>
      <c r="I84" s="166" t="s">
        <v>1583</v>
      </c>
      <c r="J84" s="243"/>
      <c r="K84" s="241"/>
      <c r="L84" s="166"/>
      <c r="M84" s="243"/>
      <c r="N84" s="241"/>
      <c r="O84" s="166"/>
    </row>
    <row r="85" spans="2:15" ht="14.45" customHeight="1" x14ac:dyDescent="0.2">
      <c r="B85" s="245"/>
      <c r="C85" s="237"/>
      <c r="D85" s="240"/>
      <c r="E85" s="242"/>
      <c r="F85" s="170"/>
      <c r="G85" s="244"/>
      <c r="H85" s="242"/>
      <c r="I85" s="168"/>
      <c r="J85" s="244"/>
      <c r="K85" s="242"/>
      <c r="L85" s="168"/>
      <c r="M85" s="244"/>
      <c r="N85" s="242"/>
      <c r="O85" s="168"/>
    </row>
    <row r="86" spans="2:15" ht="14.45" customHeight="1" x14ac:dyDescent="0.2">
      <c r="B86" s="245"/>
      <c r="C86" s="237"/>
      <c r="D86" s="240"/>
      <c r="E86" s="242"/>
      <c r="F86" s="170"/>
      <c r="G86" s="244"/>
      <c r="H86" s="242"/>
      <c r="I86" s="168"/>
      <c r="J86" s="244"/>
      <c r="K86" s="242"/>
      <c r="L86" s="168"/>
      <c r="M86" s="244"/>
      <c r="N86" s="242"/>
      <c r="O86" s="168"/>
    </row>
    <row r="87" spans="2:15" ht="14.45" customHeight="1" x14ac:dyDescent="0.2">
      <c r="B87" s="245"/>
      <c r="C87" s="237"/>
      <c r="D87" s="240"/>
      <c r="E87" s="242"/>
      <c r="F87" s="170"/>
      <c r="G87" s="244"/>
      <c r="H87" s="242"/>
      <c r="I87" s="168"/>
      <c r="J87" s="244"/>
      <c r="K87" s="242"/>
      <c r="L87" s="168"/>
      <c r="M87" s="244"/>
      <c r="N87" s="242"/>
      <c r="O87" s="168"/>
    </row>
    <row r="88" spans="2:15" ht="14.45" customHeight="1" x14ac:dyDescent="0.2">
      <c r="B88" s="245"/>
      <c r="C88" s="237"/>
      <c r="D88" s="240"/>
      <c r="E88" s="242"/>
      <c r="F88" s="170"/>
      <c r="G88" s="244"/>
      <c r="H88" s="242"/>
      <c r="I88" s="168"/>
      <c r="J88" s="244"/>
      <c r="K88" s="242"/>
      <c r="L88" s="168"/>
      <c r="M88" s="244"/>
      <c r="N88" s="242"/>
      <c r="O88" s="168"/>
    </row>
    <row r="89" spans="2:15" ht="14.45" customHeight="1" x14ac:dyDescent="0.2">
      <c r="B89" s="245"/>
      <c r="C89" s="237"/>
      <c r="D89" s="240"/>
      <c r="E89" s="242"/>
      <c r="F89" s="170"/>
      <c r="G89" s="244"/>
      <c r="H89" s="242"/>
      <c r="I89" s="168"/>
      <c r="J89" s="244"/>
      <c r="K89" s="242"/>
      <c r="L89" s="168"/>
      <c r="M89" s="244"/>
      <c r="N89" s="242"/>
      <c r="O89" s="168"/>
    </row>
    <row r="90" spans="2:15" ht="14.45" customHeight="1" x14ac:dyDescent="0.2">
      <c r="B90" s="245"/>
      <c r="C90" s="237"/>
      <c r="D90" s="240"/>
      <c r="E90" s="242"/>
      <c r="F90" s="170"/>
      <c r="G90" s="244"/>
      <c r="H90" s="242"/>
      <c r="I90" s="168"/>
      <c r="J90" s="244"/>
      <c r="K90" s="242"/>
      <c r="L90" s="168"/>
      <c r="M90" s="244"/>
      <c r="N90" s="242"/>
      <c r="O90" s="168"/>
    </row>
    <row r="91" spans="2:15" ht="14.45" customHeight="1" x14ac:dyDescent="0.2">
      <c r="B91" s="245"/>
      <c r="C91" s="237"/>
      <c r="D91" s="240"/>
      <c r="E91" s="242"/>
      <c r="F91" s="170"/>
      <c r="G91" s="244"/>
      <c r="H91" s="242"/>
      <c r="I91" s="168"/>
      <c r="J91" s="244"/>
      <c r="K91" s="242"/>
      <c r="L91" s="168"/>
      <c r="M91" s="244"/>
      <c r="N91" s="242"/>
      <c r="O91" s="168"/>
    </row>
    <row r="92" spans="2:15" ht="14.45" customHeight="1" x14ac:dyDescent="0.2">
      <c r="B92" s="245"/>
      <c r="C92" s="237"/>
      <c r="D92" s="240"/>
      <c r="E92" s="242"/>
      <c r="F92" s="170"/>
      <c r="G92" s="244"/>
      <c r="H92" s="242"/>
      <c r="I92" s="168"/>
      <c r="J92" s="244"/>
      <c r="K92" s="242"/>
      <c r="L92" s="168"/>
      <c r="M92" s="244"/>
      <c r="N92" s="242"/>
      <c r="O92" s="168"/>
    </row>
    <row r="93" spans="2:15" ht="14.45" customHeight="1" x14ac:dyDescent="0.2">
      <c r="B93" s="245"/>
      <c r="C93" s="238"/>
      <c r="D93" s="248"/>
      <c r="E93" s="247"/>
      <c r="F93" s="170"/>
      <c r="G93" s="246"/>
      <c r="H93" s="247"/>
      <c r="I93" s="169"/>
      <c r="J93" s="246"/>
      <c r="K93" s="247"/>
      <c r="L93" s="169"/>
      <c r="M93" s="246"/>
      <c r="N93" s="247"/>
      <c r="O93" s="169"/>
    </row>
    <row r="94" spans="2:15" ht="14.45" customHeight="1" x14ac:dyDescent="0.2">
      <c r="B94" s="235" t="s">
        <v>811</v>
      </c>
      <c r="C94" s="235" t="s">
        <v>1100</v>
      </c>
      <c r="D94" s="239" t="s">
        <v>1022</v>
      </c>
      <c r="E94" s="241" t="s">
        <v>1040</v>
      </c>
      <c r="F94" s="166" t="s">
        <v>1584</v>
      </c>
      <c r="G94" s="243"/>
      <c r="H94" s="241"/>
      <c r="I94" s="166"/>
      <c r="J94" s="243"/>
      <c r="K94" s="241"/>
      <c r="L94" s="166"/>
      <c r="M94" s="243"/>
      <c r="N94" s="241"/>
      <c r="O94" s="166"/>
    </row>
    <row r="95" spans="2:15" ht="14.45" customHeight="1" x14ac:dyDescent="0.2">
      <c r="B95" s="245"/>
      <c r="C95" s="237"/>
      <c r="D95" s="240"/>
      <c r="E95" s="242"/>
      <c r="F95" s="167"/>
      <c r="G95" s="244"/>
      <c r="H95" s="242"/>
      <c r="I95" s="168"/>
      <c r="J95" s="244"/>
      <c r="K95" s="242"/>
      <c r="L95" s="168"/>
      <c r="M95" s="244"/>
      <c r="N95" s="242"/>
      <c r="O95" s="168"/>
    </row>
    <row r="96" spans="2:15" ht="14.45" customHeight="1" x14ac:dyDescent="0.2">
      <c r="B96" s="245"/>
      <c r="C96" s="237"/>
      <c r="D96" s="240"/>
      <c r="E96" s="242"/>
      <c r="F96" s="167"/>
      <c r="G96" s="244"/>
      <c r="H96" s="242"/>
      <c r="I96" s="168"/>
      <c r="J96" s="244"/>
      <c r="K96" s="242"/>
      <c r="L96" s="168"/>
      <c r="M96" s="244"/>
      <c r="N96" s="242"/>
      <c r="O96" s="168"/>
    </row>
    <row r="97" spans="2:15" ht="14.45" customHeight="1" x14ac:dyDescent="0.2">
      <c r="B97" s="245"/>
      <c r="C97" s="237"/>
      <c r="D97" s="240"/>
      <c r="E97" s="242"/>
      <c r="F97" s="167"/>
      <c r="G97" s="244"/>
      <c r="H97" s="242"/>
      <c r="I97" s="168"/>
      <c r="J97" s="244"/>
      <c r="K97" s="242"/>
      <c r="L97" s="168"/>
      <c r="M97" s="244"/>
      <c r="N97" s="242"/>
      <c r="O97" s="168"/>
    </row>
    <row r="98" spans="2:15" ht="14.45" customHeight="1" x14ac:dyDescent="0.2">
      <c r="B98" s="245"/>
      <c r="C98" s="237"/>
      <c r="D98" s="240"/>
      <c r="E98" s="242"/>
      <c r="F98" s="167"/>
      <c r="G98" s="244"/>
      <c r="H98" s="242"/>
      <c r="I98" s="168"/>
      <c r="J98" s="244"/>
      <c r="K98" s="242"/>
      <c r="L98" s="168"/>
      <c r="M98" s="244"/>
      <c r="N98" s="242"/>
      <c r="O98" s="168"/>
    </row>
    <row r="99" spans="2:15" ht="14.45" customHeight="1" x14ac:dyDescent="0.2">
      <c r="B99" s="245"/>
      <c r="C99" s="237"/>
      <c r="D99" s="240"/>
      <c r="E99" s="242"/>
      <c r="F99" s="167"/>
      <c r="G99" s="244"/>
      <c r="H99" s="242"/>
      <c r="I99" s="168"/>
      <c r="J99" s="244"/>
      <c r="K99" s="242"/>
      <c r="L99" s="168"/>
      <c r="M99" s="244"/>
      <c r="N99" s="242"/>
      <c r="O99" s="168"/>
    </row>
    <row r="100" spans="2:15" ht="14.45" customHeight="1" x14ac:dyDescent="0.2">
      <c r="B100" s="245"/>
      <c r="C100" s="237"/>
      <c r="D100" s="240"/>
      <c r="E100" s="242"/>
      <c r="F100" s="167"/>
      <c r="G100" s="244"/>
      <c r="H100" s="242"/>
      <c r="I100" s="168"/>
      <c r="J100" s="244"/>
      <c r="K100" s="242"/>
      <c r="L100" s="168"/>
      <c r="M100" s="244"/>
      <c r="N100" s="242"/>
      <c r="O100" s="168"/>
    </row>
    <row r="101" spans="2:15" ht="14.45" customHeight="1" x14ac:dyDescent="0.2">
      <c r="B101" s="245"/>
      <c r="C101" s="237"/>
      <c r="D101" s="240"/>
      <c r="E101" s="242"/>
      <c r="F101" s="167"/>
      <c r="G101" s="244"/>
      <c r="H101" s="242"/>
      <c r="I101" s="168"/>
      <c r="J101" s="244"/>
      <c r="K101" s="242"/>
      <c r="L101" s="168"/>
      <c r="M101" s="244"/>
      <c r="N101" s="242"/>
      <c r="O101" s="168"/>
    </row>
    <row r="102" spans="2:15" ht="14.45" customHeight="1" x14ac:dyDescent="0.2">
      <c r="B102" s="245"/>
      <c r="C102" s="237"/>
      <c r="D102" s="240"/>
      <c r="E102" s="242"/>
      <c r="F102" s="167"/>
      <c r="G102" s="244"/>
      <c r="H102" s="242"/>
      <c r="I102" s="168"/>
      <c r="J102" s="244"/>
      <c r="K102" s="242"/>
      <c r="L102" s="168"/>
      <c r="M102" s="244"/>
      <c r="N102" s="242"/>
      <c r="O102" s="168"/>
    </row>
    <row r="103" spans="2:15" ht="14.45" customHeight="1" x14ac:dyDescent="0.2">
      <c r="B103" s="245"/>
      <c r="C103" s="238"/>
      <c r="D103" s="248"/>
      <c r="E103" s="247"/>
      <c r="F103" s="167"/>
      <c r="G103" s="246"/>
      <c r="H103" s="247"/>
      <c r="I103" s="169"/>
      <c r="J103" s="246"/>
      <c r="K103" s="247"/>
      <c r="L103" s="169"/>
      <c r="M103" s="246"/>
      <c r="N103" s="247"/>
      <c r="O103" s="169"/>
    </row>
    <row r="104" spans="2:15" ht="14.45" customHeight="1" x14ac:dyDescent="0.2">
      <c r="B104" s="235" t="s">
        <v>933</v>
      </c>
      <c r="C104" s="235" t="s">
        <v>1101</v>
      </c>
      <c r="D104" s="239" t="s">
        <v>1022</v>
      </c>
      <c r="E104" s="241" t="s">
        <v>1041</v>
      </c>
      <c r="F104" s="166" t="s">
        <v>1585</v>
      </c>
      <c r="G104" s="243"/>
      <c r="H104" s="241"/>
      <c r="I104" s="166"/>
      <c r="J104" s="243"/>
      <c r="K104" s="241"/>
      <c r="L104" s="166"/>
      <c r="M104" s="243"/>
      <c r="N104" s="241"/>
      <c r="O104" s="166"/>
    </row>
    <row r="105" spans="2:15" ht="14.45" customHeight="1" x14ac:dyDescent="0.2">
      <c r="B105" s="245"/>
      <c r="C105" s="237"/>
      <c r="D105" s="240"/>
      <c r="E105" s="242"/>
      <c r="F105" s="167"/>
      <c r="G105" s="244"/>
      <c r="H105" s="242"/>
      <c r="I105" s="168"/>
      <c r="J105" s="244"/>
      <c r="K105" s="242"/>
      <c r="L105" s="168"/>
      <c r="M105" s="244"/>
      <c r="N105" s="242"/>
      <c r="O105" s="168"/>
    </row>
    <row r="106" spans="2:15" ht="14.45" customHeight="1" x14ac:dyDescent="0.2">
      <c r="B106" s="245"/>
      <c r="C106" s="237"/>
      <c r="D106" s="240"/>
      <c r="E106" s="242"/>
      <c r="F106" s="167"/>
      <c r="G106" s="244"/>
      <c r="H106" s="242"/>
      <c r="I106" s="168"/>
      <c r="J106" s="244"/>
      <c r="K106" s="242"/>
      <c r="L106" s="168"/>
      <c r="M106" s="244"/>
      <c r="N106" s="242"/>
      <c r="O106" s="168"/>
    </row>
    <row r="107" spans="2:15" ht="14.45" customHeight="1" x14ac:dyDescent="0.2">
      <c r="B107" s="245"/>
      <c r="C107" s="237"/>
      <c r="D107" s="240"/>
      <c r="E107" s="242"/>
      <c r="F107" s="167"/>
      <c r="G107" s="244"/>
      <c r="H107" s="242"/>
      <c r="I107" s="168"/>
      <c r="J107" s="244"/>
      <c r="K107" s="242"/>
      <c r="L107" s="168"/>
      <c r="M107" s="244"/>
      <c r="N107" s="242"/>
      <c r="O107" s="168"/>
    </row>
    <row r="108" spans="2:15" ht="14.45" customHeight="1" x14ac:dyDescent="0.2">
      <c r="B108" s="245"/>
      <c r="C108" s="237"/>
      <c r="D108" s="240"/>
      <c r="E108" s="242"/>
      <c r="F108" s="167"/>
      <c r="G108" s="244"/>
      <c r="H108" s="242"/>
      <c r="I108" s="168"/>
      <c r="J108" s="244"/>
      <c r="K108" s="242"/>
      <c r="L108" s="168"/>
      <c r="M108" s="244"/>
      <c r="N108" s="242"/>
      <c r="O108" s="168"/>
    </row>
    <row r="109" spans="2:15" ht="14.45" customHeight="1" x14ac:dyDescent="0.2">
      <c r="B109" s="245"/>
      <c r="C109" s="237"/>
      <c r="D109" s="240"/>
      <c r="E109" s="242"/>
      <c r="F109" s="167"/>
      <c r="G109" s="244"/>
      <c r="H109" s="242"/>
      <c r="I109" s="168"/>
      <c r="J109" s="244"/>
      <c r="K109" s="242"/>
      <c r="L109" s="168"/>
      <c r="M109" s="244"/>
      <c r="N109" s="242"/>
      <c r="O109" s="168"/>
    </row>
    <row r="110" spans="2:15" ht="14.45" customHeight="1" x14ac:dyDescent="0.2">
      <c r="B110" s="245"/>
      <c r="C110" s="237"/>
      <c r="D110" s="240"/>
      <c r="E110" s="242"/>
      <c r="F110" s="167"/>
      <c r="G110" s="244"/>
      <c r="H110" s="242"/>
      <c r="I110" s="168"/>
      <c r="J110" s="244"/>
      <c r="K110" s="242"/>
      <c r="L110" s="168"/>
      <c r="M110" s="244"/>
      <c r="N110" s="242"/>
      <c r="O110" s="168"/>
    </row>
    <row r="111" spans="2:15" ht="14.45" customHeight="1" x14ac:dyDescent="0.2">
      <c r="B111" s="245"/>
      <c r="C111" s="237"/>
      <c r="D111" s="240"/>
      <c r="E111" s="242"/>
      <c r="F111" s="167"/>
      <c r="G111" s="244"/>
      <c r="H111" s="242"/>
      <c r="I111" s="168"/>
      <c r="J111" s="244"/>
      <c r="K111" s="242"/>
      <c r="L111" s="168"/>
      <c r="M111" s="244"/>
      <c r="N111" s="242"/>
      <c r="O111" s="168"/>
    </row>
    <row r="112" spans="2:15" ht="14.45" customHeight="1" x14ac:dyDescent="0.2">
      <c r="B112" s="245"/>
      <c r="C112" s="237"/>
      <c r="D112" s="240"/>
      <c r="E112" s="242"/>
      <c r="F112" s="167"/>
      <c r="G112" s="244"/>
      <c r="H112" s="242"/>
      <c r="I112" s="168"/>
      <c r="J112" s="244"/>
      <c r="K112" s="242"/>
      <c r="L112" s="168"/>
      <c r="M112" s="244"/>
      <c r="N112" s="242"/>
      <c r="O112" s="168"/>
    </row>
    <row r="113" spans="2:15" ht="14.45" customHeight="1" x14ac:dyDescent="0.2">
      <c r="B113" s="245"/>
      <c r="C113" s="238"/>
      <c r="D113" s="248"/>
      <c r="E113" s="247"/>
      <c r="F113" s="167"/>
      <c r="G113" s="246"/>
      <c r="H113" s="247"/>
      <c r="I113" s="169"/>
      <c r="J113" s="246"/>
      <c r="K113" s="247"/>
      <c r="L113" s="169"/>
      <c r="M113" s="246"/>
      <c r="N113" s="247"/>
      <c r="O113" s="169"/>
    </row>
    <row r="114" spans="2:15" ht="14.45" customHeight="1" x14ac:dyDescent="0.2">
      <c r="B114" s="235" t="s">
        <v>812</v>
      </c>
      <c r="C114" s="235" t="s">
        <v>1435</v>
      </c>
      <c r="D114" s="239" t="s">
        <v>1022</v>
      </c>
      <c r="E114" s="241" t="s">
        <v>1379</v>
      </c>
      <c r="F114" s="166" t="s">
        <v>1586</v>
      </c>
      <c r="G114" s="243"/>
      <c r="H114" s="241"/>
      <c r="I114" s="166"/>
      <c r="J114" s="243"/>
      <c r="K114" s="241"/>
      <c r="L114" s="166"/>
      <c r="M114" s="243"/>
      <c r="N114" s="241"/>
      <c r="O114" s="166"/>
    </row>
    <row r="115" spans="2:15" ht="14.45" customHeight="1" x14ac:dyDescent="0.2">
      <c r="B115" s="245"/>
      <c r="C115" s="237"/>
      <c r="D115" s="240"/>
      <c r="E115" s="242"/>
      <c r="F115" s="167"/>
      <c r="G115" s="244"/>
      <c r="H115" s="242"/>
      <c r="I115" s="168"/>
      <c r="J115" s="244"/>
      <c r="K115" s="242"/>
      <c r="L115" s="168"/>
      <c r="M115" s="244"/>
      <c r="N115" s="242"/>
      <c r="O115" s="168"/>
    </row>
    <row r="116" spans="2:15" ht="14.45" customHeight="1" x14ac:dyDescent="0.2">
      <c r="B116" s="245"/>
      <c r="C116" s="237"/>
      <c r="D116" s="240"/>
      <c r="E116" s="242"/>
      <c r="F116" s="167"/>
      <c r="G116" s="244"/>
      <c r="H116" s="242"/>
      <c r="I116" s="168"/>
      <c r="J116" s="244"/>
      <c r="K116" s="242"/>
      <c r="L116" s="168"/>
      <c r="M116" s="244"/>
      <c r="N116" s="242"/>
      <c r="O116" s="168"/>
    </row>
    <row r="117" spans="2:15" ht="14.45" customHeight="1" x14ac:dyDescent="0.2">
      <c r="B117" s="245"/>
      <c r="C117" s="237"/>
      <c r="D117" s="240"/>
      <c r="E117" s="242"/>
      <c r="F117" s="167"/>
      <c r="G117" s="244"/>
      <c r="H117" s="242"/>
      <c r="I117" s="168"/>
      <c r="J117" s="244"/>
      <c r="K117" s="242"/>
      <c r="L117" s="168"/>
      <c r="M117" s="244"/>
      <c r="N117" s="242"/>
      <c r="O117" s="168"/>
    </row>
    <row r="118" spans="2:15" ht="14.45" customHeight="1" x14ac:dyDescent="0.2">
      <c r="B118" s="245"/>
      <c r="C118" s="237"/>
      <c r="D118" s="240"/>
      <c r="E118" s="242"/>
      <c r="F118" s="167"/>
      <c r="G118" s="244"/>
      <c r="H118" s="242"/>
      <c r="I118" s="168"/>
      <c r="J118" s="244"/>
      <c r="K118" s="242"/>
      <c r="L118" s="168"/>
      <c r="M118" s="244"/>
      <c r="N118" s="242"/>
      <c r="O118" s="168"/>
    </row>
    <row r="119" spans="2:15" ht="14.45" customHeight="1" x14ac:dyDescent="0.2">
      <c r="B119" s="245"/>
      <c r="C119" s="237"/>
      <c r="D119" s="240"/>
      <c r="E119" s="242"/>
      <c r="F119" s="167"/>
      <c r="G119" s="244"/>
      <c r="H119" s="242"/>
      <c r="I119" s="168"/>
      <c r="J119" s="244"/>
      <c r="K119" s="242"/>
      <c r="L119" s="168"/>
      <c r="M119" s="244"/>
      <c r="N119" s="242"/>
      <c r="O119" s="168"/>
    </row>
    <row r="120" spans="2:15" ht="14.45" customHeight="1" x14ac:dyDescent="0.2">
      <c r="B120" s="245"/>
      <c r="C120" s="237"/>
      <c r="D120" s="240"/>
      <c r="E120" s="242"/>
      <c r="F120" s="167"/>
      <c r="G120" s="244"/>
      <c r="H120" s="242"/>
      <c r="I120" s="168"/>
      <c r="J120" s="244"/>
      <c r="K120" s="242"/>
      <c r="L120" s="168"/>
      <c r="M120" s="244"/>
      <c r="N120" s="242"/>
      <c r="O120" s="168"/>
    </row>
    <row r="121" spans="2:15" ht="14.45" customHeight="1" x14ac:dyDescent="0.2">
      <c r="B121" s="245"/>
      <c r="C121" s="237"/>
      <c r="D121" s="240"/>
      <c r="E121" s="242"/>
      <c r="F121" s="167"/>
      <c r="G121" s="244"/>
      <c r="H121" s="242"/>
      <c r="I121" s="168"/>
      <c r="J121" s="244"/>
      <c r="K121" s="242"/>
      <c r="L121" s="168"/>
      <c r="M121" s="244"/>
      <c r="N121" s="242"/>
      <c r="O121" s="168"/>
    </row>
    <row r="122" spans="2:15" ht="14.45" customHeight="1" x14ac:dyDescent="0.2">
      <c r="B122" s="245"/>
      <c r="C122" s="237"/>
      <c r="D122" s="240"/>
      <c r="E122" s="242"/>
      <c r="F122" s="167"/>
      <c r="G122" s="244"/>
      <c r="H122" s="242"/>
      <c r="I122" s="168"/>
      <c r="J122" s="244"/>
      <c r="K122" s="242"/>
      <c r="L122" s="168"/>
      <c r="M122" s="244"/>
      <c r="N122" s="242"/>
      <c r="O122" s="168"/>
    </row>
    <row r="123" spans="2:15" ht="14.45" customHeight="1" x14ac:dyDescent="0.2">
      <c r="B123" s="245"/>
      <c r="C123" s="238"/>
      <c r="D123" s="248"/>
      <c r="E123" s="247"/>
      <c r="F123" s="167"/>
      <c r="G123" s="246"/>
      <c r="H123" s="247"/>
      <c r="I123" s="169"/>
      <c r="J123" s="246"/>
      <c r="K123" s="247"/>
      <c r="L123" s="169"/>
      <c r="M123" s="246"/>
      <c r="N123" s="247"/>
      <c r="O123" s="169"/>
    </row>
    <row r="124" spans="2:15" ht="14.45" customHeight="1" x14ac:dyDescent="0.2">
      <c r="B124" s="235" t="s">
        <v>1008</v>
      </c>
      <c r="C124" s="235" t="s">
        <v>1004</v>
      </c>
      <c r="D124" s="239" t="s">
        <v>1022</v>
      </c>
      <c r="E124" s="241" t="s">
        <v>1042</v>
      </c>
      <c r="F124" s="166" t="s">
        <v>1587</v>
      </c>
      <c r="G124" s="243"/>
      <c r="H124" s="241"/>
      <c r="I124" s="166"/>
      <c r="J124" s="243"/>
      <c r="K124" s="241"/>
      <c r="L124" s="166"/>
      <c r="M124" s="243"/>
      <c r="N124" s="241"/>
      <c r="O124" s="166"/>
    </row>
    <row r="125" spans="2:15" ht="14.45" customHeight="1" x14ac:dyDescent="0.2">
      <c r="B125" s="245"/>
      <c r="C125" s="237"/>
      <c r="D125" s="240"/>
      <c r="E125" s="242"/>
      <c r="F125" s="167"/>
      <c r="G125" s="244"/>
      <c r="H125" s="242"/>
      <c r="I125" s="168"/>
      <c r="J125" s="244"/>
      <c r="K125" s="242"/>
      <c r="L125" s="168"/>
      <c r="M125" s="244"/>
      <c r="N125" s="242"/>
      <c r="O125" s="168"/>
    </row>
    <row r="126" spans="2:15" ht="14.45" customHeight="1" x14ac:dyDescent="0.2">
      <c r="B126" s="245"/>
      <c r="C126" s="237"/>
      <c r="D126" s="240"/>
      <c r="E126" s="242"/>
      <c r="F126" s="167"/>
      <c r="G126" s="244"/>
      <c r="H126" s="242"/>
      <c r="I126" s="168"/>
      <c r="J126" s="244"/>
      <c r="K126" s="242"/>
      <c r="L126" s="168"/>
      <c r="M126" s="244"/>
      <c r="N126" s="242"/>
      <c r="O126" s="168"/>
    </row>
    <row r="127" spans="2:15" ht="14.45" customHeight="1" x14ac:dyDescent="0.2">
      <c r="B127" s="245"/>
      <c r="C127" s="237"/>
      <c r="D127" s="240"/>
      <c r="E127" s="242"/>
      <c r="F127" s="167"/>
      <c r="G127" s="244"/>
      <c r="H127" s="242"/>
      <c r="I127" s="168"/>
      <c r="J127" s="244"/>
      <c r="K127" s="242"/>
      <c r="L127" s="168"/>
      <c r="M127" s="244"/>
      <c r="N127" s="242"/>
      <c r="O127" s="168"/>
    </row>
    <row r="128" spans="2:15" ht="14.45" customHeight="1" x14ac:dyDescent="0.2">
      <c r="B128" s="245"/>
      <c r="C128" s="237"/>
      <c r="D128" s="240"/>
      <c r="E128" s="242"/>
      <c r="F128" s="167"/>
      <c r="G128" s="244"/>
      <c r="H128" s="242"/>
      <c r="I128" s="168"/>
      <c r="J128" s="244"/>
      <c r="K128" s="242"/>
      <c r="L128" s="168"/>
      <c r="M128" s="244"/>
      <c r="N128" s="242"/>
      <c r="O128" s="168"/>
    </row>
    <row r="129" spans="2:15" ht="14.45" customHeight="1" x14ac:dyDescent="0.2">
      <c r="B129" s="245"/>
      <c r="C129" s="237"/>
      <c r="D129" s="240"/>
      <c r="E129" s="242"/>
      <c r="F129" s="167"/>
      <c r="G129" s="244"/>
      <c r="H129" s="242"/>
      <c r="I129" s="168"/>
      <c r="J129" s="244"/>
      <c r="K129" s="242"/>
      <c r="L129" s="168"/>
      <c r="M129" s="244"/>
      <c r="N129" s="242"/>
      <c r="O129" s="168"/>
    </row>
    <row r="130" spans="2:15" ht="14.45" customHeight="1" x14ac:dyDescent="0.2">
      <c r="B130" s="245"/>
      <c r="C130" s="237"/>
      <c r="D130" s="240"/>
      <c r="E130" s="242"/>
      <c r="F130" s="167"/>
      <c r="G130" s="244"/>
      <c r="H130" s="242"/>
      <c r="I130" s="168"/>
      <c r="J130" s="244"/>
      <c r="K130" s="242"/>
      <c r="L130" s="168"/>
      <c r="M130" s="244"/>
      <c r="N130" s="242"/>
      <c r="O130" s="168"/>
    </row>
    <row r="131" spans="2:15" ht="14.45" customHeight="1" x14ac:dyDescent="0.2">
      <c r="B131" s="245"/>
      <c r="C131" s="237"/>
      <c r="D131" s="240"/>
      <c r="E131" s="242"/>
      <c r="F131" s="167"/>
      <c r="G131" s="244"/>
      <c r="H131" s="242"/>
      <c r="I131" s="168"/>
      <c r="J131" s="244"/>
      <c r="K131" s="242"/>
      <c r="L131" s="168"/>
      <c r="M131" s="244"/>
      <c r="N131" s="242"/>
      <c r="O131" s="168"/>
    </row>
    <row r="132" spans="2:15" ht="14.45" customHeight="1" x14ac:dyDescent="0.2">
      <c r="B132" s="245"/>
      <c r="C132" s="237"/>
      <c r="D132" s="240"/>
      <c r="E132" s="242"/>
      <c r="F132" s="167"/>
      <c r="G132" s="244"/>
      <c r="H132" s="242"/>
      <c r="I132" s="168"/>
      <c r="J132" s="244"/>
      <c r="K132" s="242"/>
      <c r="L132" s="168"/>
      <c r="M132" s="244"/>
      <c r="N132" s="242"/>
      <c r="O132" s="168"/>
    </row>
    <row r="133" spans="2:15" ht="14.45" customHeight="1" x14ac:dyDescent="0.2">
      <c r="B133" s="245"/>
      <c r="C133" s="238"/>
      <c r="D133" s="248"/>
      <c r="E133" s="247"/>
      <c r="F133" s="167"/>
      <c r="G133" s="246"/>
      <c r="H133" s="247"/>
      <c r="I133" s="169"/>
      <c r="J133" s="246"/>
      <c r="K133" s="247"/>
      <c r="L133" s="169"/>
      <c r="M133" s="246"/>
      <c r="N133" s="247"/>
      <c r="O133" s="169"/>
    </row>
    <row r="134" spans="2:15" ht="14.45" customHeight="1" x14ac:dyDescent="0.2">
      <c r="B134" s="235" t="s">
        <v>813</v>
      </c>
      <c r="C134" s="235" t="s">
        <v>2159</v>
      </c>
      <c r="D134" s="239" t="s">
        <v>1027</v>
      </c>
      <c r="E134" s="241" t="s">
        <v>1043</v>
      </c>
      <c r="F134" s="166" t="s">
        <v>1588</v>
      </c>
      <c r="G134" s="243"/>
      <c r="H134" s="241" t="s">
        <v>1044</v>
      </c>
      <c r="I134" s="166" t="s">
        <v>1589</v>
      </c>
      <c r="J134" s="243"/>
      <c r="K134" s="241"/>
      <c r="L134" s="166"/>
      <c r="M134" s="243"/>
      <c r="N134" s="241"/>
      <c r="O134" s="166"/>
    </row>
    <row r="135" spans="2:15" ht="14.45" customHeight="1" x14ac:dyDescent="0.2">
      <c r="B135" s="245"/>
      <c r="C135" s="237"/>
      <c r="D135" s="240"/>
      <c r="E135" s="242"/>
      <c r="F135" s="167"/>
      <c r="G135" s="244"/>
      <c r="H135" s="242"/>
      <c r="I135" s="168"/>
      <c r="J135" s="244"/>
      <c r="K135" s="242"/>
      <c r="L135" s="168"/>
      <c r="M135" s="244"/>
      <c r="N135" s="242"/>
      <c r="O135" s="168"/>
    </row>
    <row r="136" spans="2:15" ht="14.45" customHeight="1" x14ac:dyDescent="0.2">
      <c r="B136" s="245"/>
      <c r="C136" s="237"/>
      <c r="D136" s="240"/>
      <c r="E136" s="242"/>
      <c r="F136" s="167"/>
      <c r="G136" s="244"/>
      <c r="H136" s="242"/>
      <c r="I136" s="168"/>
      <c r="J136" s="244"/>
      <c r="K136" s="242"/>
      <c r="L136" s="168"/>
      <c r="M136" s="244"/>
      <c r="N136" s="242"/>
      <c r="O136" s="168"/>
    </row>
    <row r="137" spans="2:15" ht="14.45" customHeight="1" x14ac:dyDescent="0.2">
      <c r="B137" s="245"/>
      <c r="C137" s="237"/>
      <c r="D137" s="240"/>
      <c r="E137" s="242"/>
      <c r="F137" s="167"/>
      <c r="G137" s="244"/>
      <c r="H137" s="242"/>
      <c r="I137" s="168"/>
      <c r="J137" s="244"/>
      <c r="K137" s="242"/>
      <c r="L137" s="168"/>
      <c r="M137" s="244"/>
      <c r="N137" s="242"/>
      <c r="O137" s="168"/>
    </row>
    <row r="138" spans="2:15" ht="14.45" customHeight="1" x14ac:dyDescent="0.2">
      <c r="B138" s="245"/>
      <c r="C138" s="237"/>
      <c r="D138" s="240"/>
      <c r="E138" s="242"/>
      <c r="F138" s="167"/>
      <c r="G138" s="244"/>
      <c r="H138" s="242"/>
      <c r="I138" s="168"/>
      <c r="J138" s="244"/>
      <c r="K138" s="242"/>
      <c r="L138" s="168"/>
      <c r="M138" s="244"/>
      <c r="N138" s="242"/>
      <c r="O138" s="168"/>
    </row>
    <row r="139" spans="2:15" ht="14.45" customHeight="1" x14ac:dyDescent="0.2">
      <c r="B139" s="245"/>
      <c r="C139" s="237"/>
      <c r="D139" s="240"/>
      <c r="E139" s="242"/>
      <c r="F139" s="167"/>
      <c r="G139" s="244"/>
      <c r="H139" s="242"/>
      <c r="I139" s="168"/>
      <c r="J139" s="244"/>
      <c r="K139" s="242"/>
      <c r="L139" s="168"/>
      <c r="M139" s="244"/>
      <c r="N139" s="242"/>
      <c r="O139" s="168"/>
    </row>
    <row r="140" spans="2:15" ht="14.45" customHeight="1" x14ac:dyDescent="0.2">
      <c r="B140" s="245"/>
      <c r="C140" s="237"/>
      <c r="D140" s="240"/>
      <c r="E140" s="242"/>
      <c r="F140" s="167"/>
      <c r="G140" s="244"/>
      <c r="H140" s="242"/>
      <c r="I140" s="168"/>
      <c r="J140" s="244"/>
      <c r="K140" s="242"/>
      <c r="L140" s="168"/>
      <c r="M140" s="244"/>
      <c r="N140" s="242"/>
      <c r="O140" s="168"/>
    </row>
    <row r="141" spans="2:15" ht="14.45" customHeight="1" x14ac:dyDescent="0.2">
      <c r="B141" s="245"/>
      <c r="C141" s="237"/>
      <c r="D141" s="240"/>
      <c r="E141" s="242"/>
      <c r="F141" s="167"/>
      <c r="G141" s="244"/>
      <c r="H141" s="242"/>
      <c r="I141" s="168"/>
      <c r="J141" s="244"/>
      <c r="K141" s="242"/>
      <c r="L141" s="168"/>
      <c r="M141" s="244"/>
      <c r="N141" s="242"/>
      <c r="O141" s="168"/>
    </row>
    <row r="142" spans="2:15" ht="14.45" customHeight="1" x14ac:dyDescent="0.2">
      <c r="B142" s="245"/>
      <c r="C142" s="237"/>
      <c r="D142" s="240"/>
      <c r="E142" s="242"/>
      <c r="F142" s="167"/>
      <c r="G142" s="244"/>
      <c r="H142" s="242"/>
      <c r="I142" s="168"/>
      <c r="J142" s="244"/>
      <c r="K142" s="242"/>
      <c r="L142" s="168"/>
      <c r="M142" s="244"/>
      <c r="N142" s="242"/>
      <c r="O142" s="168"/>
    </row>
    <row r="143" spans="2:15" ht="14.45" customHeight="1" x14ac:dyDescent="0.2">
      <c r="B143" s="245"/>
      <c r="C143" s="238"/>
      <c r="D143" s="248"/>
      <c r="E143" s="247"/>
      <c r="F143" s="167"/>
      <c r="G143" s="246"/>
      <c r="H143" s="247"/>
      <c r="I143" s="169"/>
      <c r="J143" s="246"/>
      <c r="K143" s="247"/>
      <c r="L143" s="169"/>
      <c r="M143" s="246"/>
      <c r="N143" s="247"/>
      <c r="O143" s="169"/>
    </row>
    <row r="144" spans="2:15" ht="14.45" customHeight="1" x14ac:dyDescent="0.2">
      <c r="B144" s="235" t="s">
        <v>814</v>
      </c>
      <c r="C144" s="235" t="s">
        <v>1048</v>
      </c>
      <c r="D144" s="239" t="s">
        <v>1022</v>
      </c>
      <c r="E144" s="241" t="s">
        <v>1045</v>
      </c>
      <c r="F144" s="166" t="s">
        <v>1590</v>
      </c>
      <c r="G144" s="243"/>
      <c r="H144" s="241"/>
      <c r="I144" s="166"/>
      <c r="J144" s="243"/>
      <c r="K144" s="241"/>
      <c r="L144" s="166"/>
      <c r="M144" s="243"/>
      <c r="N144" s="241"/>
      <c r="O144" s="166"/>
    </row>
    <row r="145" spans="2:15" ht="14.45" customHeight="1" x14ac:dyDescent="0.2">
      <c r="B145" s="245"/>
      <c r="C145" s="237"/>
      <c r="D145" s="240"/>
      <c r="E145" s="242"/>
      <c r="F145" s="167"/>
      <c r="G145" s="244"/>
      <c r="H145" s="242"/>
      <c r="I145" s="168"/>
      <c r="J145" s="244"/>
      <c r="K145" s="242"/>
      <c r="L145" s="168"/>
      <c r="M145" s="244"/>
      <c r="N145" s="242"/>
      <c r="O145" s="168"/>
    </row>
    <row r="146" spans="2:15" ht="14.45" customHeight="1" x14ac:dyDescent="0.2">
      <c r="B146" s="245"/>
      <c r="C146" s="237"/>
      <c r="D146" s="240"/>
      <c r="E146" s="242"/>
      <c r="F146" s="167"/>
      <c r="G146" s="244"/>
      <c r="H146" s="242"/>
      <c r="I146" s="168"/>
      <c r="J146" s="244"/>
      <c r="K146" s="242"/>
      <c r="L146" s="168"/>
      <c r="M146" s="244"/>
      <c r="N146" s="242"/>
      <c r="O146" s="168"/>
    </row>
    <row r="147" spans="2:15" ht="14.45" customHeight="1" x14ac:dyDescent="0.2">
      <c r="B147" s="245"/>
      <c r="C147" s="237"/>
      <c r="D147" s="240"/>
      <c r="E147" s="242"/>
      <c r="F147" s="167"/>
      <c r="G147" s="244"/>
      <c r="H147" s="242"/>
      <c r="I147" s="168"/>
      <c r="J147" s="244"/>
      <c r="K147" s="242"/>
      <c r="L147" s="168"/>
      <c r="M147" s="244"/>
      <c r="N147" s="242"/>
      <c r="O147" s="168"/>
    </row>
    <row r="148" spans="2:15" ht="14.45" customHeight="1" x14ac:dyDescent="0.2">
      <c r="B148" s="245"/>
      <c r="C148" s="237"/>
      <c r="D148" s="240"/>
      <c r="E148" s="242"/>
      <c r="F148" s="167"/>
      <c r="G148" s="244"/>
      <c r="H148" s="242"/>
      <c r="I148" s="168"/>
      <c r="J148" s="244"/>
      <c r="K148" s="242"/>
      <c r="L148" s="168"/>
      <c r="M148" s="244"/>
      <c r="N148" s="242"/>
      <c r="O148" s="168"/>
    </row>
    <row r="149" spans="2:15" ht="14.45" customHeight="1" x14ac:dyDescent="0.2">
      <c r="B149" s="245"/>
      <c r="C149" s="237"/>
      <c r="D149" s="240"/>
      <c r="E149" s="242"/>
      <c r="F149" s="167"/>
      <c r="G149" s="244"/>
      <c r="H149" s="242"/>
      <c r="I149" s="168"/>
      <c r="J149" s="244"/>
      <c r="K149" s="242"/>
      <c r="L149" s="168"/>
      <c r="M149" s="244"/>
      <c r="N149" s="242"/>
      <c r="O149" s="168"/>
    </row>
    <row r="150" spans="2:15" ht="14.45" customHeight="1" x14ac:dyDescent="0.2">
      <c r="B150" s="245"/>
      <c r="C150" s="237"/>
      <c r="D150" s="240"/>
      <c r="E150" s="242"/>
      <c r="F150" s="167"/>
      <c r="G150" s="244"/>
      <c r="H150" s="242"/>
      <c r="I150" s="168"/>
      <c r="J150" s="244"/>
      <c r="K150" s="242"/>
      <c r="L150" s="168"/>
      <c r="M150" s="244"/>
      <c r="N150" s="242"/>
      <c r="O150" s="168"/>
    </row>
    <row r="151" spans="2:15" ht="14.45" customHeight="1" x14ac:dyDescent="0.2">
      <c r="B151" s="245"/>
      <c r="C151" s="237"/>
      <c r="D151" s="240"/>
      <c r="E151" s="242"/>
      <c r="F151" s="167"/>
      <c r="G151" s="244"/>
      <c r="H151" s="242"/>
      <c r="I151" s="168"/>
      <c r="J151" s="244"/>
      <c r="K151" s="242"/>
      <c r="L151" s="168"/>
      <c r="M151" s="244"/>
      <c r="N151" s="242"/>
      <c r="O151" s="168"/>
    </row>
    <row r="152" spans="2:15" ht="14.45" customHeight="1" x14ac:dyDescent="0.2">
      <c r="B152" s="245"/>
      <c r="C152" s="237"/>
      <c r="D152" s="240"/>
      <c r="E152" s="242"/>
      <c r="F152" s="167"/>
      <c r="G152" s="244"/>
      <c r="H152" s="242"/>
      <c r="I152" s="168"/>
      <c r="J152" s="244"/>
      <c r="K152" s="242"/>
      <c r="L152" s="168"/>
      <c r="M152" s="244"/>
      <c r="N152" s="242"/>
      <c r="O152" s="168"/>
    </row>
    <row r="153" spans="2:15" ht="14.45" customHeight="1" x14ac:dyDescent="0.2">
      <c r="B153" s="245"/>
      <c r="C153" s="238"/>
      <c r="D153" s="248"/>
      <c r="E153" s="247"/>
      <c r="F153" s="167"/>
      <c r="G153" s="246"/>
      <c r="H153" s="247"/>
      <c r="I153" s="169"/>
      <c r="J153" s="246"/>
      <c r="K153" s="247"/>
      <c r="L153" s="169"/>
      <c r="M153" s="246"/>
      <c r="N153" s="247"/>
      <c r="O153" s="169"/>
    </row>
    <row r="154" spans="2:15" ht="14.45" customHeight="1" x14ac:dyDescent="0.2">
      <c r="B154" s="235" t="s">
        <v>815</v>
      </c>
      <c r="C154" s="235" t="s">
        <v>1049</v>
      </c>
      <c r="D154" s="239" t="s">
        <v>1022</v>
      </c>
      <c r="E154" s="241" t="s">
        <v>1380</v>
      </c>
      <c r="F154" s="166" t="s">
        <v>1591</v>
      </c>
      <c r="G154" s="243"/>
      <c r="H154" s="241"/>
      <c r="I154" s="166"/>
      <c r="J154" s="243"/>
      <c r="K154" s="241"/>
      <c r="L154" s="166"/>
      <c r="M154" s="243"/>
      <c r="N154" s="241"/>
      <c r="O154" s="166"/>
    </row>
    <row r="155" spans="2:15" ht="14.45" customHeight="1" x14ac:dyDescent="0.2">
      <c r="B155" s="245"/>
      <c r="C155" s="237"/>
      <c r="D155" s="240"/>
      <c r="E155" s="242"/>
      <c r="F155" s="167"/>
      <c r="G155" s="244"/>
      <c r="H155" s="242"/>
      <c r="I155" s="168"/>
      <c r="J155" s="244"/>
      <c r="K155" s="242"/>
      <c r="L155" s="168"/>
      <c r="M155" s="244"/>
      <c r="N155" s="242"/>
      <c r="O155" s="168"/>
    </row>
    <row r="156" spans="2:15" ht="14.45" customHeight="1" x14ac:dyDescent="0.2">
      <c r="B156" s="245"/>
      <c r="C156" s="237"/>
      <c r="D156" s="240"/>
      <c r="E156" s="242"/>
      <c r="F156" s="167"/>
      <c r="G156" s="244"/>
      <c r="H156" s="242"/>
      <c r="I156" s="168"/>
      <c r="J156" s="244"/>
      <c r="K156" s="242"/>
      <c r="L156" s="168"/>
      <c r="M156" s="244"/>
      <c r="N156" s="242"/>
      <c r="O156" s="168"/>
    </row>
    <row r="157" spans="2:15" ht="14.45" customHeight="1" x14ac:dyDescent="0.2">
      <c r="B157" s="245"/>
      <c r="C157" s="237"/>
      <c r="D157" s="240"/>
      <c r="E157" s="242"/>
      <c r="F157" s="167"/>
      <c r="G157" s="244"/>
      <c r="H157" s="242"/>
      <c r="I157" s="168"/>
      <c r="J157" s="244"/>
      <c r="K157" s="242"/>
      <c r="L157" s="168"/>
      <c r="M157" s="244"/>
      <c r="N157" s="242"/>
      <c r="O157" s="168"/>
    </row>
    <row r="158" spans="2:15" ht="14.45" customHeight="1" x14ac:dyDescent="0.2">
      <c r="B158" s="245"/>
      <c r="C158" s="237"/>
      <c r="D158" s="240"/>
      <c r="E158" s="242"/>
      <c r="F158" s="167"/>
      <c r="G158" s="244"/>
      <c r="H158" s="242"/>
      <c r="I158" s="168"/>
      <c r="J158" s="244"/>
      <c r="K158" s="242"/>
      <c r="L158" s="168"/>
      <c r="M158" s="244"/>
      <c r="N158" s="242"/>
      <c r="O158" s="168"/>
    </row>
    <row r="159" spans="2:15" ht="14.45" customHeight="1" x14ac:dyDescent="0.2">
      <c r="B159" s="245"/>
      <c r="C159" s="237"/>
      <c r="D159" s="240"/>
      <c r="E159" s="242"/>
      <c r="F159" s="167"/>
      <c r="G159" s="244"/>
      <c r="H159" s="242"/>
      <c r="I159" s="168"/>
      <c r="J159" s="244"/>
      <c r="K159" s="242"/>
      <c r="L159" s="168"/>
      <c r="M159" s="244"/>
      <c r="N159" s="242"/>
      <c r="O159" s="168"/>
    </row>
    <row r="160" spans="2:15" ht="14.45" customHeight="1" x14ac:dyDescent="0.2">
      <c r="B160" s="245"/>
      <c r="C160" s="237"/>
      <c r="D160" s="240"/>
      <c r="E160" s="242"/>
      <c r="F160" s="167"/>
      <c r="G160" s="244"/>
      <c r="H160" s="242"/>
      <c r="I160" s="168"/>
      <c r="J160" s="244"/>
      <c r="K160" s="242"/>
      <c r="L160" s="168"/>
      <c r="M160" s="244"/>
      <c r="N160" s="242"/>
      <c r="O160" s="168"/>
    </row>
    <row r="161" spans="2:15" ht="14.45" customHeight="1" x14ac:dyDescent="0.2">
      <c r="B161" s="245"/>
      <c r="C161" s="237"/>
      <c r="D161" s="240"/>
      <c r="E161" s="242"/>
      <c r="F161" s="167"/>
      <c r="G161" s="244"/>
      <c r="H161" s="242"/>
      <c r="I161" s="168"/>
      <c r="J161" s="244"/>
      <c r="K161" s="242"/>
      <c r="L161" s="168"/>
      <c r="M161" s="244"/>
      <c r="N161" s="242"/>
      <c r="O161" s="168"/>
    </row>
    <row r="162" spans="2:15" ht="14.45" customHeight="1" x14ac:dyDescent="0.2">
      <c r="B162" s="245"/>
      <c r="C162" s="237"/>
      <c r="D162" s="240"/>
      <c r="E162" s="242"/>
      <c r="F162" s="167"/>
      <c r="G162" s="244"/>
      <c r="H162" s="242"/>
      <c r="I162" s="168"/>
      <c r="J162" s="244"/>
      <c r="K162" s="242"/>
      <c r="L162" s="168"/>
      <c r="M162" s="244"/>
      <c r="N162" s="242"/>
      <c r="O162" s="168"/>
    </row>
    <row r="163" spans="2:15" ht="14.45" customHeight="1" x14ac:dyDescent="0.2">
      <c r="B163" s="245"/>
      <c r="C163" s="238"/>
      <c r="D163" s="248"/>
      <c r="E163" s="247"/>
      <c r="F163" s="167"/>
      <c r="G163" s="246"/>
      <c r="H163" s="247"/>
      <c r="I163" s="169"/>
      <c r="J163" s="246"/>
      <c r="K163" s="247"/>
      <c r="L163" s="169"/>
      <c r="M163" s="246"/>
      <c r="N163" s="247"/>
      <c r="O163" s="169"/>
    </row>
    <row r="164" spans="2:15" ht="14.45" customHeight="1" x14ac:dyDescent="0.2">
      <c r="B164" s="235" t="s">
        <v>816</v>
      </c>
      <c r="C164" s="235" t="s">
        <v>608</v>
      </c>
      <c r="D164" s="239" t="s">
        <v>1022</v>
      </c>
      <c r="E164" s="241" t="s">
        <v>1381</v>
      </c>
      <c r="F164" s="166" t="s">
        <v>1592</v>
      </c>
      <c r="G164" s="243"/>
      <c r="H164" s="241"/>
      <c r="I164" s="166"/>
      <c r="J164" s="243"/>
      <c r="K164" s="241"/>
      <c r="L164" s="166"/>
      <c r="M164" s="243"/>
      <c r="N164" s="241"/>
      <c r="O164" s="166"/>
    </row>
    <row r="165" spans="2:15" ht="14.45" customHeight="1" x14ac:dyDescent="0.2">
      <c r="B165" s="245"/>
      <c r="C165" s="237"/>
      <c r="D165" s="240"/>
      <c r="E165" s="242"/>
      <c r="F165" s="167"/>
      <c r="G165" s="244"/>
      <c r="H165" s="242"/>
      <c r="I165" s="168"/>
      <c r="J165" s="244"/>
      <c r="K165" s="242"/>
      <c r="L165" s="168"/>
      <c r="M165" s="244"/>
      <c r="N165" s="242"/>
      <c r="O165" s="168"/>
    </row>
    <row r="166" spans="2:15" ht="14.45" customHeight="1" x14ac:dyDescent="0.2">
      <c r="B166" s="245"/>
      <c r="C166" s="237"/>
      <c r="D166" s="240"/>
      <c r="E166" s="242"/>
      <c r="F166" s="167"/>
      <c r="G166" s="244"/>
      <c r="H166" s="242"/>
      <c r="I166" s="168"/>
      <c r="J166" s="244"/>
      <c r="K166" s="242"/>
      <c r="L166" s="168"/>
      <c r="M166" s="244"/>
      <c r="N166" s="242"/>
      <c r="O166" s="168"/>
    </row>
    <row r="167" spans="2:15" ht="14.45" customHeight="1" x14ac:dyDescent="0.2">
      <c r="B167" s="245"/>
      <c r="C167" s="237"/>
      <c r="D167" s="240"/>
      <c r="E167" s="242"/>
      <c r="F167" s="167"/>
      <c r="G167" s="244"/>
      <c r="H167" s="242"/>
      <c r="I167" s="168"/>
      <c r="J167" s="244"/>
      <c r="K167" s="242"/>
      <c r="L167" s="168"/>
      <c r="M167" s="244"/>
      <c r="N167" s="242"/>
      <c r="O167" s="168"/>
    </row>
    <row r="168" spans="2:15" ht="14.45" customHeight="1" x14ac:dyDescent="0.2">
      <c r="B168" s="245"/>
      <c r="C168" s="237"/>
      <c r="D168" s="240"/>
      <c r="E168" s="242"/>
      <c r="F168" s="167"/>
      <c r="G168" s="244"/>
      <c r="H168" s="242"/>
      <c r="I168" s="168"/>
      <c r="J168" s="244"/>
      <c r="K168" s="242"/>
      <c r="L168" s="168"/>
      <c r="M168" s="244"/>
      <c r="N168" s="242"/>
      <c r="O168" s="168"/>
    </row>
    <row r="169" spans="2:15" ht="14.45" customHeight="1" x14ac:dyDescent="0.2">
      <c r="B169" s="245"/>
      <c r="C169" s="237"/>
      <c r="D169" s="240"/>
      <c r="E169" s="242"/>
      <c r="F169" s="167"/>
      <c r="G169" s="244"/>
      <c r="H169" s="242"/>
      <c r="I169" s="168"/>
      <c r="J169" s="244"/>
      <c r="K169" s="242"/>
      <c r="L169" s="168"/>
      <c r="M169" s="244"/>
      <c r="N169" s="242"/>
      <c r="O169" s="168"/>
    </row>
    <row r="170" spans="2:15" ht="14.45" customHeight="1" x14ac:dyDescent="0.2">
      <c r="B170" s="245"/>
      <c r="C170" s="237"/>
      <c r="D170" s="240"/>
      <c r="E170" s="242"/>
      <c r="F170" s="167"/>
      <c r="G170" s="244"/>
      <c r="H170" s="242"/>
      <c r="I170" s="168"/>
      <c r="J170" s="244"/>
      <c r="K170" s="242"/>
      <c r="L170" s="168"/>
      <c r="M170" s="244"/>
      <c r="N170" s="242"/>
      <c r="O170" s="168"/>
    </row>
    <row r="171" spans="2:15" ht="14.45" customHeight="1" x14ac:dyDescent="0.2">
      <c r="B171" s="245"/>
      <c r="C171" s="237"/>
      <c r="D171" s="240"/>
      <c r="E171" s="242"/>
      <c r="F171" s="167"/>
      <c r="G171" s="244"/>
      <c r="H171" s="242"/>
      <c r="I171" s="168"/>
      <c r="J171" s="244"/>
      <c r="K171" s="242"/>
      <c r="L171" s="168"/>
      <c r="M171" s="244"/>
      <c r="N171" s="242"/>
      <c r="O171" s="168"/>
    </row>
    <row r="172" spans="2:15" ht="14.45" customHeight="1" x14ac:dyDescent="0.2">
      <c r="B172" s="245"/>
      <c r="C172" s="237"/>
      <c r="D172" s="240"/>
      <c r="E172" s="242"/>
      <c r="F172" s="167"/>
      <c r="G172" s="244"/>
      <c r="H172" s="242"/>
      <c r="I172" s="168"/>
      <c r="J172" s="244"/>
      <c r="K172" s="242"/>
      <c r="L172" s="168"/>
      <c r="M172" s="244"/>
      <c r="N172" s="242"/>
      <c r="O172" s="168"/>
    </row>
    <row r="173" spans="2:15" ht="14.45" customHeight="1" x14ac:dyDescent="0.2">
      <c r="B173" s="245"/>
      <c r="C173" s="238"/>
      <c r="D173" s="248"/>
      <c r="E173" s="247"/>
      <c r="F173" s="167"/>
      <c r="G173" s="246"/>
      <c r="H173" s="247"/>
      <c r="I173" s="169"/>
      <c r="J173" s="246"/>
      <c r="K173" s="247"/>
      <c r="L173" s="169"/>
      <c r="M173" s="246"/>
      <c r="N173" s="247"/>
      <c r="O173" s="169"/>
    </row>
    <row r="174" spans="2:15" ht="14.45" customHeight="1" x14ac:dyDescent="0.2">
      <c r="B174" s="235" t="s">
        <v>785</v>
      </c>
      <c r="C174" s="235" t="s">
        <v>1102</v>
      </c>
      <c r="D174" s="239" t="s">
        <v>1022</v>
      </c>
      <c r="E174" s="241" t="s">
        <v>1046</v>
      </c>
      <c r="F174" s="166" t="s">
        <v>1593</v>
      </c>
      <c r="G174" s="243"/>
      <c r="H174" s="241"/>
      <c r="I174" s="166"/>
      <c r="J174" s="243"/>
      <c r="K174" s="241"/>
      <c r="L174" s="166"/>
      <c r="M174" s="243"/>
      <c r="N174" s="241"/>
      <c r="O174" s="166"/>
    </row>
    <row r="175" spans="2:15" ht="14.45" customHeight="1" x14ac:dyDescent="0.2">
      <c r="B175" s="245"/>
      <c r="C175" s="237"/>
      <c r="D175" s="240"/>
      <c r="E175" s="242"/>
      <c r="F175" s="167"/>
      <c r="G175" s="244"/>
      <c r="H175" s="242"/>
      <c r="I175" s="168"/>
      <c r="J175" s="244"/>
      <c r="K175" s="242"/>
      <c r="L175" s="168"/>
      <c r="M175" s="244"/>
      <c r="N175" s="242"/>
      <c r="O175" s="168"/>
    </row>
    <row r="176" spans="2:15" ht="14.45" customHeight="1" x14ac:dyDescent="0.2">
      <c r="B176" s="245"/>
      <c r="C176" s="237"/>
      <c r="D176" s="240"/>
      <c r="E176" s="242"/>
      <c r="F176" s="167"/>
      <c r="G176" s="244"/>
      <c r="H176" s="242"/>
      <c r="I176" s="168"/>
      <c r="J176" s="244"/>
      <c r="K176" s="242"/>
      <c r="L176" s="168"/>
      <c r="M176" s="244"/>
      <c r="N176" s="242"/>
      <c r="O176" s="168"/>
    </row>
    <row r="177" spans="2:15" ht="14.45" customHeight="1" x14ac:dyDescent="0.2">
      <c r="B177" s="245"/>
      <c r="C177" s="237"/>
      <c r="D177" s="240"/>
      <c r="E177" s="242"/>
      <c r="F177" s="167"/>
      <c r="G177" s="244"/>
      <c r="H177" s="242"/>
      <c r="I177" s="168"/>
      <c r="J177" s="244"/>
      <c r="K177" s="242"/>
      <c r="L177" s="168"/>
      <c r="M177" s="244"/>
      <c r="N177" s="242"/>
      <c r="O177" s="168"/>
    </row>
    <row r="178" spans="2:15" ht="14.45" customHeight="1" x14ac:dyDescent="0.2">
      <c r="B178" s="245"/>
      <c r="C178" s="237"/>
      <c r="D178" s="240"/>
      <c r="E178" s="242"/>
      <c r="F178" s="167"/>
      <c r="G178" s="244"/>
      <c r="H178" s="242"/>
      <c r="I178" s="168"/>
      <c r="J178" s="244"/>
      <c r="K178" s="242"/>
      <c r="L178" s="168"/>
      <c r="M178" s="244"/>
      <c r="N178" s="242"/>
      <c r="O178" s="168"/>
    </row>
    <row r="179" spans="2:15" ht="14.45" customHeight="1" x14ac:dyDescent="0.2">
      <c r="B179" s="245"/>
      <c r="C179" s="237"/>
      <c r="D179" s="240"/>
      <c r="E179" s="242"/>
      <c r="F179" s="167"/>
      <c r="G179" s="244"/>
      <c r="H179" s="242"/>
      <c r="I179" s="168"/>
      <c r="J179" s="244"/>
      <c r="K179" s="242"/>
      <c r="L179" s="168"/>
      <c r="M179" s="244"/>
      <c r="N179" s="242"/>
      <c r="O179" s="168"/>
    </row>
    <row r="180" spans="2:15" ht="14.45" customHeight="1" x14ac:dyDescent="0.2">
      <c r="B180" s="245"/>
      <c r="C180" s="237"/>
      <c r="D180" s="240"/>
      <c r="E180" s="242"/>
      <c r="F180" s="167"/>
      <c r="G180" s="244"/>
      <c r="H180" s="242"/>
      <c r="I180" s="168"/>
      <c r="J180" s="244"/>
      <c r="K180" s="242"/>
      <c r="L180" s="168"/>
      <c r="M180" s="244"/>
      <c r="N180" s="242"/>
      <c r="O180" s="168"/>
    </row>
    <row r="181" spans="2:15" ht="14.45" customHeight="1" x14ac:dyDescent="0.2">
      <c r="B181" s="245"/>
      <c r="C181" s="237"/>
      <c r="D181" s="240"/>
      <c r="E181" s="242"/>
      <c r="F181" s="167"/>
      <c r="G181" s="244"/>
      <c r="H181" s="242"/>
      <c r="I181" s="168"/>
      <c r="J181" s="244"/>
      <c r="K181" s="242"/>
      <c r="L181" s="168"/>
      <c r="M181" s="244"/>
      <c r="N181" s="242"/>
      <c r="O181" s="168"/>
    </row>
    <row r="182" spans="2:15" ht="14.45" customHeight="1" x14ac:dyDescent="0.2">
      <c r="B182" s="245"/>
      <c r="C182" s="237"/>
      <c r="D182" s="240"/>
      <c r="E182" s="242"/>
      <c r="F182" s="167"/>
      <c r="G182" s="244"/>
      <c r="H182" s="242"/>
      <c r="I182" s="168"/>
      <c r="J182" s="244"/>
      <c r="K182" s="242"/>
      <c r="L182" s="168"/>
      <c r="M182" s="244"/>
      <c r="N182" s="242"/>
      <c r="O182" s="168"/>
    </row>
    <row r="183" spans="2:15" ht="14.45" customHeight="1" x14ac:dyDescent="0.2">
      <c r="B183" s="245"/>
      <c r="C183" s="238"/>
      <c r="D183" s="248"/>
      <c r="E183" s="247"/>
      <c r="F183" s="167"/>
      <c r="G183" s="246"/>
      <c r="H183" s="247"/>
      <c r="I183" s="169"/>
      <c r="J183" s="246"/>
      <c r="K183" s="247"/>
      <c r="L183" s="169"/>
      <c r="M183" s="246"/>
      <c r="N183" s="247"/>
      <c r="O183" s="169"/>
    </row>
    <row r="184" spans="2:15" ht="14.45" customHeight="1" x14ac:dyDescent="0.2">
      <c r="B184" s="235" t="s">
        <v>758</v>
      </c>
      <c r="C184" s="235" t="s">
        <v>1047</v>
      </c>
      <c r="D184" s="239" t="s">
        <v>1027</v>
      </c>
      <c r="E184" s="241" t="s">
        <v>1382</v>
      </c>
      <c r="F184" s="166" t="s">
        <v>1594</v>
      </c>
      <c r="G184" s="243"/>
      <c r="H184" s="241" t="s">
        <v>1383</v>
      </c>
      <c r="I184" s="166" t="s">
        <v>1595</v>
      </c>
      <c r="J184" s="243"/>
      <c r="K184" s="241"/>
      <c r="L184" s="166"/>
      <c r="M184" s="243"/>
      <c r="N184" s="241"/>
      <c r="O184" s="166"/>
    </row>
    <row r="185" spans="2:15" ht="14.45" customHeight="1" x14ac:dyDescent="0.2">
      <c r="B185" s="249"/>
      <c r="C185" s="237"/>
      <c r="D185" s="240"/>
      <c r="E185" s="242"/>
      <c r="F185" s="167"/>
      <c r="G185" s="244"/>
      <c r="H185" s="242"/>
      <c r="I185" s="168"/>
      <c r="J185" s="244"/>
      <c r="K185" s="242"/>
      <c r="L185" s="168"/>
      <c r="M185" s="244"/>
      <c r="N185" s="242"/>
      <c r="O185" s="168"/>
    </row>
    <row r="186" spans="2:15" ht="14.45" customHeight="1" x14ac:dyDescent="0.2">
      <c r="B186" s="249"/>
      <c r="C186" s="237"/>
      <c r="D186" s="240"/>
      <c r="E186" s="242"/>
      <c r="F186" s="167"/>
      <c r="G186" s="244"/>
      <c r="H186" s="242"/>
      <c r="I186" s="168"/>
      <c r="J186" s="244"/>
      <c r="K186" s="242"/>
      <c r="L186" s="168"/>
      <c r="M186" s="244"/>
      <c r="N186" s="242"/>
      <c r="O186" s="168"/>
    </row>
    <row r="187" spans="2:15" ht="14.45" customHeight="1" x14ac:dyDescent="0.2">
      <c r="B187" s="249"/>
      <c r="C187" s="237"/>
      <c r="D187" s="240"/>
      <c r="E187" s="242"/>
      <c r="F187" s="167"/>
      <c r="G187" s="244"/>
      <c r="H187" s="242"/>
      <c r="I187" s="168"/>
      <c r="J187" s="244"/>
      <c r="K187" s="242"/>
      <c r="L187" s="168"/>
      <c r="M187" s="244"/>
      <c r="N187" s="242"/>
      <c r="O187" s="168"/>
    </row>
    <row r="188" spans="2:15" ht="14.45" customHeight="1" x14ac:dyDescent="0.2">
      <c r="B188" s="249"/>
      <c r="C188" s="237"/>
      <c r="D188" s="240"/>
      <c r="E188" s="242"/>
      <c r="F188" s="167"/>
      <c r="G188" s="244"/>
      <c r="H188" s="242"/>
      <c r="I188" s="168"/>
      <c r="J188" s="244"/>
      <c r="K188" s="242"/>
      <c r="L188" s="168"/>
      <c r="M188" s="244"/>
      <c r="N188" s="242"/>
      <c r="O188" s="168"/>
    </row>
    <row r="189" spans="2:15" ht="14.45" customHeight="1" x14ac:dyDescent="0.2">
      <c r="B189" s="249"/>
      <c r="C189" s="237"/>
      <c r="D189" s="240"/>
      <c r="E189" s="242"/>
      <c r="F189" s="167"/>
      <c r="G189" s="244"/>
      <c r="H189" s="242"/>
      <c r="I189" s="168"/>
      <c r="J189" s="244"/>
      <c r="K189" s="242"/>
      <c r="L189" s="168"/>
      <c r="M189" s="244"/>
      <c r="N189" s="242"/>
      <c r="O189" s="168"/>
    </row>
    <row r="190" spans="2:15" ht="14.45" customHeight="1" x14ac:dyDescent="0.2">
      <c r="B190" s="249"/>
      <c r="C190" s="237"/>
      <c r="D190" s="240"/>
      <c r="E190" s="242"/>
      <c r="F190" s="167"/>
      <c r="G190" s="244"/>
      <c r="H190" s="242"/>
      <c r="I190" s="168"/>
      <c r="J190" s="244"/>
      <c r="K190" s="242"/>
      <c r="L190" s="168"/>
      <c r="M190" s="244"/>
      <c r="N190" s="242"/>
      <c r="O190" s="168"/>
    </row>
    <row r="191" spans="2:15" ht="14.45" customHeight="1" x14ac:dyDescent="0.2">
      <c r="B191" s="249"/>
      <c r="C191" s="237"/>
      <c r="D191" s="240"/>
      <c r="E191" s="242"/>
      <c r="F191" s="167"/>
      <c r="G191" s="244"/>
      <c r="H191" s="242"/>
      <c r="I191" s="168"/>
      <c r="J191" s="244"/>
      <c r="K191" s="242"/>
      <c r="L191" s="168"/>
      <c r="M191" s="244"/>
      <c r="N191" s="242"/>
      <c r="O191" s="168"/>
    </row>
    <row r="192" spans="2:15" ht="14.45" customHeight="1" x14ac:dyDescent="0.2">
      <c r="B192" s="249"/>
      <c r="C192" s="237"/>
      <c r="D192" s="240"/>
      <c r="E192" s="242"/>
      <c r="F192" s="167"/>
      <c r="G192" s="244"/>
      <c r="H192" s="242"/>
      <c r="I192" s="168"/>
      <c r="J192" s="244"/>
      <c r="K192" s="242"/>
      <c r="L192" s="168"/>
      <c r="M192" s="244"/>
      <c r="N192" s="242"/>
      <c r="O192" s="168"/>
    </row>
    <row r="193" spans="2:15" ht="14.45" customHeight="1" x14ac:dyDescent="0.2">
      <c r="B193" s="249"/>
      <c r="C193" s="238"/>
      <c r="D193" s="248"/>
      <c r="E193" s="247"/>
      <c r="F193" s="167"/>
      <c r="G193" s="246"/>
      <c r="H193" s="247"/>
      <c r="I193" s="169"/>
      <c r="J193" s="246"/>
      <c r="K193" s="247"/>
      <c r="L193" s="169"/>
      <c r="M193" s="246"/>
      <c r="N193" s="247"/>
      <c r="O193" s="169"/>
    </row>
    <row r="194" spans="2:15" ht="14.45" customHeight="1" x14ac:dyDescent="0.2">
      <c r="B194" s="235" t="s">
        <v>817</v>
      </c>
      <c r="C194" s="235" t="s">
        <v>1436</v>
      </c>
      <c r="D194" s="239" t="s">
        <v>1022</v>
      </c>
      <c r="E194" s="241" t="s">
        <v>1050</v>
      </c>
      <c r="F194" s="166" t="s">
        <v>1596</v>
      </c>
      <c r="G194" s="243"/>
      <c r="H194" s="241"/>
      <c r="I194" s="166"/>
      <c r="J194" s="243"/>
      <c r="K194" s="241"/>
      <c r="L194" s="166"/>
      <c r="M194" s="243"/>
      <c r="N194" s="241"/>
      <c r="O194" s="166"/>
    </row>
    <row r="195" spans="2:15" ht="14.45" customHeight="1" x14ac:dyDescent="0.2">
      <c r="B195" s="245"/>
      <c r="C195" s="237"/>
      <c r="D195" s="240"/>
      <c r="E195" s="242"/>
      <c r="F195" s="167"/>
      <c r="G195" s="244"/>
      <c r="H195" s="242"/>
      <c r="I195" s="168"/>
      <c r="J195" s="244"/>
      <c r="K195" s="242"/>
      <c r="L195" s="168"/>
      <c r="M195" s="244"/>
      <c r="N195" s="242"/>
      <c r="O195" s="168"/>
    </row>
    <row r="196" spans="2:15" ht="14.45" customHeight="1" x14ac:dyDescent="0.2">
      <c r="B196" s="245"/>
      <c r="C196" s="237"/>
      <c r="D196" s="240"/>
      <c r="E196" s="242"/>
      <c r="F196" s="167"/>
      <c r="G196" s="244"/>
      <c r="H196" s="242"/>
      <c r="I196" s="168"/>
      <c r="J196" s="244"/>
      <c r="K196" s="242"/>
      <c r="L196" s="168"/>
      <c r="M196" s="244"/>
      <c r="N196" s="242"/>
      <c r="O196" s="168"/>
    </row>
    <row r="197" spans="2:15" ht="14.45" customHeight="1" x14ac:dyDescent="0.2">
      <c r="B197" s="245"/>
      <c r="C197" s="237"/>
      <c r="D197" s="240"/>
      <c r="E197" s="242"/>
      <c r="F197" s="167"/>
      <c r="G197" s="244"/>
      <c r="H197" s="242"/>
      <c r="I197" s="168"/>
      <c r="J197" s="244"/>
      <c r="K197" s="242"/>
      <c r="L197" s="168"/>
      <c r="M197" s="244"/>
      <c r="N197" s="242"/>
      <c r="O197" s="168"/>
    </row>
    <row r="198" spans="2:15" ht="14.45" customHeight="1" x14ac:dyDescent="0.2">
      <c r="B198" s="245"/>
      <c r="C198" s="237"/>
      <c r="D198" s="240"/>
      <c r="E198" s="242"/>
      <c r="F198" s="167"/>
      <c r="G198" s="244"/>
      <c r="H198" s="242"/>
      <c r="I198" s="168"/>
      <c r="J198" s="244"/>
      <c r="K198" s="242"/>
      <c r="L198" s="168"/>
      <c r="M198" s="244"/>
      <c r="N198" s="242"/>
      <c r="O198" s="168"/>
    </row>
    <row r="199" spans="2:15" ht="14.45" customHeight="1" x14ac:dyDescent="0.2">
      <c r="B199" s="245"/>
      <c r="C199" s="237"/>
      <c r="D199" s="240"/>
      <c r="E199" s="242"/>
      <c r="F199" s="167"/>
      <c r="G199" s="244"/>
      <c r="H199" s="242"/>
      <c r="I199" s="168"/>
      <c r="J199" s="244"/>
      <c r="K199" s="242"/>
      <c r="L199" s="168"/>
      <c r="M199" s="244"/>
      <c r="N199" s="242"/>
      <c r="O199" s="168"/>
    </row>
    <row r="200" spans="2:15" ht="14.45" customHeight="1" x14ac:dyDescent="0.2">
      <c r="B200" s="245"/>
      <c r="C200" s="237"/>
      <c r="D200" s="240"/>
      <c r="E200" s="242"/>
      <c r="F200" s="167"/>
      <c r="G200" s="244"/>
      <c r="H200" s="242"/>
      <c r="I200" s="168"/>
      <c r="J200" s="244"/>
      <c r="K200" s="242"/>
      <c r="L200" s="168"/>
      <c r="M200" s="244"/>
      <c r="N200" s="242"/>
      <c r="O200" s="168"/>
    </row>
    <row r="201" spans="2:15" ht="14.45" customHeight="1" x14ac:dyDescent="0.2">
      <c r="B201" s="245"/>
      <c r="C201" s="237"/>
      <c r="D201" s="240"/>
      <c r="E201" s="242"/>
      <c r="F201" s="167"/>
      <c r="G201" s="244"/>
      <c r="H201" s="242"/>
      <c r="I201" s="168"/>
      <c r="J201" s="244"/>
      <c r="K201" s="242"/>
      <c r="L201" s="168"/>
      <c r="M201" s="244"/>
      <c r="N201" s="242"/>
      <c r="O201" s="168"/>
    </row>
    <row r="202" spans="2:15" ht="14.45" customHeight="1" x14ac:dyDescent="0.2">
      <c r="B202" s="245"/>
      <c r="C202" s="237"/>
      <c r="D202" s="240"/>
      <c r="E202" s="242"/>
      <c r="F202" s="167"/>
      <c r="G202" s="244"/>
      <c r="H202" s="242"/>
      <c r="I202" s="168"/>
      <c r="J202" s="244"/>
      <c r="K202" s="242"/>
      <c r="L202" s="168"/>
      <c r="M202" s="244"/>
      <c r="N202" s="242"/>
      <c r="O202" s="168"/>
    </row>
    <row r="203" spans="2:15" ht="14.45" customHeight="1" x14ac:dyDescent="0.2">
      <c r="B203" s="245"/>
      <c r="C203" s="238"/>
      <c r="D203" s="248"/>
      <c r="E203" s="247"/>
      <c r="F203" s="167"/>
      <c r="G203" s="246"/>
      <c r="H203" s="247"/>
      <c r="I203" s="169"/>
      <c r="J203" s="246"/>
      <c r="K203" s="247"/>
      <c r="L203" s="169"/>
      <c r="M203" s="246"/>
      <c r="N203" s="247"/>
      <c r="O203" s="169"/>
    </row>
    <row r="204" spans="2:15" ht="14.45" customHeight="1" x14ac:dyDescent="0.2">
      <c r="B204" s="235" t="s">
        <v>631</v>
      </c>
      <c r="C204" s="235" t="s">
        <v>1109</v>
      </c>
      <c r="D204" s="239" t="s">
        <v>1027</v>
      </c>
      <c r="E204" s="241" t="s">
        <v>1385</v>
      </c>
      <c r="F204" s="166" t="s">
        <v>1597</v>
      </c>
      <c r="G204" s="243"/>
      <c r="H204" s="241" t="s">
        <v>1384</v>
      </c>
      <c r="I204" s="166" t="s">
        <v>1598</v>
      </c>
      <c r="J204" s="243"/>
      <c r="K204" s="241"/>
      <c r="L204" s="166"/>
      <c r="M204" s="243"/>
      <c r="N204" s="241"/>
      <c r="O204" s="166"/>
    </row>
    <row r="205" spans="2:15" ht="14.45" customHeight="1" x14ac:dyDescent="0.2">
      <c r="B205" s="245"/>
      <c r="C205" s="237"/>
      <c r="D205" s="240"/>
      <c r="E205" s="242"/>
      <c r="F205" s="167"/>
      <c r="G205" s="244"/>
      <c r="H205" s="242"/>
      <c r="I205" s="168"/>
      <c r="J205" s="244"/>
      <c r="K205" s="242"/>
      <c r="L205" s="168"/>
      <c r="M205" s="244"/>
      <c r="N205" s="242"/>
      <c r="O205" s="168"/>
    </row>
    <row r="206" spans="2:15" ht="14.45" customHeight="1" x14ac:dyDescent="0.2">
      <c r="B206" s="245"/>
      <c r="C206" s="237"/>
      <c r="D206" s="240"/>
      <c r="E206" s="242"/>
      <c r="F206" s="167"/>
      <c r="G206" s="244"/>
      <c r="H206" s="242"/>
      <c r="I206" s="168"/>
      <c r="J206" s="244"/>
      <c r="K206" s="242"/>
      <c r="L206" s="168"/>
      <c r="M206" s="244"/>
      <c r="N206" s="242"/>
      <c r="O206" s="168"/>
    </row>
    <row r="207" spans="2:15" ht="14.45" customHeight="1" x14ac:dyDescent="0.2">
      <c r="B207" s="245"/>
      <c r="C207" s="237"/>
      <c r="D207" s="240"/>
      <c r="E207" s="242"/>
      <c r="F207" s="167"/>
      <c r="G207" s="244"/>
      <c r="H207" s="242"/>
      <c r="I207" s="168"/>
      <c r="J207" s="244"/>
      <c r="K207" s="242"/>
      <c r="L207" s="168"/>
      <c r="M207" s="244"/>
      <c r="N207" s="242"/>
      <c r="O207" s="168"/>
    </row>
    <row r="208" spans="2:15" ht="14.45" customHeight="1" x14ac:dyDescent="0.2">
      <c r="B208" s="245"/>
      <c r="C208" s="237"/>
      <c r="D208" s="240"/>
      <c r="E208" s="242"/>
      <c r="F208" s="167"/>
      <c r="G208" s="244"/>
      <c r="H208" s="242"/>
      <c r="I208" s="168"/>
      <c r="J208" s="244"/>
      <c r="K208" s="242"/>
      <c r="L208" s="168"/>
      <c r="M208" s="244"/>
      <c r="N208" s="242"/>
      <c r="O208" s="168"/>
    </row>
    <row r="209" spans="2:15" ht="14.45" customHeight="1" x14ac:dyDescent="0.2">
      <c r="B209" s="245"/>
      <c r="C209" s="237"/>
      <c r="D209" s="240"/>
      <c r="E209" s="242"/>
      <c r="F209" s="167"/>
      <c r="G209" s="244"/>
      <c r="H209" s="242"/>
      <c r="I209" s="168"/>
      <c r="J209" s="244"/>
      <c r="K209" s="242"/>
      <c r="L209" s="168"/>
      <c r="M209" s="244"/>
      <c r="N209" s="242"/>
      <c r="O209" s="168"/>
    </row>
    <row r="210" spans="2:15" ht="14.45" customHeight="1" x14ac:dyDescent="0.2">
      <c r="B210" s="245"/>
      <c r="C210" s="237"/>
      <c r="D210" s="240"/>
      <c r="E210" s="242"/>
      <c r="F210" s="167"/>
      <c r="G210" s="244"/>
      <c r="H210" s="242"/>
      <c r="I210" s="168"/>
      <c r="J210" s="244"/>
      <c r="K210" s="242"/>
      <c r="L210" s="168"/>
      <c r="M210" s="244"/>
      <c r="N210" s="242"/>
      <c r="O210" s="168"/>
    </row>
    <row r="211" spans="2:15" ht="14.45" customHeight="1" x14ac:dyDescent="0.2">
      <c r="B211" s="245"/>
      <c r="C211" s="237"/>
      <c r="D211" s="240"/>
      <c r="E211" s="242"/>
      <c r="F211" s="167"/>
      <c r="G211" s="244"/>
      <c r="H211" s="242"/>
      <c r="I211" s="168"/>
      <c r="J211" s="244"/>
      <c r="K211" s="242"/>
      <c r="L211" s="168"/>
      <c r="M211" s="244"/>
      <c r="N211" s="242"/>
      <c r="O211" s="168"/>
    </row>
    <row r="212" spans="2:15" ht="14.45" customHeight="1" x14ac:dyDescent="0.2">
      <c r="B212" s="245"/>
      <c r="C212" s="237"/>
      <c r="D212" s="240"/>
      <c r="E212" s="242"/>
      <c r="F212" s="167"/>
      <c r="G212" s="244"/>
      <c r="H212" s="242"/>
      <c r="I212" s="168"/>
      <c r="J212" s="244"/>
      <c r="K212" s="242"/>
      <c r="L212" s="168"/>
      <c r="M212" s="244"/>
      <c r="N212" s="242"/>
      <c r="O212" s="168"/>
    </row>
    <row r="213" spans="2:15" ht="14.45" customHeight="1" x14ac:dyDescent="0.2">
      <c r="B213" s="245"/>
      <c r="C213" s="238"/>
      <c r="D213" s="248"/>
      <c r="E213" s="247"/>
      <c r="F213" s="167"/>
      <c r="G213" s="246"/>
      <c r="H213" s="247"/>
      <c r="I213" s="169"/>
      <c r="J213" s="246"/>
      <c r="K213" s="247"/>
      <c r="L213" s="169"/>
      <c r="M213" s="246"/>
      <c r="N213" s="247"/>
      <c r="O213" s="169"/>
    </row>
    <row r="214" spans="2:15" ht="14.45" customHeight="1" x14ac:dyDescent="0.2">
      <c r="B214" s="235" t="s">
        <v>818</v>
      </c>
      <c r="C214" s="235" t="s">
        <v>1053</v>
      </c>
      <c r="D214" s="239" t="s">
        <v>1027</v>
      </c>
      <c r="E214" s="241" t="s">
        <v>1051</v>
      </c>
      <c r="F214" s="166" t="s">
        <v>1599</v>
      </c>
      <c r="G214" s="243"/>
      <c r="H214" s="241" t="s">
        <v>1052</v>
      </c>
      <c r="I214" s="166" t="s">
        <v>1600</v>
      </c>
      <c r="J214" s="243"/>
      <c r="K214" s="241"/>
      <c r="L214" s="166"/>
      <c r="M214" s="243"/>
      <c r="N214" s="241"/>
      <c r="O214" s="166"/>
    </row>
    <row r="215" spans="2:15" ht="14.45" customHeight="1" x14ac:dyDescent="0.2">
      <c r="B215" s="245"/>
      <c r="C215" s="237"/>
      <c r="D215" s="240"/>
      <c r="E215" s="242"/>
      <c r="F215" s="170"/>
      <c r="G215" s="244"/>
      <c r="H215" s="242"/>
      <c r="I215" s="168"/>
      <c r="J215" s="244"/>
      <c r="K215" s="242"/>
      <c r="L215" s="168"/>
      <c r="M215" s="244"/>
      <c r="N215" s="242"/>
      <c r="O215" s="168"/>
    </row>
    <row r="216" spans="2:15" ht="14.45" customHeight="1" x14ac:dyDescent="0.2">
      <c r="B216" s="245"/>
      <c r="C216" s="237"/>
      <c r="D216" s="240"/>
      <c r="E216" s="242"/>
      <c r="F216" s="170"/>
      <c r="G216" s="244"/>
      <c r="H216" s="242"/>
      <c r="I216" s="168"/>
      <c r="J216" s="244"/>
      <c r="K216" s="242"/>
      <c r="L216" s="168"/>
      <c r="M216" s="244"/>
      <c r="N216" s="242"/>
      <c r="O216" s="168"/>
    </row>
    <row r="217" spans="2:15" ht="14.45" customHeight="1" x14ac:dyDescent="0.2">
      <c r="B217" s="245"/>
      <c r="C217" s="237"/>
      <c r="D217" s="240"/>
      <c r="E217" s="242"/>
      <c r="F217" s="170"/>
      <c r="G217" s="244"/>
      <c r="H217" s="242"/>
      <c r="I217" s="168"/>
      <c r="J217" s="244"/>
      <c r="K217" s="242"/>
      <c r="L217" s="168"/>
      <c r="M217" s="244"/>
      <c r="N217" s="242"/>
      <c r="O217" s="168"/>
    </row>
    <row r="218" spans="2:15" ht="14.45" customHeight="1" x14ac:dyDescent="0.2">
      <c r="B218" s="245"/>
      <c r="C218" s="237"/>
      <c r="D218" s="240"/>
      <c r="E218" s="242"/>
      <c r="F218" s="170"/>
      <c r="G218" s="244"/>
      <c r="H218" s="242"/>
      <c r="I218" s="168"/>
      <c r="J218" s="244"/>
      <c r="K218" s="242"/>
      <c r="L218" s="168"/>
      <c r="M218" s="244"/>
      <c r="N218" s="242"/>
      <c r="O218" s="168"/>
    </row>
    <row r="219" spans="2:15" ht="14.45" customHeight="1" x14ac:dyDescent="0.2">
      <c r="B219" s="245"/>
      <c r="C219" s="237"/>
      <c r="D219" s="240"/>
      <c r="E219" s="242"/>
      <c r="F219" s="170"/>
      <c r="G219" s="244"/>
      <c r="H219" s="242"/>
      <c r="I219" s="168"/>
      <c r="J219" s="244"/>
      <c r="K219" s="242"/>
      <c r="L219" s="168"/>
      <c r="M219" s="244"/>
      <c r="N219" s="242"/>
      <c r="O219" s="168"/>
    </row>
    <row r="220" spans="2:15" ht="14.45" customHeight="1" x14ac:dyDescent="0.2">
      <c r="B220" s="245"/>
      <c r="C220" s="237"/>
      <c r="D220" s="240"/>
      <c r="E220" s="242"/>
      <c r="F220" s="170"/>
      <c r="G220" s="244"/>
      <c r="H220" s="242"/>
      <c r="I220" s="168"/>
      <c r="J220" s="244"/>
      <c r="K220" s="242"/>
      <c r="L220" s="168"/>
      <c r="M220" s="244"/>
      <c r="N220" s="242"/>
      <c r="O220" s="168"/>
    </row>
    <row r="221" spans="2:15" ht="14.45" customHeight="1" x14ac:dyDescent="0.2">
      <c r="B221" s="245"/>
      <c r="C221" s="237"/>
      <c r="D221" s="240"/>
      <c r="E221" s="242"/>
      <c r="F221" s="170"/>
      <c r="G221" s="244"/>
      <c r="H221" s="242"/>
      <c r="I221" s="168"/>
      <c r="J221" s="244"/>
      <c r="K221" s="242"/>
      <c r="L221" s="168"/>
      <c r="M221" s="244"/>
      <c r="N221" s="242"/>
      <c r="O221" s="168"/>
    </row>
    <row r="222" spans="2:15" ht="14.45" customHeight="1" x14ac:dyDescent="0.2">
      <c r="B222" s="245"/>
      <c r="C222" s="237"/>
      <c r="D222" s="240"/>
      <c r="E222" s="242"/>
      <c r="F222" s="170"/>
      <c r="G222" s="244"/>
      <c r="H222" s="242"/>
      <c r="I222" s="168"/>
      <c r="J222" s="244"/>
      <c r="K222" s="242"/>
      <c r="L222" s="168"/>
      <c r="M222" s="244"/>
      <c r="N222" s="242"/>
      <c r="O222" s="168"/>
    </row>
    <row r="223" spans="2:15" ht="14.45" customHeight="1" x14ac:dyDescent="0.2">
      <c r="B223" s="245"/>
      <c r="C223" s="238"/>
      <c r="D223" s="248"/>
      <c r="E223" s="247"/>
      <c r="F223" s="170"/>
      <c r="G223" s="246"/>
      <c r="H223" s="247"/>
      <c r="I223" s="169"/>
      <c r="J223" s="246"/>
      <c r="K223" s="247"/>
      <c r="L223" s="169"/>
      <c r="M223" s="246"/>
      <c r="N223" s="247"/>
      <c r="O223" s="169"/>
    </row>
    <row r="224" spans="2:15" ht="14.45" customHeight="1" x14ac:dyDescent="0.2">
      <c r="B224" s="235" t="s">
        <v>819</v>
      </c>
      <c r="C224" s="235" t="s">
        <v>1437</v>
      </c>
      <c r="D224" s="239" t="s">
        <v>1056</v>
      </c>
      <c r="E224" s="241" t="s">
        <v>1057</v>
      </c>
      <c r="F224" s="166" t="s">
        <v>1601</v>
      </c>
      <c r="G224" s="243"/>
      <c r="H224" s="241" t="s">
        <v>1054</v>
      </c>
      <c r="I224" s="166" t="s">
        <v>1602</v>
      </c>
      <c r="J224" s="243"/>
      <c r="K224" s="241" t="s">
        <v>1055</v>
      </c>
      <c r="L224" s="166" t="s">
        <v>1603</v>
      </c>
      <c r="M224" s="243"/>
      <c r="N224" s="241"/>
      <c r="O224" s="166"/>
    </row>
    <row r="225" spans="2:15" ht="14.45" customHeight="1" x14ac:dyDescent="0.2">
      <c r="B225" s="245"/>
      <c r="C225" s="237"/>
      <c r="D225" s="240"/>
      <c r="E225" s="242"/>
      <c r="F225" s="167"/>
      <c r="G225" s="244"/>
      <c r="H225" s="242"/>
      <c r="I225" s="168"/>
      <c r="J225" s="244"/>
      <c r="K225" s="242"/>
      <c r="L225" s="168"/>
      <c r="M225" s="244"/>
      <c r="N225" s="242"/>
      <c r="O225" s="168"/>
    </row>
    <row r="226" spans="2:15" ht="14.45" customHeight="1" x14ac:dyDescent="0.2">
      <c r="B226" s="245"/>
      <c r="C226" s="237"/>
      <c r="D226" s="240"/>
      <c r="E226" s="242"/>
      <c r="F226" s="167"/>
      <c r="G226" s="244"/>
      <c r="H226" s="242"/>
      <c r="I226" s="168"/>
      <c r="J226" s="244"/>
      <c r="K226" s="242"/>
      <c r="L226" s="168"/>
      <c r="M226" s="244"/>
      <c r="N226" s="242"/>
      <c r="O226" s="168"/>
    </row>
    <row r="227" spans="2:15" ht="14.45" customHeight="1" x14ac:dyDescent="0.2">
      <c r="B227" s="245"/>
      <c r="C227" s="237"/>
      <c r="D227" s="240"/>
      <c r="E227" s="242"/>
      <c r="F227" s="167"/>
      <c r="G227" s="244"/>
      <c r="H227" s="242"/>
      <c r="I227" s="168"/>
      <c r="J227" s="244"/>
      <c r="K227" s="242"/>
      <c r="L227" s="168"/>
      <c r="M227" s="244"/>
      <c r="N227" s="242"/>
      <c r="O227" s="168"/>
    </row>
    <row r="228" spans="2:15" ht="14.45" customHeight="1" x14ac:dyDescent="0.2">
      <c r="B228" s="245"/>
      <c r="C228" s="237"/>
      <c r="D228" s="240"/>
      <c r="E228" s="242"/>
      <c r="F228" s="167"/>
      <c r="G228" s="244"/>
      <c r="H228" s="242"/>
      <c r="I228" s="168"/>
      <c r="J228" s="244"/>
      <c r="K228" s="242"/>
      <c r="L228" s="168"/>
      <c r="M228" s="244"/>
      <c r="N228" s="242"/>
      <c r="O228" s="168"/>
    </row>
    <row r="229" spans="2:15" ht="14.45" customHeight="1" x14ac:dyDescent="0.2">
      <c r="B229" s="245"/>
      <c r="C229" s="237"/>
      <c r="D229" s="240"/>
      <c r="E229" s="242"/>
      <c r="F229" s="167"/>
      <c r="G229" s="244"/>
      <c r="H229" s="242"/>
      <c r="I229" s="168"/>
      <c r="J229" s="244"/>
      <c r="K229" s="242"/>
      <c r="L229" s="168"/>
      <c r="M229" s="244"/>
      <c r="N229" s="242"/>
      <c r="O229" s="168"/>
    </row>
    <row r="230" spans="2:15" ht="14.45" customHeight="1" x14ac:dyDescent="0.2">
      <c r="B230" s="245"/>
      <c r="C230" s="237"/>
      <c r="D230" s="240"/>
      <c r="E230" s="242"/>
      <c r="F230" s="167"/>
      <c r="G230" s="244"/>
      <c r="H230" s="242"/>
      <c r="I230" s="168"/>
      <c r="J230" s="244"/>
      <c r="K230" s="242"/>
      <c r="L230" s="168"/>
      <c r="M230" s="244"/>
      <c r="N230" s="242"/>
      <c r="O230" s="168"/>
    </row>
    <row r="231" spans="2:15" ht="14.45" customHeight="1" x14ac:dyDescent="0.2">
      <c r="B231" s="245"/>
      <c r="C231" s="237"/>
      <c r="D231" s="240"/>
      <c r="E231" s="242"/>
      <c r="F231" s="167"/>
      <c r="G231" s="244"/>
      <c r="H231" s="242"/>
      <c r="I231" s="168"/>
      <c r="J231" s="244"/>
      <c r="K231" s="242"/>
      <c r="L231" s="168"/>
      <c r="M231" s="244"/>
      <c r="N231" s="242"/>
      <c r="O231" s="168"/>
    </row>
    <row r="232" spans="2:15" ht="14.45" customHeight="1" x14ac:dyDescent="0.2">
      <c r="B232" s="245"/>
      <c r="C232" s="237"/>
      <c r="D232" s="240"/>
      <c r="E232" s="242"/>
      <c r="F232" s="167"/>
      <c r="G232" s="244"/>
      <c r="H232" s="242"/>
      <c r="I232" s="168"/>
      <c r="J232" s="244"/>
      <c r="K232" s="242"/>
      <c r="L232" s="168"/>
      <c r="M232" s="244"/>
      <c r="N232" s="242"/>
      <c r="O232" s="168"/>
    </row>
    <row r="233" spans="2:15" ht="14.45" customHeight="1" x14ac:dyDescent="0.2">
      <c r="B233" s="245"/>
      <c r="C233" s="238"/>
      <c r="D233" s="248"/>
      <c r="E233" s="247"/>
      <c r="F233" s="167"/>
      <c r="G233" s="246"/>
      <c r="H233" s="247"/>
      <c r="I233" s="169"/>
      <c r="J233" s="246"/>
      <c r="K233" s="247"/>
      <c r="L233" s="169"/>
      <c r="M233" s="246"/>
      <c r="N233" s="247"/>
      <c r="O233" s="169"/>
    </row>
    <row r="234" spans="2:15" ht="14.45" customHeight="1" x14ac:dyDescent="0.2">
      <c r="B234" s="235" t="s">
        <v>1086</v>
      </c>
      <c r="C234" s="235" t="s">
        <v>625</v>
      </c>
      <c r="D234" s="239" t="s">
        <v>1022</v>
      </c>
      <c r="E234" s="241" t="s">
        <v>1386</v>
      </c>
      <c r="F234" s="166" t="s">
        <v>1604</v>
      </c>
      <c r="G234" s="243"/>
      <c r="H234" s="241"/>
      <c r="I234" s="166"/>
      <c r="J234" s="243"/>
      <c r="K234" s="241"/>
      <c r="L234" s="166"/>
      <c r="M234" s="243"/>
      <c r="N234" s="241"/>
      <c r="O234" s="166"/>
    </row>
    <row r="235" spans="2:15" ht="14.45" customHeight="1" x14ac:dyDescent="0.2">
      <c r="B235" s="245"/>
      <c r="C235" s="237"/>
      <c r="D235" s="240"/>
      <c r="E235" s="242"/>
      <c r="F235" s="167"/>
      <c r="G235" s="244"/>
      <c r="H235" s="242"/>
      <c r="I235" s="168"/>
      <c r="J235" s="244"/>
      <c r="K235" s="242"/>
      <c r="L235" s="168"/>
      <c r="M235" s="244"/>
      <c r="N235" s="242"/>
      <c r="O235" s="168"/>
    </row>
    <row r="236" spans="2:15" ht="14.45" customHeight="1" x14ac:dyDescent="0.2">
      <c r="B236" s="245"/>
      <c r="C236" s="237"/>
      <c r="D236" s="240"/>
      <c r="E236" s="242"/>
      <c r="F236" s="167"/>
      <c r="G236" s="244"/>
      <c r="H236" s="242"/>
      <c r="I236" s="168"/>
      <c r="J236" s="244"/>
      <c r="K236" s="242"/>
      <c r="L236" s="168"/>
      <c r="M236" s="244"/>
      <c r="N236" s="242"/>
      <c r="O236" s="168"/>
    </row>
    <row r="237" spans="2:15" ht="14.45" customHeight="1" x14ac:dyDescent="0.2">
      <c r="B237" s="245"/>
      <c r="C237" s="237"/>
      <c r="D237" s="240"/>
      <c r="E237" s="242"/>
      <c r="F237" s="167"/>
      <c r="G237" s="244"/>
      <c r="H237" s="242"/>
      <c r="I237" s="168"/>
      <c r="J237" s="244"/>
      <c r="K237" s="242"/>
      <c r="L237" s="168"/>
      <c r="M237" s="244"/>
      <c r="N237" s="242"/>
      <c r="O237" s="168"/>
    </row>
    <row r="238" spans="2:15" ht="14.45" customHeight="1" x14ac:dyDescent="0.2">
      <c r="B238" s="245"/>
      <c r="C238" s="237"/>
      <c r="D238" s="240"/>
      <c r="E238" s="242"/>
      <c r="F238" s="167"/>
      <c r="G238" s="244"/>
      <c r="H238" s="242"/>
      <c r="I238" s="168"/>
      <c r="J238" s="244"/>
      <c r="K238" s="242"/>
      <c r="L238" s="168"/>
      <c r="M238" s="244"/>
      <c r="N238" s="242"/>
      <c r="O238" s="168"/>
    </row>
    <row r="239" spans="2:15" ht="14.45" customHeight="1" x14ac:dyDescent="0.2">
      <c r="B239" s="245"/>
      <c r="C239" s="237"/>
      <c r="D239" s="240"/>
      <c r="E239" s="242"/>
      <c r="F239" s="167"/>
      <c r="G239" s="244"/>
      <c r="H239" s="242"/>
      <c r="I239" s="168"/>
      <c r="J239" s="244"/>
      <c r="K239" s="242"/>
      <c r="L239" s="168"/>
      <c r="M239" s="244"/>
      <c r="N239" s="242"/>
      <c r="O239" s="168"/>
    </row>
    <row r="240" spans="2:15" ht="14.45" customHeight="1" x14ac:dyDescent="0.2">
      <c r="B240" s="245"/>
      <c r="C240" s="237"/>
      <c r="D240" s="240"/>
      <c r="E240" s="242"/>
      <c r="F240" s="167"/>
      <c r="G240" s="244"/>
      <c r="H240" s="242"/>
      <c r="I240" s="168"/>
      <c r="J240" s="244"/>
      <c r="K240" s="242"/>
      <c r="L240" s="168"/>
      <c r="M240" s="244"/>
      <c r="N240" s="242"/>
      <c r="O240" s="168"/>
    </row>
    <row r="241" spans="2:15" ht="14.45" customHeight="1" x14ac:dyDescent="0.2">
      <c r="B241" s="245"/>
      <c r="C241" s="237"/>
      <c r="D241" s="240"/>
      <c r="E241" s="242"/>
      <c r="F241" s="167"/>
      <c r="G241" s="244"/>
      <c r="H241" s="242"/>
      <c r="I241" s="168"/>
      <c r="J241" s="244"/>
      <c r="K241" s="242"/>
      <c r="L241" s="168"/>
      <c r="M241" s="244"/>
      <c r="N241" s="242"/>
      <c r="O241" s="168"/>
    </row>
    <row r="242" spans="2:15" ht="14.45" customHeight="1" x14ac:dyDescent="0.2">
      <c r="B242" s="245"/>
      <c r="C242" s="237"/>
      <c r="D242" s="240"/>
      <c r="E242" s="242"/>
      <c r="F242" s="167"/>
      <c r="G242" s="244"/>
      <c r="H242" s="242"/>
      <c r="I242" s="168"/>
      <c r="J242" s="244"/>
      <c r="K242" s="242"/>
      <c r="L242" s="168"/>
      <c r="M242" s="244"/>
      <c r="N242" s="242"/>
      <c r="O242" s="168"/>
    </row>
    <row r="243" spans="2:15" ht="14.45" customHeight="1" x14ac:dyDescent="0.2">
      <c r="B243" s="245"/>
      <c r="C243" s="238"/>
      <c r="D243" s="240"/>
      <c r="E243" s="242"/>
      <c r="F243" s="172"/>
      <c r="G243" s="244"/>
      <c r="H243" s="242"/>
      <c r="I243" s="168"/>
      <c r="J243" s="244"/>
      <c r="K243" s="242"/>
      <c r="L243" s="168"/>
      <c r="M243" s="244"/>
      <c r="N243" s="242"/>
      <c r="O243" s="168"/>
    </row>
    <row r="244" spans="2:15" ht="14.45" customHeight="1" x14ac:dyDescent="0.2">
      <c r="B244" s="235" t="s">
        <v>820</v>
      </c>
      <c r="C244" s="235" t="s">
        <v>1085</v>
      </c>
      <c r="D244" s="239" t="s">
        <v>1027</v>
      </c>
      <c r="E244" s="241" t="s">
        <v>1084</v>
      </c>
      <c r="F244" s="168" t="s">
        <v>1605</v>
      </c>
      <c r="G244" s="243"/>
      <c r="H244" s="241" t="s">
        <v>1083</v>
      </c>
      <c r="I244" s="166" t="s">
        <v>1606</v>
      </c>
      <c r="J244" s="243"/>
      <c r="K244" s="241"/>
      <c r="L244" s="166"/>
      <c r="M244" s="243"/>
      <c r="N244" s="241"/>
      <c r="O244" s="166"/>
    </row>
    <row r="245" spans="2:15" ht="14.45" customHeight="1" x14ac:dyDescent="0.2">
      <c r="B245" s="245"/>
      <c r="C245" s="237"/>
      <c r="D245" s="240"/>
      <c r="E245" s="242"/>
      <c r="F245" s="167"/>
      <c r="G245" s="244"/>
      <c r="H245" s="242"/>
      <c r="I245" s="168"/>
      <c r="J245" s="244"/>
      <c r="K245" s="242"/>
      <c r="L245" s="168"/>
      <c r="M245" s="244"/>
      <c r="N245" s="242"/>
      <c r="O245" s="168"/>
    </row>
    <row r="246" spans="2:15" ht="14.45" customHeight="1" x14ac:dyDescent="0.2">
      <c r="B246" s="245"/>
      <c r="C246" s="237"/>
      <c r="D246" s="240"/>
      <c r="E246" s="242"/>
      <c r="F246" s="167"/>
      <c r="G246" s="244"/>
      <c r="H246" s="242"/>
      <c r="I246" s="168"/>
      <c r="J246" s="244"/>
      <c r="K246" s="242"/>
      <c r="L246" s="168"/>
      <c r="M246" s="244"/>
      <c r="N246" s="242"/>
      <c r="O246" s="168"/>
    </row>
    <row r="247" spans="2:15" ht="14.45" customHeight="1" x14ac:dyDescent="0.2">
      <c r="B247" s="245"/>
      <c r="C247" s="237"/>
      <c r="D247" s="240"/>
      <c r="E247" s="242"/>
      <c r="F247" s="167"/>
      <c r="G247" s="244"/>
      <c r="H247" s="242"/>
      <c r="I247" s="168"/>
      <c r="J247" s="244"/>
      <c r="K247" s="242"/>
      <c r="L247" s="168"/>
      <c r="M247" s="244"/>
      <c r="N247" s="242"/>
      <c r="O247" s="168"/>
    </row>
    <row r="248" spans="2:15" ht="14.45" customHeight="1" x14ac:dyDescent="0.2">
      <c r="B248" s="245"/>
      <c r="C248" s="237"/>
      <c r="D248" s="240"/>
      <c r="E248" s="242"/>
      <c r="F248" s="167"/>
      <c r="G248" s="244"/>
      <c r="H248" s="242"/>
      <c r="I248" s="168"/>
      <c r="J248" s="244"/>
      <c r="K248" s="242"/>
      <c r="L248" s="168"/>
      <c r="M248" s="244"/>
      <c r="N248" s="242"/>
      <c r="O248" s="168"/>
    </row>
    <row r="249" spans="2:15" ht="14.45" customHeight="1" x14ac:dyDescent="0.2">
      <c r="B249" s="245"/>
      <c r="C249" s="237"/>
      <c r="D249" s="240"/>
      <c r="E249" s="242"/>
      <c r="F249" s="167"/>
      <c r="G249" s="244"/>
      <c r="H249" s="242"/>
      <c r="I249" s="168"/>
      <c r="J249" s="244"/>
      <c r="K249" s="242"/>
      <c r="L249" s="168"/>
      <c r="M249" s="244"/>
      <c r="N249" s="242"/>
      <c r="O249" s="168"/>
    </row>
    <row r="250" spans="2:15" ht="14.45" customHeight="1" x14ac:dyDescent="0.2">
      <c r="B250" s="245"/>
      <c r="C250" s="237"/>
      <c r="D250" s="240"/>
      <c r="E250" s="242"/>
      <c r="F250" s="167"/>
      <c r="G250" s="244"/>
      <c r="H250" s="242"/>
      <c r="I250" s="168"/>
      <c r="J250" s="244"/>
      <c r="K250" s="242"/>
      <c r="L250" s="168"/>
      <c r="M250" s="244"/>
      <c r="N250" s="242"/>
      <c r="O250" s="168"/>
    </row>
    <row r="251" spans="2:15" ht="14.45" customHeight="1" x14ac:dyDescent="0.2">
      <c r="B251" s="245"/>
      <c r="C251" s="237"/>
      <c r="D251" s="240"/>
      <c r="E251" s="242"/>
      <c r="F251" s="167"/>
      <c r="G251" s="244"/>
      <c r="H251" s="242"/>
      <c r="I251" s="168"/>
      <c r="J251" s="244"/>
      <c r="K251" s="242"/>
      <c r="L251" s="168"/>
      <c r="M251" s="244"/>
      <c r="N251" s="242"/>
      <c r="O251" s="168"/>
    </row>
    <row r="252" spans="2:15" ht="14.45" customHeight="1" x14ac:dyDescent="0.2">
      <c r="B252" s="245"/>
      <c r="C252" s="237"/>
      <c r="D252" s="240"/>
      <c r="E252" s="242"/>
      <c r="F252" s="167"/>
      <c r="G252" s="244"/>
      <c r="H252" s="242"/>
      <c r="I252" s="168"/>
      <c r="J252" s="244"/>
      <c r="K252" s="242"/>
      <c r="L252" s="168"/>
      <c r="M252" s="244"/>
      <c r="N252" s="242"/>
      <c r="O252" s="168"/>
    </row>
    <row r="253" spans="2:15" ht="14.45" customHeight="1" x14ac:dyDescent="0.2">
      <c r="B253" s="245"/>
      <c r="C253" s="238"/>
      <c r="D253" s="240"/>
      <c r="E253" s="242"/>
      <c r="F253" s="167"/>
      <c r="G253" s="244"/>
      <c r="H253" s="242"/>
      <c r="I253" s="168"/>
      <c r="J253" s="244"/>
      <c r="K253" s="242"/>
      <c r="L253" s="168"/>
      <c r="M253" s="244"/>
      <c r="N253" s="242"/>
      <c r="O253" s="168"/>
    </row>
    <row r="254" spans="2:15" ht="14.45" customHeight="1" x14ac:dyDescent="0.2">
      <c r="B254" s="235" t="s">
        <v>821</v>
      </c>
      <c r="C254" s="235" t="s">
        <v>1060</v>
      </c>
      <c r="D254" s="239" t="s">
        <v>1027</v>
      </c>
      <c r="E254" s="241" t="s">
        <v>1058</v>
      </c>
      <c r="F254" s="166" t="s">
        <v>1607</v>
      </c>
      <c r="G254" s="243"/>
      <c r="H254" s="241" t="s">
        <v>1059</v>
      </c>
      <c r="I254" s="166" t="s">
        <v>1608</v>
      </c>
      <c r="J254" s="243"/>
      <c r="K254" s="241"/>
      <c r="L254" s="166"/>
      <c r="M254" s="243"/>
      <c r="N254" s="241"/>
      <c r="O254" s="166"/>
    </row>
    <row r="255" spans="2:15" ht="14.45" customHeight="1" x14ac:dyDescent="0.2">
      <c r="B255" s="245"/>
      <c r="C255" s="237"/>
      <c r="D255" s="240"/>
      <c r="E255" s="242"/>
      <c r="F255" s="170"/>
      <c r="G255" s="244"/>
      <c r="H255" s="242"/>
      <c r="I255" s="168"/>
      <c r="J255" s="244"/>
      <c r="K255" s="242"/>
      <c r="L255" s="168"/>
      <c r="M255" s="244"/>
      <c r="N255" s="242"/>
      <c r="O255" s="168"/>
    </row>
    <row r="256" spans="2:15" ht="14.45" customHeight="1" x14ac:dyDescent="0.2">
      <c r="B256" s="245"/>
      <c r="C256" s="237"/>
      <c r="D256" s="240"/>
      <c r="E256" s="242"/>
      <c r="F256" s="170"/>
      <c r="G256" s="244"/>
      <c r="H256" s="242"/>
      <c r="I256" s="168"/>
      <c r="J256" s="244"/>
      <c r="K256" s="242"/>
      <c r="L256" s="168"/>
      <c r="M256" s="244"/>
      <c r="N256" s="242"/>
      <c r="O256" s="168"/>
    </row>
    <row r="257" spans="2:15" ht="14.45" customHeight="1" x14ac:dyDescent="0.2">
      <c r="B257" s="245"/>
      <c r="C257" s="237"/>
      <c r="D257" s="240"/>
      <c r="E257" s="242"/>
      <c r="F257" s="170"/>
      <c r="G257" s="244"/>
      <c r="H257" s="242"/>
      <c r="I257" s="168"/>
      <c r="J257" s="244"/>
      <c r="K257" s="242"/>
      <c r="L257" s="168"/>
      <c r="M257" s="244"/>
      <c r="N257" s="242"/>
      <c r="O257" s="168"/>
    </row>
    <row r="258" spans="2:15" ht="14.45" customHeight="1" x14ac:dyDescent="0.2">
      <c r="B258" s="245"/>
      <c r="C258" s="237"/>
      <c r="D258" s="240"/>
      <c r="E258" s="242"/>
      <c r="F258" s="170"/>
      <c r="G258" s="244"/>
      <c r="H258" s="242"/>
      <c r="I258" s="168"/>
      <c r="J258" s="244"/>
      <c r="K258" s="242"/>
      <c r="L258" s="168"/>
      <c r="M258" s="244"/>
      <c r="N258" s="242"/>
      <c r="O258" s="168"/>
    </row>
    <row r="259" spans="2:15" ht="14.45" customHeight="1" x14ac:dyDescent="0.2">
      <c r="B259" s="245"/>
      <c r="C259" s="237"/>
      <c r="D259" s="240"/>
      <c r="E259" s="242"/>
      <c r="F259" s="170"/>
      <c r="G259" s="244"/>
      <c r="H259" s="242"/>
      <c r="I259" s="168"/>
      <c r="J259" s="244"/>
      <c r="K259" s="242"/>
      <c r="L259" s="168"/>
      <c r="M259" s="244"/>
      <c r="N259" s="242"/>
      <c r="O259" s="168"/>
    </row>
    <row r="260" spans="2:15" ht="14.45" customHeight="1" x14ac:dyDescent="0.2">
      <c r="B260" s="245"/>
      <c r="C260" s="237"/>
      <c r="D260" s="240"/>
      <c r="E260" s="242"/>
      <c r="F260" s="170"/>
      <c r="G260" s="244"/>
      <c r="H260" s="242"/>
      <c r="I260" s="168"/>
      <c r="J260" s="244"/>
      <c r="K260" s="242"/>
      <c r="L260" s="168"/>
      <c r="M260" s="244"/>
      <c r="N260" s="242"/>
      <c r="O260" s="168"/>
    </row>
    <row r="261" spans="2:15" ht="14.45" customHeight="1" x14ac:dyDescent="0.2">
      <c r="B261" s="245"/>
      <c r="C261" s="237"/>
      <c r="D261" s="240"/>
      <c r="E261" s="242"/>
      <c r="F261" s="170"/>
      <c r="G261" s="244"/>
      <c r="H261" s="242"/>
      <c r="I261" s="168"/>
      <c r="J261" s="244"/>
      <c r="K261" s="242"/>
      <c r="L261" s="168"/>
      <c r="M261" s="244"/>
      <c r="N261" s="242"/>
      <c r="O261" s="168"/>
    </row>
    <row r="262" spans="2:15" ht="14.45" customHeight="1" x14ac:dyDescent="0.2">
      <c r="B262" s="245"/>
      <c r="C262" s="237"/>
      <c r="D262" s="240"/>
      <c r="E262" s="242"/>
      <c r="F262" s="170"/>
      <c r="G262" s="244"/>
      <c r="H262" s="242"/>
      <c r="I262" s="168"/>
      <c r="J262" s="244"/>
      <c r="K262" s="242"/>
      <c r="L262" s="168"/>
      <c r="M262" s="244"/>
      <c r="N262" s="242"/>
      <c r="O262" s="168"/>
    </row>
    <row r="263" spans="2:15" ht="14.45" customHeight="1" x14ac:dyDescent="0.2">
      <c r="B263" s="245"/>
      <c r="C263" s="238"/>
      <c r="D263" s="248"/>
      <c r="E263" s="247"/>
      <c r="F263" s="170"/>
      <c r="G263" s="246"/>
      <c r="H263" s="247"/>
      <c r="I263" s="169"/>
      <c r="J263" s="246"/>
      <c r="K263" s="247"/>
      <c r="L263" s="169"/>
      <c r="M263" s="246"/>
      <c r="N263" s="247"/>
      <c r="O263" s="169"/>
    </row>
    <row r="264" spans="2:15" ht="14.45" customHeight="1" x14ac:dyDescent="0.2">
      <c r="B264" s="235" t="s">
        <v>822</v>
      </c>
      <c r="C264" s="235" t="s">
        <v>1103</v>
      </c>
      <c r="D264" s="239" t="s">
        <v>1027</v>
      </c>
      <c r="E264" s="241" t="s">
        <v>1033</v>
      </c>
      <c r="F264" s="166" t="s">
        <v>1577</v>
      </c>
      <c r="G264" s="243"/>
      <c r="H264" s="241" t="s">
        <v>1050</v>
      </c>
      <c r="I264" s="166" t="s">
        <v>1596</v>
      </c>
      <c r="J264" s="243"/>
      <c r="K264" s="241"/>
      <c r="L264" s="166"/>
      <c r="M264" s="243"/>
      <c r="N264" s="241"/>
      <c r="O264" s="166"/>
    </row>
    <row r="265" spans="2:15" ht="14.45" customHeight="1" x14ac:dyDescent="0.2">
      <c r="B265" s="245"/>
      <c r="C265" s="237"/>
      <c r="D265" s="240"/>
      <c r="E265" s="242"/>
      <c r="F265" s="170"/>
      <c r="G265" s="244"/>
      <c r="H265" s="242"/>
      <c r="I265" s="168"/>
      <c r="J265" s="244"/>
      <c r="K265" s="242"/>
      <c r="L265" s="168"/>
      <c r="M265" s="244"/>
      <c r="N265" s="242"/>
      <c r="O265" s="168"/>
    </row>
    <row r="266" spans="2:15" ht="14.45" customHeight="1" x14ac:dyDescent="0.2">
      <c r="B266" s="245"/>
      <c r="C266" s="237"/>
      <c r="D266" s="240"/>
      <c r="E266" s="242"/>
      <c r="F266" s="170"/>
      <c r="G266" s="244"/>
      <c r="H266" s="242"/>
      <c r="I266" s="168"/>
      <c r="J266" s="244"/>
      <c r="K266" s="242"/>
      <c r="L266" s="168"/>
      <c r="M266" s="244"/>
      <c r="N266" s="242"/>
      <c r="O266" s="168"/>
    </row>
    <row r="267" spans="2:15" ht="14.45" customHeight="1" x14ac:dyDescent="0.2">
      <c r="B267" s="245"/>
      <c r="C267" s="237"/>
      <c r="D267" s="240"/>
      <c r="E267" s="242"/>
      <c r="F267" s="170"/>
      <c r="G267" s="244"/>
      <c r="H267" s="242"/>
      <c r="I267" s="168"/>
      <c r="J267" s="244"/>
      <c r="K267" s="242"/>
      <c r="L267" s="168"/>
      <c r="M267" s="244"/>
      <c r="N267" s="242"/>
      <c r="O267" s="168"/>
    </row>
    <row r="268" spans="2:15" ht="14.45" customHeight="1" x14ac:dyDescent="0.2">
      <c r="B268" s="245"/>
      <c r="C268" s="237"/>
      <c r="D268" s="240"/>
      <c r="E268" s="242"/>
      <c r="F268" s="170"/>
      <c r="G268" s="244"/>
      <c r="H268" s="242"/>
      <c r="I268" s="168"/>
      <c r="J268" s="244"/>
      <c r="K268" s="242"/>
      <c r="L268" s="168"/>
      <c r="M268" s="244"/>
      <c r="N268" s="242"/>
      <c r="O268" s="168"/>
    </row>
    <row r="269" spans="2:15" ht="14.45" customHeight="1" x14ac:dyDescent="0.2">
      <c r="B269" s="245"/>
      <c r="C269" s="237"/>
      <c r="D269" s="240"/>
      <c r="E269" s="242"/>
      <c r="F269" s="170"/>
      <c r="G269" s="244"/>
      <c r="H269" s="242"/>
      <c r="I269" s="168"/>
      <c r="J269" s="244"/>
      <c r="K269" s="242"/>
      <c r="L269" s="168"/>
      <c r="M269" s="244"/>
      <c r="N269" s="242"/>
      <c r="O269" s="168"/>
    </row>
    <row r="270" spans="2:15" ht="14.45" customHeight="1" x14ac:dyDescent="0.2">
      <c r="B270" s="245"/>
      <c r="C270" s="237"/>
      <c r="D270" s="240"/>
      <c r="E270" s="242"/>
      <c r="F270" s="170"/>
      <c r="G270" s="244"/>
      <c r="H270" s="242"/>
      <c r="I270" s="168"/>
      <c r="J270" s="244"/>
      <c r="K270" s="242"/>
      <c r="L270" s="168"/>
      <c r="M270" s="244"/>
      <c r="N270" s="242"/>
      <c r="O270" s="168"/>
    </row>
    <row r="271" spans="2:15" ht="14.45" customHeight="1" x14ac:dyDescent="0.2">
      <c r="B271" s="245"/>
      <c r="C271" s="237"/>
      <c r="D271" s="240"/>
      <c r="E271" s="242"/>
      <c r="F271" s="170"/>
      <c r="G271" s="244"/>
      <c r="H271" s="242"/>
      <c r="I271" s="168"/>
      <c r="J271" s="244"/>
      <c r="K271" s="242"/>
      <c r="L271" s="168"/>
      <c r="M271" s="244"/>
      <c r="N271" s="242"/>
      <c r="O271" s="168"/>
    </row>
    <row r="272" spans="2:15" ht="14.45" customHeight="1" x14ac:dyDescent="0.2">
      <c r="B272" s="245"/>
      <c r="C272" s="237"/>
      <c r="D272" s="240"/>
      <c r="E272" s="242"/>
      <c r="F272" s="170"/>
      <c r="G272" s="244"/>
      <c r="H272" s="242"/>
      <c r="I272" s="168"/>
      <c r="J272" s="244"/>
      <c r="K272" s="242"/>
      <c r="L272" s="168"/>
      <c r="M272" s="244"/>
      <c r="N272" s="242"/>
      <c r="O272" s="168"/>
    </row>
    <row r="273" spans="2:15" ht="14.45" customHeight="1" x14ac:dyDescent="0.2">
      <c r="B273" s="245"/>
      <c r="C273" s="238"/>
      <c r="D273" s="248"/>
      <c r="E273" s="247"/>
      <c r="F273" s="170"/>
      <c r="G273" s="246"/>
      <c r="H273" s="247"/>
      <c r="I273" s="169"/>
      <c r="J273" s="246"/>
      <c r="K273" s="247"/>
      <c r="L273" s="169"/>
      <c r="M273" s="246"/>
      <c r="N273" s="247"/>
      <c r="O273" s="169"/>
    </row>
    <row r="274" spans="2:15" ht="14.45" customHeight="1" x14ac:dyDescent="0.2">
      <c r="B274" s="235" t="s">
        <v>823</v>
      </c>
      <c r="C274" s="235" t="s">
        <v>1110</v>
      </c>
      <c r="D274" s="239" t="s">
        <v>1022</v>
      </c>
      <c r="E274" s="241" t="s">
        <v>1387</v>
      </c>
      <c r="F274" s="166" t="s">
        <v>1609</v>
      </c>
      <c r="G274" s="243"/>
      <c r="H274" s="241"/>
      <c r="I274" s="166"/>
      <c r="J274" s="243"/>
      <c r="K274" s="241"/>
      <c r="L274" s="166"/>
      <c r="M274" s="243"/>
      <c r="N274" s="241"/>
      <c r="O274" s="166"/>
    </row>
    <row r="275" spans="2:15" ht="14.45" customHeight="1" x14ac:dyDescent="0.2">
      <c r="B275" s="245"/>
      <c r="C275" s="237"/>
      <c r="D275" s="240"/>
      <c r="E275" s="242"/>
      <c r="F275" s="167"/>
      <c r="G275" s="244"/>
      <c r="H275" s="242"/>
      <c r="I275" s="168"/>
      <c r="J275" s="244"/>
      <c r="K275" s="242"/>
      <c r="L275" s="168"/>
      <c r="M275" s="244"/>
      <c r="N275" s="242"/>
      <c r="O275" s="168"/>
    </row>
    <row r="276" spans="2:15" ht="14.45" customHeight="1" x14ac:dyDescent="0.2">
      <c r="B276" s="245"/>
      <c r="C276" s="237"/>
      <c r="D276" s="240"/>
      <c r="E276" s="242"/>
      <c r="F276" s="167"/>
      <c r="G276" s="244"/>
      <c r="H276" s="242"/>
      <c r="I276" s="168"/>
      <c r="J276" s="244"/>
      <c r="K276" s="242"/>
      <c r="L276" s="168"/>
      <c r="M276" s="244"/>
      <c r="N276" s="242"/>
      <c r="O276" s="168"/>
    </row>
    <row r="277" spans="2:15" ht="14.45" customHeight="1" x14ac:dyDescent="0.2">
      <c r="B277" s="245"/>
      <c r="C277" s="237"/>
      <c r="D277" s="240"/>
      <c r="E277" s="242"/>
      <c r="F277" s="167"/>
      <c r="G277" s="244"/>
      <c r="H277" s="242"/>
      <c r="I277" s="168"/>
      <c r="J277" s="244"/>
      <c r="K277" s="242"/>
      <c r="L277" s="168"/>
      <c r="M277" s="244"/>
      <c r="N277" s="242"/>
      <c r="O277" s="168"/>
    </row>
    <row r="278" spans="2:15" ht="14.45" customHeight="1" x14ac:dyDescent="0.2">
      <c r="B278" s="245"/>
      <c r="C278" s="237"/>
      <c r="D278" s="240"/>
      <c r="E278" s="242"/>
      <c r="F278" s="167"/>
      <c r="G278" s="244"/>
      <c r="H278" s="242"/>
      <c r="I278" s="168"/>
      <c r="J278" s="244"/>
      <c r="K278" s="242"/>
      <c r="L278" s="168"/>
      <c r="M278" s="244"/>
      <c r="N278" s="242"/>
      <c r="O278" s="168"/>
    </row>
    <row r="279" spans="2:15" ht="14.45" customHeight="1" x14ac:dyDescent="0.2">
      <c r="B279" s="245"/>
      <c r="C279" s="237"/>
      <c r="D279" s="240"/>
      <c r="E279" s="242"/>
      <c r="F279" s="167"/>
      <c r="G279" s="244"/>
      <c r="H279" s="242"/>
      <c r="I279" s="168"/>
      <c r="J279" s="244"/>
      <c r="K279" s="242"/>
      <c r="L279" s="168"/>
      <c r="M279" s="244"/>
      <c r="N279" s="242"/>
      <c r="O279" s="168"/>
    </row>
    <row r="280" spans="2:15" ht="14.45" customHeight="1" x14ac:dyDescent="0.2">
      <c r="B280" s="245"/>
      <c r="C280" s="237"/>
      <c r="D280" s="240"/>
      <c r="E280" s="242"/>
      <c r="F280" s="167"/>
      <c r="G280" s="244"/>
      <c r="H280" s="242"/>
      <c r="I280" s="168"/>
      <c r="J280" s="244"/>
      <c r="K280" s="242"/>
      <c r="L280" s="168"/>
      <c r="M280" s="244"/>
      <c r="N280" s="242"/>
      <c r="O280" s="168"/>
    </row>
    <row r="281" spans="2:15" ht="14.45" customHeight="1" x14ac:dyDescent="0.2">
      <c r="B281" s="245"/>
      <c r="C281" s="237"/>
      <c r="D281" s="240"/>
      <c r="E281" s="242"/>
      <c r="F281" s="167"/>
      <c r="G281" s="244"/>
      <c r="H281" s="242"/>
      <c r="I281" s="168"/>
      <c r="J281" s="244"/>
      <c r="K281" s="242"/>
      <c r="L281" s="168"/>
      <c r="M281" s="244"/>
      <c r="N281" s="242"/>
      <c r="O281" s="168"/>
    </row>
    <row r="282" spans="2:15" ht="14.45" customHeight="1" x14ac:dyDescent="0.2">
      <c r="B282" s="245"/>
      <c r="C282" s="237"/>
      <c r="D282" s="240"/>
      <c r="E282" s="242"/>
      <c r="F282" s="167"/>
      <c r="G282" s="244"/>
      <c r="H282" s="242"/>
      <c r="I282" s="168"/>
      <c r="J282" s="244"/>
      <c r="K282" s="242"/>
      <c r="L282" s="168"/>
      <c r="M282" s="244"/>
      <c r="N282" s="242"/>
      <c r="O282" s="168"/>
    </row>
    <row r="283" spans="2:15" ht="14.45" customHeight="1" x14ac:dyDescent="0.2">
      <c r="B283" s="245"/>
      <c r="C283" s="238"/>
      <c r="D283" s="240"/>
      <c r="E283" s="242"/>
      <c r="F283" s="167"/>
      <c r="G283" s="244"/>
      <c r="H283" s="242"/>
      <c r="I283" s="168"/>
      <c r="J283" s="244"/>
      <c r="K283" s="242"/>
      <c r="L283" s="168"/>
      <c r="M283" s="244"/>
      <c r="N283" s="242"/>
      <c r="O283" s="168"/>
    </row>
    <row r="284" spans="2:15" ht="14.45" customHeight="1" x14ac:dyDescent="0.2">
      <c r="B284" s="235" t="s">
        <v>124</v>
      </c>
      <c r="C284" s="235" t="s">
        <v>1438</v>
      </c>
      <c r="D284" s="239" t="s">
        <v>1022</v>
      </c>
      <c r="E284" s="241" t="s">
        <v>1074</v>
      </c>
      <c r="F284" s="166" t="s">
        <v>1610</v>
      </c>
      <c r="G284" s="243"/>
      <c r="H284" s="241"/>
      <c r="I284" s="166"/>
      <c r="J284" s="243"/>
      <c r="K284" s="241"/>
      <c r="L284" s="166"/>
      <c r="M284" s="243"/>
      <c r="N284" s="241"/>
      <c r="O284" s="166"/>
    </row>
    <row r="285" spans="2:15" ht="14.45" customHeight="1" x14ac:dyDescent="0.2">
      <c r="B285" s="245"/>
      <c r="C285" s="237"/>
      <c r="D285" s="240"/>
      <c r="E285" s="242"/>
      <c r="F285" s="170"/>
      <c r="G285" s="244"/>
      <c r="H285" s="242"/>
      <c r="I285" s="168"/>
      <c r="J285" s="244"/>
      <c r="K285" s="242"/>
      <c r="L285" s="168"/>
      <c r="M285" s="244"/>
      <c r="N285" s="242"/>
      <c r="O285" s="168"/>
    </row>
    <row r="286" spans="2:15" ht="14.45" customHeight="1" x14ac:dyDescent="0.2">
      <c r="B286" s="245"/>
      <c r="C286" s="237"/>
      <c r="D286" s="240"/>
      <c r="E286" s="242"/>
      <c r="F286" s="170"/>
      <c r="G286" s="244"/>
      <c r="H286" s="242"/>
      <c r="I286" s="168"/>
      <c r="J286" s="244"/>
      <c r="K286" s="242"/>
      <c r="L286" s="168"/>
      <c r="M286" s="244"/>
      <c r="N286" s="242"/>
      <c r="O286" s="168"/>
    </row>
    <row r="287" spans="2:15" ht="14.45" customHeight="1" x14ac:dyDescent="0.2">
      <c r="B287" s="245"/>
      <c r="C287" s="237"/>
      <c r="D287" s="240"/>
      <c r="E287" s="242"/>
      <c r="F287" s="170"/>
      <c r="G287" s="244"/>
      <c r="H287" s="242"/>
      <c r="I287" s="168"/>
      <c r="J287" s="244"/>
      <c r="K287" s="242"/>
      <c r="L287" s="168"/>
      <c r="M287" s="244"/>
      <c r="N287" s="242"/>
      <c r="O287" s="168"/>
    </row>
    <row r="288" spans="2:15" ht="14.45" customHeight="1" x14ac:dyDescent="0.2">
      <c r="B288" s="245"/>
      <c r="C288" s="237"/>
      <c r="D288" s="240"/>
      <c r="E288" s="242"/>
      <c r="F288" s="170"/>
      <c r="G288" s="244"/>
      <c r="H288" s="242"/>
      <c r="I288" s="168"/>
      <c r="J288" s="244"/>
      <c r="K288" s="242"/>
      <c r="L288" s="168"/>
      <c r="M288" s="244"/>
      <c r="N288" s="242"/>
      <c r="O288" s="168"/>
    </row>
    <row r="289" spans="2:15" ht="14.45" customHeight="1" x14ac:dyDescent="0.2">
      <c r="B289" s="245"/>
      <c r="C289" s="237"/>
      <c r="D289" s="240"/>
      <c r="E289" s="242"/>
      <c r="F289" s="170"/>
      <c r="G289" s="244"/>
      <c r="H289" s="242"/>
      <c r="I289" s="168"/>
      <c r="J289" s="244"/>
      <c r="K289" s="242"/>
      <c r="L289" s="168"/>
      <c r="M289" s="244"/>
      <c r="N289" s="242"/>
      <c r="O289" s="168"/>
    </row>
    <row r="290" spans="2:15" ht="14.45" customHeight="1" x14ac:dyDescent="0.2">
      <c r="B290" s="245"/>
      <c r="C290" s="237"/>
      <c r="D290" s="240"/>
      <c r="E290" s="242"/>
      <c r="F290" s="170"/>
      <c r="G290" s="244"/>
      <c r="H290" s="242"/>
      <c r="I290" s="168"/>
      <c r="J290" s="244"/>
      <c r="K290" s="242"/>
      <c r="L290" s="168"/>
      <c r="M290" s="244"/>
      <c r="N290" s="242"/>
      <c r="O290" s="168"/>
    </row>
    <row r="291" spans="2:15" ht="14.45" customHeight="1" x14ac:dyDescent="0.2">
      <c r="B291" s="245"/>
      <c r="C291" s="237"/>
      <c r="D291" s="240"/>
      <c r="E291" s="242"/>
      <c r="F291" s="170"/>
      <c r="G291" s="244"/>
      <c r="H291" s="242"/>
      <c r="I291" s="168"/>
      <c r="J291" s="244"/>
      <c r="K291" s="242"/>
      <c r="L291" s="168"/>
      <c r="M291" s="244"/>
      <c r="N291" s="242"/>
      <c r="O291" s="168"/>
    </row>
    <row r="292" spans="2:15" ht="14.45" customHeight="1" x14ac:dyDescent="0.2">
      <c r="B292" s="245"/>
      <c r="C292" s="237"/>
      <c r="D292" s="240"/>
      <c r="E292" s="242"/>
      <c r="F292" s="170"/>
      <c r="G292" s="244"/>
      <c r="H292" s="242"/>
      <c r="I292" s="168"/>
      <c r="J292" s="244"/>
      <c r="K292" s="242"/>
      <c r="L292" s="168"/>
      <c r="M292" s="244"/>
      <c r="N292" s="242"/>
      <c r="O292" s="168"/>
    </row>
    <row r="293" spans="2:15" ht="14.45" customHeight="1" x14ac:dyDescent="0.2">
      <c r="B293" s="245"/>
      <c r="C293" s="238"/>
      <c r="D293" s="240"/>
      <c r="E293" s="242"/>
      <c r="F293" s="170"/>
      <c r="G293" s="244"/>
      <c r="H293" s="242"/>
      <c r="I293" s="168"/>
      <c r="J293" s="244"/>
      <c r="K293" s="242"/>
      <c r="L293" s="168"/>
      <c r="M293" s="244"/>
      <c r="N293" s="242"/>
      <c r="O293" s="168"/>
    </row>
    <row r="294" spans="2:15" ht="14.45" customHeight="1" x14ac:dyDescent="0.2">
      <c r="B294" s="235" t="s">
        <v>123</v>
      </c>
      <c r="C294" s="235" t="s">
        <v>122</v>
      </c>
      <c r="D294" s="239" t="s">
        <v>1027</v>
      </c>
      <c r="E294" s="241" t="s">
        <v>1075</v>
      </c>
      <c r="F294" s="166" t="s">
        <v>1611</v>
      </c>
      <c r="G294" s="243"/>
      <c r="H294" s="241" t="s">
        <v>1076</v>
      </c>
      <c r="I294" s="166" t="s">
        <v>1612</v>
      </c>
      <c r="J294" s="243"/>
      <c r="K294" s="241"/>
      <c r="L294" s="166"/>
      <c r="M294" s="243"/>
      <c r="N294" s="241"/>
      <c r="O294" s="166"/>
    </row>
    <row r="295" spans="2:15" ht="14.45" customHeight="1" x14ac:dyDescent="0.2">
      <c r="B295" s="245"/>
      <c r="C295" s="237"/>
      <c r="D295" s="240"/>
      <c r="E295" s="242"/>
      <c r="F295" s="170"/>
      <c r="G295" s="244"/>
      <c r="H295" s="242"/>
      <c r="I295" s="168"/>
      <c r="J295" s="244"/>
      <c r="K295" s="242"/>
      <c r="L295" s="168"/>
      <c r="M295" s="244"/>
      <c r="N295" s="242"/>
      <c r="O295" s="168"/>
    </row>
    <row r="296" spans="2:15" ht="14.45" customHeight="1" x14ac:dyDescent="0.2">
      <c r="B296" s="245"/>
      <c r="C296" s="237"/>
      <c r="D296" s="240"/>
      <c r="E296" s="242"/>
      <c r="F296" s="170"/>
      <c r="G296" s="244"/>
      <c r="H296" s="242"/>
      <c r="I296" s="168"/>
      <c r="J296" s="244"/>
      <c r="K296" s="242"/>
      <c r="L296" s="168"/>
      <c r="M296" s="244"/>
      <c r="N296" s="242"/>
      <c r="O296" s="168"/>
    </row>
    <row r="297" spans="2:15" ht="14.45" customHeight="1" x14ac:dyDescent="0.2">
      <c r="B297" s="245"/>
      <c r="C297" s="237"/>
      <c r="D297" s="240"/>
      <c r="E297" s="242"/>
      <c r="F297" s="170"/>
      <c r="G297" s="244"/>
      <c r="H297" s="242"/>
      <c r="I297" s="168"/>
      <c r="J297" s="244"/>
      <c r="K297" s="242"/>
      <c r="L297" s="168"/>
      <c r="M297" s="244"/>
      <c r="N297" s="242"/>
      <c r="O297" s="168"/>
    </row>
    <row r="298" spans="2:15" ht="14.45" customHeight="1" x14ac:dyDescent="0.2">
      <c r="B298" s="245"/>
      <c r="C298" s="237"/>
      <c r="D298" s="240"/>
      <c r="E298" s="242"/>
      <c r="F298" s="170"/>
      <c r="G298" s="244"/>
      <c r="H298" s="242"/>
      <c r="I298" s="168"/>
      <c r="J298" s="244"/>
      <c r="K298" s="242"/>
      <c r="L298" s="168"/>
      <c r="M298" s="244"/>
      <c r="N298" s="242"/>
      <c r="O298" s="168"/>
    </row>
    <row r="299" spans="2:15" ht="14.45" customHeight="1" x14ac:dyDescent="0.2">
      <c r="B299" s="245"/>
      <c r="C299" s="237"/>
      <c r="D299" s="240"/>
      <c r="E299" s="242"/>
      <c r="F299" s="170"/>
      <c r="G299" s="244"/>
      <c r="H299" s="242"/>
      <c r="I299" s="168"/>
      <c r="J299" s="244"/>
      <c r="K299" s="242"/>
      <c r="L299" s="168"/>
      <c r="M299" s="244"/>
      <c r="N299" s="242"/>
      <c r="O299" s="168"/>
    </row>
    <row r="300" spans="2:15" ht="14.45" customHeight="1" x14ac:dyDescent="0.2">
      <c r="B300" s="245"/>
      <c r="C300" s="237"/>
      <c r="D300" s="240"/>
      <c r="E300" s="242"/>
      <c r="F300" s="170"/>
      <c r="G300" s="244"/>
      <c r="H300" s="242"/>
      <c r="I300" s="168"/>
      <c r="J300" s="244"/>
      <c r="K300" s="242"/>
      <c r="L300" s="168"/>
      <c r="M300" s="244"/>
      <c r="N300" s="242"/>
      <c r="O300" s="168"/>
    </row>
    <row r="301" spans="2:15" ht="14.45" customHeight="1" x14ac:dyDescent="0.2">
      <c r="B301" s="245"/>
      <c r="C301" s="237"/>
      <c r="D301" s="240"/>
      <c r="E301" s="242"/>
      <c r="F301" s="170"/>
      <c r="G301" s="244"/>
      <c r="H301" s="242"/>
      <c r="I301" s="168"/>
      <c r="J301" s="244"/>
      <c r="K301" s="242"/>
      <c r="L301" s="168"/>
      <c r="M301" s="244"/>
      <c r="N301" s="242"/>
      <c r="O301" s="168"/>
    </row>
    <row r="302" spans="2:15" ht="14.45" customHeight="1" x14ac:dyDescent="0.2">
      <c r="B302" s="245"/>
      <c r="C302" s="237"/>
      <c r="D302" s="240"/>
      <c r="E302" s="242"/>
      <c r="F302" s="170"/>
      <c r="G302" s="244"/>
      <c r="H302" s="242"/>
      <c r="I302" s="168"/>
      <c r="J302" s="244"/>
      <c r="K302" s="242"/>
      <c r="L302" s="168"/>
      <c r="M302" s="244"/>
      <c r="N302" s="242"/>
      <c r="O302" s="168"/>
    </row>
    <row r="303" spans="2:15" ht="14.45" customHeight="1" x14ac:dyDescent="0.2">
      <c r="B303" s="245"/>
      <c r="C303" s="238"/>
      <c r="D303" s="240"/>
      <c r="E303" s="242"/>
      <c r="F303" s="170"/>
      <c r="G303" s="244"/>
      <c r="H303" s="242"/>
      <c r="I303" s="168"/>
      <c r="J303" s="244"/>
      <c r="K303" s="242"/>
      <c r="L303" s="168"/>
      <c r="M303" s="244"/>
      <c r="N303" s="242"/>
      <c r="O303" s="168"/>
    </row>
    <row r="304" spans="2:15" ht="14.45" customHeight="1" x14ac:dyDescent="0.2">
      <c r="B304" s="235" t="s">
        <v>824</v>
      </c>
      <c r="C304" s="235" t="s">
        <v>1111</v>
      </c>
      <c r="D304" s="239" t="s">
        <v>1027</v>
      </c>
      <c r="E304" s="241" t="s">
        <v>1388</v>
      </c>
      <c r="F304" s="166" t="s">
        <v>1613</v>
      </c>
      <c r="G304" s="243"/>
      <c r="H304" s="241" t="s">
        <v>1389</v>
      </c>
      <c r="I304" s="166" t="s">
        <v>1614</v>
      </c>
      <c r="J304" s="243"/>
      <c r="K304" s="241"/>
      <c r="L304" s="166"/>
      <c r="M304" s="243"/>
      <c r="N304" s="241"/>
      <c r="O304" s="166"/>
    </row>
    <row r="305" spans="2:15" ht="14.45" customHeight="1" x14ac:dyDescent="0.2">
      <c r="B305" s="245"/>
      <c r="C305" s="237"/>
      <c r="D305" s="240"/>
      <c r="E305" s="242"/>
      <c r="F305" s="170"/>
      <c r="G305" s="244"/>
      <c r="H305" s="242"/>
      <c r="I305" s="168"/>
      <c r="J305" s="244"/>
      <c r="K305" s="242"/>
      <c r="L305" s="168"/>
      <c r="M305" s="244"/>
      <c r="N305" s="242"/>
      <c r="O305" s="168"/>
    </row>
    <row r="306" spans="2:15" ht="14.45" customHeight="1" x14ac:dyDescent="0.2">
      <c r="B306" s="245"/>
      <c r="C306" s="237"/>
      <c r="D306" s="240"/>
      <c r="E306" s="242"/>
      <c r="F306" s="170"/>
      <c r="G306" s="244"/>
      <c r="H306" s="242"/>
      <c r="I306" s="168"/>
      <c r="J306" s="244"/>
      <c r="K306" s="242"/>
      <c r="L306" s="168"/>
      <c r="M306" s="244"/>
      <c r="N306" s="242"/>
      <c r="O306" s="168"/>
    </row>
    <row r="307" spans="2:15" ht="14.45" customHeight="1" x14ac:dyDescent="0.2">
      <c r="B307" s="245"/>
      <c r="C307" s="237"/>
      <c r="D307" s="240"/>
      <c r="E307" s="242"/>
      <c r="F307" s="170"/>
      <c r="G307" s="244"/>
      <c r="H307" s="242"/>
      <c r="I307" s="168"/>
      <c r="J307" s="244"/>
      <c r="K307" s="242"/>
      <c r="L307" s="168"/>
      <c r="M307" s="244"/>
      <c r="N307" s="242"/>
      <c r="O307" s="168"/>
    </row>
    <row r="308" spans="2:15" ht="14.45" customHeight="1" x14ac:dyDescent="0.2">
      <c r="B308" s="245"/>
      <c r="C308" s="237"/>
      <c r="D308" s="240"/>
      <c r="E308" s="242"/>
      <c r="F308" s="170"/>
      <c r="G308" s="244"/>
      <c r="H308" s="242"/>
      <c r="I308" s="168"/>
      <c r="J308" s="244"/>
      <c r="K308" s="242"/>
      <c r="L308" s="168"/>
      <c r="M308" s="244"/>
      <c r="N308" s="242"/>
      <c r="O308" s="168"/>
    </row>
    <row r="309" spans="2:15" ht="14.45" customHeight="1" x14ac:dyDescent="0.2">
      <c r="B309" s="245"/>
      <c r="C309" s="237"/>
      <c r="D309" s="240"/>
      <c r="E309" s="242"/>
      <c r="F309" s="170"/>
      <c r="G309" s="244"/>
      <c r="H309" s="242"/>
      <c r="I309" s="168"/>
      <c r="J309" s="244"/>
      <c r="K309" s="242"/>
      <c r="L309" s="168"/>
      <c r="M309" s="244"/>
      <c r="N309" s="242"/>
      <c r="O309" s="168"/>
    </row>
    <row r="310" spans="2:15" ht="14.45" customHeight="1" x14ac:dyDescent="0.2">
      <c r="B310" s="245"/>
      <c r="C310" s="237"/>
      <c r="D310" s="240"/>
      <c r="E310" s="242"/>
      <c r="F310" s="170"/>
      <c r="G310" s="244"/>
      <c r="H310" s="242"/>
      <c r="I310" s="168"/>
      <c r="J310" s="244"/>
      <c r="K310" s="242"/>
      <c r="L310" s="168"/>
      <c r="M310" s="244"/>
      <c r="N310" s="242"/>
      <c r="O310" s="168"/>
    </row>
    <row r="311" spans="2:15" ht="14.45" customHeight="1" x14ac:dyDescent="0.2">
      <c r="B311" s="245"/>
      <c r="C311" s="237"/>
      <c r="D311" s="240"/>
      <c r="E311" s="242"/>
      <c r="F311" s="170"/>
      <c r="G311" s="244"/>
      <c r="H311" s="242"/>
      <c r="I311" s="168"/>
      <c r="J311" s="244"/>
      <c r="K311" s="242"/>
      <c r="L311" s="168"/>
      <c r="M311" s="244"/>
      <c r="N311" s="242"/>
      <c r="O311" s="168"/>
    </row>
    <row r="312" spans="2:15" ht="14.45" customHeight="1" x14ac:dyDescent="0.2">
      <c r="B312" s="245"/>
      <c r="C312" s="237"/>
      <c r="D312" s="240"/>
      <c r="E312" s="242"/>
      <c r="F312" s="170"/>
      <c r="G312" s="244"/>
      <c r="H312" s="242"/>
      <c r="I312" s="168"/>
      <c r="J312" s="244"/>
      <c r="K312" s="242"/>
      <c r="L312" s="168"/>
      <c r="M312" s="244"/>
      <c r="N312" s="242"/>
      <c r="O312" s="168"/>
    </row>
    <row r="313" spans="2:15" ht="14.45" customHeight="1" x14ac:dyDescent="0.2">
      <c r="B313" s="245"/>
      <c r="C313" s="238"/>
      <c r="D313" s="240"/>
      <c r="E313" s="242"/>
      <c r="F313" s="170"/>
      <c r="G313" s="244"/>
      <c r="H313" s="242"/>
      <c r="I313" s="168"/>
      <c r="J313" s="244"/>
      <c r="K313" s="242"/>
      <c r="L313" s="168"/>
      <c r="M313" s="244"/>
      <c r="N313" s="242"/>
      <c r="O313" s="168"/>
    </row>
    <row r="314" spans="2:15" ht="14.45" customHeight="1" x14ac:dyDescent="0.2">
      <c r="B314" s="235" t="s">
        <v>825</v>
      </c>
      <c r="C314" s="235" t="s">
        <v>1439</v>
      </c>
      <c r="D314" s="239" t="s">
        <v>1022</v>
      </c>
      <c r="E314" s="241" t="s">
        <v>1034</v>
      </c>
      <c r="F314" s="166" t="s">
        <v>1578</v>
      </c>
      <c r="G314" s="243"/>
      <c r="H314" s="241"/>
      <c r="I314" s="166"/>
      <c r="J314" s="243"/>
      <c r="K314" s="241"/>
      <c r="L314" s="166"/>
      <c r="M314" s="243"/>
      <c r="N314" s="241"/>
      <c r="O314" s="166"/>
    </row>
    <row r="315" spans="2:15" ht="14.45" customHeight="1" x14ac:dyDescent="0.2">
      <c r="B315" s="245"/>
      <c r="C315" s="237"/>
      <c r="D315" s="240"/>
      <c r="E315" s="242"/>
      <c r="F315" s="170"/>
      <c r="G315" s="244"/>
      <c r="H315" s="242"/>
      <c r="I315" s="168"/>
      <c r="J315" s="244"/>
      <c r="K315" s="242"/>
      <c r="L315" s="168"/>
      <c r="M315" s="244"/>
      <c r="N315" s="242"/>
      <c r="O315" s="168"/>
    </row>
    <row r="316" spans="2:15" ht="14.45" customHeight="1" x14ac:dyDescent="0.2">
      <c r="B316" s="245"/>
      <c r="C316" s="237"/>
      <c r="D316" s="240"/>
      <c r="E316" s="242"/>
      <c r="F316" s="170"/>
      <c r="G316" s="244"/>
      <c r="H316" s="242"/>
      <c r="I316" s="168"/>
      <c r="J316" s="244"/>
      <c r="K316" s="242"/>
      <c r="L316" s="168"/>
      <c r="M316" s="244"/>
      <c r="N316" s="242"/>
      <c r="O316" s="168"/>
    </row>
    <row r="317" spans="2:15" ht="14.45" customHeight="1" x14ac:dyDescent="0.2">
      <c r="B317" s="245"/>
      <c r="C317" s="237"/>
      <c r="D317" s="240"/>
      <c r="E317" s="242"/>
      <c r="F317" s="170"/>
      <c r="G317" s="244"/>
      <c r="H317" s="242"/>
      <c r="I317" s="168"/>
      <c r="J317" s="244"/>
      <c r="K317" s="242"/>
      <c r="L317" s="168"/>
      <c r="M317" s="244"/>
      <c r="N317" s="242"/>
      <c r="O317" s="168"/>
    </row>
    <row r="318" spans="2:15" ht="14.45" customHeight="1" x14ac:dyDescent="0.2">
      <c r="B318" s="245"/>
      <c r="C318" s="237"/>
      <c r="D318" s="240"/>
      <c r="E318" s="242"/>
      <c r="F318" s="170"/>
      <c r="G318" s="244"/>
      <c r="H318" s="242"/>
      <c r="I318" s="168"/>
      <c r="J318" s="244"/>
      <c r="K318" s="242"/>
      <c r="L318" s="168"/>
      <c r="M318" s="244"/>
      <c r="N318" s="242"/>
      <c r="O318" s="168"/>
    </row>
    <row r="319" spans="2:15" ht="14.45" customHeight="1" x14ac:dyDescent="0.2">
      <c r="B319" s="245"/>
      <c r="C319" s="237"/>
      <c r="D319" s="240"/>
      <c r="E319" s="242"/>
      <c r="F319" s="170"/>
      <c r="G319" s="244"/>
      <c r="H319" s="242"/>
      <c r="I319" s="168"/>
      <c r="J319" s="244"/>
      <c r="K319" s="242"/>
      <c r="L319" s="168"/>
      <c r="M319" s="244"/>
      <c r="N319" s="242"/>
      <c r="O319" s="168"/>
    </row>
    <row r="320" spans="2:15" ht="14.45" customHeight="1" x14ac:dyDescent="0.2">
      <c r="B320" s="245"/>
      <c r="C320" s="237"/>
      <c r="D320" s="240"/>
      <c r="E320" s="242"/>
      <c r="F320" s="170"/>
      <c r="G320" s="244"/>
      <c r="H320" s="242"/>
      <c r="I320" s="168"/>
      <c r="J320" s="244"/>
      <c r="K320" s="242"/>
      <c r="L320" s="168"/>
      <c r="M320" s="244"/>
      <c r="N320" s="242"/>
      <c r="O320" s="168"/>
    </row>
    <row r="321" spans="2:15" ht="14.45" customHeight="1" x14ac:dyDescent="0.2">
      <c r="B321" s="245"/>
      <c r="C321" s="237"/>
      <c r="D321" s="240"/>
      <c r="E321" s="242"/>
      <c r="F321" s="170"/>
      <c r="G321" s="244"/>
      <c r="H321" s="242"/>
      <c r="I321" s="168"/>
      <c r="J321" s="244"/>
      <c r="K321" s="242"/>
      <c r="L321" s="168"/>
      <c r="M321" s="244"/>
      <c r="N321" s="242"/>
      <c r="O321" s="168"/>
    </row>
    <row r="322" spans="2:15" ht="14.45" customHeight="1" x14ac:dyDescent="0.2">
      <c r="B322" s="245"/>
      <c r="C322" s="237"/>
      <c r="D322" s="240"/>
      <c r="E322" s="242"/>
      <c r="F322" s="170"/>
      <c r="G322" s="244"/>
      <c r="H322" s="242"/>
      <c r="I322" s="168"/>
      <c r="J322" s="244"/>
      <c r="K322" s="242"/>
      <c r="L322" s="168"/>
      <c r="M322" s="244"/>
      <c r="N322" s="242"/>
      <c r="O322" s="168"/>
    </row>
    <row r="323" spans="2:15" ht="14.45" customHeight="1" x14ac:dyDescent="0.2">
      <c r="B323" s="245"/>
      <c r="C323" s="238"/>
      <c r="D323" s="240"/>
      <c r="E323" s="242"/>
      <c r="F323" s="170"/>
      <c r="G323" s="244"/>
      <c r="H323" s="242"/>
      <c r="I323" s="168"/>
      <c r="J323" s="244"/>
      <c r="K323" s="242"/>
      <c r="L323" s="168"/>
      <c r="M323" s="244"/>
      <c r="N323" s="242"/>
      <c r="O323" s="168"/>
    </row>
    <row r="324" spans="2:15" ht="14.45" customHeight="1" x14ac:dyDescent="0.2">
      <c r="B324" s="235" t="s">
        <v>826</v>
      </c>
      <c r="C324" s="235" t="s">
        <v>1440</v>
      </c>
      <c r="D324" s="239" t="s">
        <v>1056</v>
      </c>
      <c r="E324" s="241" t="s">
        <v>1078</v>
      </c>
      <c r="F324" s="166" t="s">
        <v>1615</v>
      </c>
      <c r="G324" s="243"/>
      <c r="H324" s="241" t="s">
        <v>1077</v>
      </c>
      <c r="I324" s="166" t="s">
        <v>1616</v>
      </c>
      <c r="J324" s="243"/>
      <c r="K324" s="241" t="s">
        <v>1079</v>
      </c>
      <c r="L324" s="166" t="s">
        <v>1617</v>
      </c>
      <c r="M324" s="243"/>
      <c r="N324" s="241"/>
      <c r="O324" s="166"/>
    </row>
    <row r="325" spans="2:15" ht="14.45" customHeight="1" x14ac:dyDescent="0.2">
      <c r="B325" s="236"/>
      <c r="C325" s="237"/>
      <c r="D325" s="240"/>
      <c r="E325" s="242"/>
      <c r="F325" s="167"/>
      <c r="G325" s="244"/>
      <c r="H325" s="242"/>
      <c r="I325" s="168"/>
      <c r="J325" s="244"/>
      <c r="K325" s="242"/>
      <c r="L325" s="168"/>
      <c r="M325" s="244"/>
      <c r="N325" s="242"/>
      <c r="O325" s="168"/>
    </row>
    <row r="326" spans="2:15" ht="14.45" customHeight="1" x14ac:dyDescent="0.2">
      <c r="B326" s="236"/>
      <c r="C326" s="237"/>
      <c r="D326" s="240"/>
      <c r="E326" s="242"/>
      <c r="F326" s="167"/>
      <c r="G326" s="244"/>
      <c r="H326" s="242"/>
      <c r="I326" s="168"/>
      <c r="J326" s="244"/>
      <c r="K326" s="242"/>
      <c r="L326" s="168"/>
      <c r="M326" s="244"/>
      <c r="N326" s="242"/>
      <c r="O326" s="168"/>
    </row>
    <row r="327" spans="2:15" ht="14.45" customHeight="1" x14ac:dyDescent="0.2">
      <c r="B327" s="236"/>
      <c r="C327" s="237"/>
      <c r="D327" s="240"/>
      <c r="E327" s="242"/>
      <c r="F327" s="167"/>
      <c r="G327" s="244"/>
      <c r="H327" s="242"/>
      <c r="I327" s="168"/>
      <c r="J327" s="244"/>
      <c r="K327" s="242"/>
      <c r="L327" s="168"/>
      <c r="M327" s="244"/>
      <c r="N327" s="242"/>
      <c r="O327" s="168"/>
    </row>
    <row r="328" spans="2:15" ht="14.45" customHeight="1" x14ac:dyDescent="0.2">
      <c r="B328" s="236"/>
      <c r="C328" s="237"/>
      <c r="D328" s="240"/>
      <c r="E328" s="242"/>
      <c r="F328" s="167"/>
      <c r="G328" s="244"/>
      <c r="H328" s="242"/>
      <c r="I328" s="168"/>
      <c r="J328" s="244"/>
      <c r="K328" s="242"/>
      <c r="L328" s="168"/>
      <c r="M328" s="244"/>
      <c r="N328" s="242"/>
      <c r="O328" s="168"/>
    </row>
    <row r="329" spans="2:15" ht="14.45" customHeight="1" x14ac:dyDescent="0.2">
      <c r="B329" s="236"/>
      <c r="C329" s="237"/>
      <c r="D329" s="240"/>
      <c r="E329" s="242"/>
      <c r="F329" s="167"/>
      <c r="G329" s="244"/>
      <c r="H329" s="242"/>
      <c r="I329" s="168"/>
      <c r="J329" s="244"/>
      <c r="K329" s="242"/>
      <c r="L329" s="168"/>
      <c r="M329" s="244"/>
      <c r="N329" s="242"/>
      <c r="O329" s="168"/>
    </row>
    <row r="330" spans="2:15" ht="14.45" customHeight="1" x14ac:dyDescent="0.2">
      <c r="B330" s="236"/>
      <c r="C330" s="237"/>
      <c r="D330" s="240"/>
      <c r="E330" s="242"/>
      <c r="F330" s="167"/>
      <c r="G330" s="244"/>
      <c r="H330" s="242"/>
      <c r="I330" s="168"/>
      <c r="J330" s="244"/>
      <c r="K330" s="242"/>
      <c r="L330" s="168"/>
      <c r="M330" s="244"/>
      <c r="N330" s="242"/>
      <c r="O330" s="168"/>
    </row>
    <row r="331" spans="2:15" ht="14.45" customHeight="1" x14ac:dyDescent="0.2">
      <c r="B331" s="236"/>
      <c r="C331" s="237"/>
      <c r="D331" s="240"/>
      <c r="E331" s="242"/>
      <c r="F331" s="167"/>
      <c r="G331" s="244"/>
      <c r="H331" s="242"/>
      <c r="I331" s="168"/>
      <c r="J331" s="244"/>
      <c r="K331" s="242"/>
      <c r="L331" s="168"/>
      <c r="M331" s="244"/>
      <c r="N331" s="242"/>
      <c r="O331" s="168"/>
    </row>
    <row r="332" spans="2:15" ht="14.45" customHeight="1" x14ac:dyDescent="0.2">
      <c r="B332" s="236"/>
      <c r="C332" s="237"/>
      <c r="D332" s="240"/>
      <c r="E332" s="242"/>
      <c r="F332" s="167"/>
      <c r="G332" s="244"/>
      <c r="H332" s="242"/>
      <c r="I332" s="168"/>
      <c r="J332" s="244"/>
      <c r="K332" s="242"/>
      <c r="L332" s="168"/>
      <c r="M332" s="244"/>
      <c r="N332" s="242"/>
      <c r="O332" s="168"/>
    </row>
    <row r="333" spans="2:15" ht="14.45" customHeight="1" x14ac:dyDescent="0.2">
      <c r="B333" s="236"/>
      <c r="C333" s="238"/>
      <c r="D333" s="240"/>
      <c r="E333" s="242"/>
      <c r="F333" s="167"/>
      <c r="G333" s="244"/>
      <c r="H333" s="242"/>
      <c r="I333" s="168"/>
      <c r="J333" s="244"/>
      <c r="K333" s="242"/>
      <c r="L333" s="168"/>
      <c r="M333" s="244"/>
      <c r="N333" s="242"/>
      <c r="O333" s="168"/>
    </row>
    <row r="334" spans="2:15" ht="14.45" customHeight="1" x14ac:dyDescent="0.2">
      <c r="B334" s="235" t="s">
        <v>827</v>
      </c>
      <c r="C334" s="235" t="s">
        <v>1081</v>
      </c>
      <c r="D334" s="239" t="s">
        <v>1022</v>
      </c>
      <c r="E334" s="241" t="s">
        <v>1080</v>
      </c>
      <c r="F334" s="166" t="s">
        <v>1618</v>
      </c>
      <c r="G334" s="243"/>
      <c r="H334" s="241"/>
      <c r="I334" s="166"/>
      <c r="J334" s="243"/>
      <c r="K334" s="241"/>
      <c r="L334" s="166"/>
      <c r="M334" s="243"/>
      <c r="N334" s="241"/>
      <c r="O334" s="166"/>
    </row>
    <row r="335" spans="2:15" ht="14.45" customHeight="1" x14ac:dyDescent="0.2">
      <c r="B335" s="236"/>
      <c r="C335" s="237"/>
      <c r="D335" s="240"/>
      <c r="E335" s="242"/>
      <c r="F335" s="167"/>
      <c r="G335" s="244"/>
      <c r="H335" s="242"/>
      <c r="I335" s="168"/>
      <c r="J335" s="244"/>
      <c r="K335" s="242"/>
      <c r="L335" s="168"/>
      <c r="M335" s="244"/>
      <c r="N335" s="242"/>
      <c r="O335" s="168"/>
    </row>
    <row r="336" spans="2:15" ht="14.45" customHeight="1" x14ac:dyDescent="0.2">
      <c r="B336" s="236"/>
      <c r="C336" s="237"/>
      <c r="D336" s="240"/>
      <c r="E336" s="242"/>
      <c r="F336" s="167"/>
      <c r="G336" s="244"/>
      <c r="H336" s="242"/>
      <c r="I336" s="168"/>
      <c r="J336" s="244"/>
      <c r="K336" s="242"/>
      <c r="L336" s="168"/>
      <c r="M336" s="244"/>
      <c r="N336" s="242"/>
      <c r="O336" s="168"/>
    </row>
    <row r="337" spans="2:15" ht="14.45" customHeight="1" x14ac:dyDescent="0.2">
      <c r="B337" s="236"/>
      <c r="C337" s="237"/>
      <c r="D337" s="240"/>
      <c r="E337" s="242"/>
      <c r="F337" s="167"/>
      <c r="G337" s="244"/>
      <c r="H337" s="242"/>
      <c r="I337" s="168"/>
      <c r="J337" s="244"/>
      <c r="K337" s="242"/>
      <c r="L337" s="168"/>
      <c r="M337" s="244"/>
      <c r="N337" s="242"/>
      <c r="O337" s="168"/>
    </row>
    <row r="338" spans="2:15" ht="14.45" customHeight="1" x14ac:dyDescent="0.2">
      <c r="B338" s="236"/>
      <c r="C338" s="237"/>
      <c r="D338" s="240"/>
      <c r="E338" s="242"/>
      <c r="F338" s="167"/>
      <c r="G338" s="244"/>
      <c r="H338" s="242"/>
      <c r="I338" s="168"/>
      <c r="J338" s="244"/>
      <c r="K338" s="242"/>
      <c r="L338" s="168"/>
      <c r="M338" s="244"/>
      <c r="N338" s="242"/>
      <c r="O338" s="168"/>
    </row>
    <row r="339" spans="2:15" ht="14.45" customHeight="1" x14ac:dyDescent="0.2">
      <c r="B339" s="236"/>
      <c r="C339" s="237"/>
      <c r="D339" s="240"/>
      <c r="E339" s="242"/>
      <c r="F339" s="167"/>
      <c r="G339" s="244"/>
      <c r="H339" s="242"/>
      <c r="I339" s="168"/>
      <c r="J339" s="244"/>
      <c r="K339" s="242"/>
      <c r="L339" s="168"/>
      <c r="M339" s="244"/>
      <c r="N339" s="242"/>
      <c r="O339" s="168"/>
    </row>
    <row r="340" spans="2:15" ht="14.45" customHeight="1" x14ac:dyDescent="0.2">
      <c r="B340" s="236"/>
      <c r="C340" s="237"/>
      <c r="D340" s="240"/>
      <c r="E340" s="242"/>
      <c r="F340" s="167"/>
      <c r="G340" s="244"/>
      <c r="H340" s="242"/>
      <c r="I340" s="168"/>
      <c r="J340" s="244"/>
      <c r="K340" s="242"/>
      <c r="L340" s="168"/>
      <c r="M340" s="244"/>
      <c r="N340" s="242"/>
      <c r="O340" s="168"/>
    </row>
    <row r="341" spans="2:15" ht="14.45" customHeight="1" x14ac:dyDescent="0.2">
      <c r="B341" s="236"/>
      <c r="C341" s="237"/>
      <c r="D341" s="240"/>
      <c r="E341" s="242"/>
      <c r="F341" s="167"/>
      <c r="G341" s="244"/>
      <c r="H341" s="242"/>
      <c r="I341" s="168"/>
      <c r="J341" s="244"/>
      <c r="K341" s="242"/>
      <c r="L341" s="168"/>
      <c r="M341" s="244"/>
      <c r="N341" s="242"/>
      <c r="O341" s="168"/>
    </row>
    <row r="342" spans="2:15" ht="14.45" customHeight="1" x14ac:dyDescent="0.2">
      <c r="B342" s="236"/>
      <c r="C342" s="237"/>
      <c r="D342" s="240"/>
      <c r="E342" s="242"/>
      <c r="F342" s="167"/>
      <c r="G342" s="244"/>
      <c r="H342" s="242"/>
      <c r="I342" s="168"/>
      <c r="J342" s="244"/>
      <c r="K342" s="242"/>
      <c r="L342" s="168"/>
      <c r="M342" s="244"/>
      <c r="N342" s="242"/>
      <c r="O342" s="168"/>
    </row>
    <row r="343" spans="2:15" ht="14.45" customHeight="1" x14ac:dyDescent="0.2">
      <c r="B343" s="236"/>
      <c r="C343" s="238"/>
      <c r="D343" s="240"/>
      <c r="E343" s="242"/>
      <c r="F343" s="167"/>
      <c r="G343" s="244"/>
      <c r="H343" s="242"/>
      <c r="I343" s="168"/>
      <c r="J343" s="244"/>
      <c r="K343" s="242"/>
      <c r="L343" s="168"/>
      <c r="M343" s="244"/>
      <c r="N343" s="242"/>
      <c r="O343" s="168"/>
    </row>
    <row r="344" spans="2:15" ht="14.45" customHeight="1" x14ac:dyDescent="0.2">
      <c r="B344" s="235" t="s">
        <v>828</v>
      </c>
      <c r="C344" s="235" t="s">
        <v>1112</v>
      </c>
      <c r="D344" s="239" t="s">
        <v>1022</v>
      </c>
      <c r="E344" s="241" t="s">
        <v>1082</v>
      </c>
      <c r="F344" s="166" t="s">
        <v>1619</v>
      </c>
      <c r="G344" s="243"/>
      <c r="H344" s="241"/>
      <c r="I344" s="166"/>
      <c r="J344" s="243"/>
      <c r="K344" s="241"/>
      <c r="L344" s="166"/>
      <c r="M344" s="243"/>
      <c r="N344" s="241"/>
      <c r="O344" s="166"/>
    </row>
    <row r="345" spans="2:15" ht="14.45" customHeight="1" x14ac:dyDescent="0.2">
      <c r="B345" s="236"/>
      <c r="C345" s="237"/>
      <c r="D345" s="240"/>
      <c r="E345" s="242"/>
      <c r="F345" s="167"/>
      <c r="G345" s="244"/>
      <c r="H345" s="242"/>
      <c r="I345" s="168"/>
      <c r="J345" s="244"/>
      <c r="K345" s="242"/>
      <c r="L345" s="168"/>
      <c r="M345" s="244"/>
      <c r="N345" s="242"/>
      <c r="O345" s="168"/>
    </row>
    <row r="346" spans="2:15" ht="14.45" customHeight="1" x14ac:dyDescent="0.2">
      <c r="B346" s="236"/>
      <c r="C346" s="237"/>
      <c r="D346" s="240"/>
      <c r="E346" s="242"/>
      <c r="F346" s="167"/>
      <c r="G346" s="244"/>
      <c r="H346" s="242"/>
      <c r="I346" s="168"/>
      <c r="J346" s="244"/>
      <c r="K346" s="242"/>
      <c r="L346" s="168"/>
      <c r="M346" s="244"/>
      <c r="N346" s="242"/>
      <c r="O346" s="168"/>
    </row>
    <row r="347" spans="2:15" ht="14.45" customHeight="1" x14ac:dyDescent="0.2">
      <c r="B347" s="236"/>
      <c r="C347" s="237"/>
      <c r="D347" s="240"/>
      <c r="E347" s="242"/>
      <c r="F347" s="167"/>
      <c r="G347" s="244"/>
      <c r="H347" s="242"/>
      <c r="I347" s="168"/>
      <c r="J347" s="244"/>
      <c r="K347" s="242"/>
      <c r="L347" s="168"/>
      <c r="M347" s="244"/>
      <c r="N347" s="242"/>
      <c r="O347" s="168"/>
    </row>
    <row r="348" spans="2:15" ht="14.45" customHeight="1" x14ac:dyDescent="0.2">
      <c r="B348" s="236"/>
      <c r="C348" s="237"/>
      <c r="D348" s="240"/>
      <c r="E348" s="242"/>
      <c r="F348" s="167"/>
      <c r="G348" s="244"/>
      <c r="H348" s="242"/>
      <c r="I348" s="168"/>
      <c r="J348" s="244"/>
      <c r="K348" s="242"/>
      <c r="L348" s="168"/>
      <c r="M348" s="244"/>
      <c r="N348" s="242"/>
      <c r="O348" s="168"/>
    </row>
    <row r="349" spans="2:15" ht="14.45" customHeight="1" x14ac:dyDescent="0.2">
      <c r="B349" s="236"/>
      <c r="C349" s="237"/>
      <c r="D349" s="240"/>
      <c r="E349" s="242"/>
      <c r="F349" s="167"/>
      <c r="G349" s="244"/>
      <c r="H349" s="242"/>
      <c r="I349" s="168"/>
      <c r="J349" s="244"/>
      <c r="K349" s="242"/>
      <c r="L349" s="168"/>
      <c r="M349" s="244"/>
      <c r="N349" s="242"/>
      <c r="O349" s="168"/>
    </row>
    <row r="350" spans="2:15" ht="14.45" customHeight="1" x14ac:dyDescent="0.2">
      <c r="B350" s="236"/>
      <c r="C350" s="237"/>
      <c r="D350" s="240"/>
      <c r="E350" s="242"/>
      <c r="F350" s="167"/>
      <c r="G350" s="244"/>
      <c r="H350" s="242"/>
      <c r="I350" s="168"/>
      <c r="J350" s="244"/>
      <c r="K350" s="242"/>
      <c r="L350" s="168"/>
      <c r="M350" s="244"/>
      <c r="N350" s="242"/>
      <c r="O350" s="168"/>
    </row>
    <row r="351" spans="2:15" ht="14.45" customHeight="1" x14ac:dyDescent="0.2">
      <c r="B351" s="236"/>
      <c r="C351" s="237"/>
      <c r="D351" s="240"/>
      <c r="E351" s="242"/>
      <c r="F351" s="167"/>
      <c r="G351" s="244"/>
      <c r="H351" s="242"/>
      <c r="I351" s="168"/>
      <c r="J351" s="244"/>
      <c r="K351" s="242"/>
      <c r="L351" s="168"/>
      <c r="M351" s="244"/>
      <c r="N351" s="242"/>
      <c r="O351" s="168"/>
    </row>
    <row r="352" spans="2:15" ht="14.45" customHeight="1" x14ac:dyDescent="0.2">
      <c r="B352" s="236"/>
      <c r="C352" s="237"/>
      <c r="D352" s="240"/>
      <c r="E352" s="242"/>
      <c r="F352" s="167"/>
      <c r="G352" s="244"/>
      <c r="H352" s="242"/>
      <c r="I352" s="168"/>
      <c r="J352" s="244"/>
      <c r="K352" s="242"/>
      <c r="L352" s="168"/>
      <c r="M352" s="244"/>
      <c r="N352" s="242"/>
      <c r="O352" s="168"/>
    </row>
    <row r="353" spans="2:15" ht="14.45" customHeight="1" x14ac:dyDescent="0.2">
      <c r="B353" s="236"/>
      <c r="C353" s="238"/>
      <c r="D353" s="240"/>
      <c r="E353" s="242"/>
      <c r="F353" s="167"/>
      <c r="G353" s="244"/>
      <c r="H353" s="242"/>
      <c r="I353" s="168"/>
      <c r="J353" s="244"/>
      <c r="K353" s="242"/>
      <c r="L353" s="168"/>
      <c r="M353" s="244"/>
      <c r="N353" s="242"/>
      <c r="O353" s="168"/>
    </row>
    <row r="354" spans="2:15" ht="14.45" customHeight="1" x14ac:dyDescent="0.2">
      <c r="B354" s="235" t="s">
        <v>808</v>
      </c>
      <c r="C354" s="235" t="s">
        <v>1275</v>
      </c>
      <c r="D354" s="239" t="s">
        <v>1022</v>
      </c>
      <c r="E354" s="241" t="s">
        <v>1087</v>
      </c>
      <c r="F354" s="166" t="s">
        <v>1620</v>
      </c>
      <c r="G354" s="243"/>
      <c r="H354" s="241"/>
      <c r="I354" s="166"/>
      <c r="J354" s="243"/>
      <c r="K354" s="241"/>
      <c r="L354" s="166"/>
      <c r="M354" s="243"/>
      <c r="N354" s="241"/>
      <c r="O354" s="166"/>
    </row>
    <row r="355" spans="2:15" ht="14.45" customHeight="1" x14ac:dyDescent="0.2">
      <c r="B355" s="236"/>
      <c r="C355" s="237"/>
      <c r="D355" s="240"/>
      <c r="E355" s="242"/>
      <c r="F355" s="167"/>
      <c r="G355" s="244"/>
      <c r="H355" s="242"/>
      <c r="I355" s="168"/>
      <c r="J355" s="244"/>
      <c r="K355" s="242"/>
      <c r="L355" s="168"/>
      <c r="M355" s="244"/>
      <c r="N355" s="242"/>
      <c r="O355" s="168"/>
    </row>
    <row r="356" spans="2:15" ht="14.45" customHeight="1" x14ac:dyDescent="0.2">
      <c r="B356" s="236"/>
      <c r="C356" s="237"/>
      <c r="D356" s="240"/>
      <c r="E356" s="242"/>
      <c r="F356" s="167"/>
      <c r="G356" s="244"/>
      <c r="H356" s="242"/>
      <c r="I356" s="168"/>
      <c r="J356" s="244"/>
      <c r="K356" s="242"/>
      <c r="L356" s="168"/>
      <c r="M356" s="244"/>
      <c r="N356" s="242"/>
      <c r="O356" s="168"/>
    </row>
    <row r="357" spans="2:15" ht="14.45" customHeight="1" x14ac:dyDescent="0.2">
      <c r="B357" s="236"/>
      <c r="C357" s="237"/>
      <c r="D357" s="240"/>
      <c r="E357" s="242"/>
      <c r="F357" s="167"/>
      <c r="G357" s="244"/>
      <c r="H357" s="242"/>
      <c r="I357" s="168"/>
      <c r="J357" s="244"/>
      <c r="K357" s="242"/>
      <c r="L357" s="168"/>
      <c r="M357" s="244"/>
      <c r="N357" s="242"/>
      <c r="O357" s="168"/>
    </row>
    <row r="358" spans="2:15" ht="14.45" customHeight="1" x14ac:dyDescent="0.2">
      <c r="B358" s="236"/>
      <c r="C358" s="237"/>
      <c r="D358" s="240"/>
      <c r="E358" s="242"/>
      <c r="F358" s="167"/>
      <c r="G358" s="244"/>
      <c r="H358" s="242"/>
      <c r="I358" s="168"/>
      <c r="J358" s="244"/>
      <c r="K358" s="242"/>
      <c r="L358" s="168"/>
      <c r="M358" s="244"/>
      <c r="N358" s="242"/>
      <c r="O358" s="168"/>
    </row>
    <row r="359" spans="2:15" ht="14.45" customHeight="1" x14ac:dyDescent="0.2">
      <c r="B359" s="236"/>
      <c r="C359" s="237"/>
      <c r="D359" s="240"/>
      <c r="E359" s="242"/>
      <c r="F359" s="167"/>
      <c r="G359" s="244"/>
      <c r="H359" s="242"/>
      <c r="I359" s="168"/>
      <c r="J359" s="244"/>
      <c r="K359" s="242"/>
      <c r="L359" s="168"/>
      <c r="M359" s="244"/>
      <c r="N359" s="242"/>
      <c r="O359" s="168"/>
    </row>
    <row r="360" spans="2:15" ht="14.45" customHeight="1" x14ac:dyDescent="0.2">
      <c r="B360" s="236"/>
      <c r="C360" s="237"/>
      <c r="D360" s="240"/>
      <c r="E360" s="242"/>
      <c r="F360" s="167"/>
      <c r="G360" s="244"/>
      <c r="H360" s="242"/>
      <c r="I360" s="168"/>
      <c r="J360" s="244"/>
      <c r="K360" s="242"/>
      <c r="L360" s="168"/>
      <c r="M360" s="244"/>
      <c r="N360" s="242"/>
      <c r="O360" s="168"/>
    </row>
    <row r="361" spans="2:15" ht="14.45" customHeight="1" x14ac:dyDescent="0.2">
      <c r="B361" s="236"/>
      <c r="C361" s="237"/>
      <c r="D361" s="240"/>
      <c r="E361" s="242"/>
      <c r="F361" s="167"/>
      <c r="G361" s="244"/>
      <c r="H361" s="242"/>
      <c r="I361" s="168"/>
      <c r="J361" s="244"/>
      <c r="K361" s="242"/>
      <c r="L361" s="168"/>
      <c r="M361" s="244"/>
      <c r="N361" s="242"/>
      <c r="O361" s="168"/>
    </row>
    <row r="362" spans="2:15" ht="14.45" customHeight="1" x14ac:dyDescent="0.2">
      <c r="B362" s="236"/>
      <c r="C362" s="237"/>
      <c r="D362" s="240"/>
      <c r="E362" s="242"/>
      <c r="F362" s="167"/>
      <c r="G362" s="244"/>
      <c r="H362" s="242"/>
      <c r="I362" s="168"/>
      <c r="J362" s="244"/>
      <c r="K362" s="242"/>
      <c r="L362" s="168"/>
      <c r="M362" s="244"/>
      <c r="N362" s="242"/>
      <c r="O362" s="168"/>
    </row>
    <row r="363" spans="2:15" ht="14.45" customHeight="1" x14ac:dyDescent="0.2">
      <c r="B363" s="236"/>
      <c r="C363" s="238"/>
      <c r="D363" s="240"/>
      <c r="E363" s="242"/>
      <c r="F363" s="167"/>
      <c r="G363" s="244"/>
      <c r="H363" s="242"/>
      <c r="I363" s="168"/>
      <c r="J363" s="244"/>
      <c r="K363" s="242"/>
      <c r="L363" s="168"/>
      <c r="M363" s="244"/>
      <c r="N363" s="242"/>
      <c r="O363" s="168"/>
    </row>
    <row r="364" spans="2:15" ht="14.45" customHeight="1" x14ac:dyDescent="0.2">
      <c r="B364" s="235" t="s">
        <v>829</v>
      </c>
      <c r="C364" s="235" t="s">
        <v>1277</v>
      </c>
      <c r="D364" s="239" t="s">
        <v>1022</v>
      </c>
      <c r="E364" s="241" t="s">
        <v>1088</v>
      </c>
      <c r="F364" s="166" t="s">
        <v>1621</v>
      </c>
      <c r="G364" s="243"/>
      <c r="H364" s="241"/>
      <c r="I364" s="166"/>
      <c r="J364" s="243"/>
      <c r="K364" s="241"/>
      <c r="L364" s="166"/>
      <c r="M364" s="243"/>
      <c r="N364" s="241"/>
      <c r="O364" s="166"/>
    </row>
    <row r="365" spans="2:15" ht="14.45" customHeight="1" x14ac:dyDescent="0.2">
      <c r="B365" s="236"/>
      <c r="C365" s="237"/>
      <c r="D365" s="240"/>
      <c r="E365" s="242"/>
      <c r="F365" s="167"/>
      <c r="G365" s="244"/>
      <c r="H365" s="242"/>
      <c r="I365" s="168"/>
      <c r="J365" s="244"/>
      <c r="K365" s="242"/>
      <c r="L365" s="168"/>
      <c r="M365" s="244"/>
      <c r="N365" s="242"/>
      <c r="O365" s="168"/>
    </row>
    <row r="366" spans="2:15" ht="14.45" customHeight="1" x14ac:dyDescent="0.2">
      <c r="B366" s="236"/>
      <c r="C366" s="237"/>
      <c r="D366" s="240"/>
      <c r="E366" s="242"/>
      <c r="F366" s="167"/>
      <c r="G366" s="244"/>
      <c r="H366" s="242"/>
      <c r="I366" s="168"/>
      <c r="J366" s="244"/>
      <c r="K366" s="242"/>
      <c r="L366" s="168"/>
      <c r="M366" s="244"/>
      <c r="N366" s="242"/>
      <c r="O366" s="168"/>
    </row>
    <row r="367" spans="2:15" ht="14.45" customHeight="1" x14ac:dyDescent="0.2">
      <c r="B367" s="236"/>
      <c r="C367" s="237"/>
      <c r="D367" s="240"/>
      <c r="E367" s="242"/>
      <c r="F367" s="167"/>
      <c r="G367" s="244"/>
      <c r="H367" s="242"/>
      <c r="I367" s="168"/>
      <c r="J367" s="244"/>
      <c r="K367" s="242"/>
      <c r="L367" s="168"/>
      <c r="M367" s="244"/>
      <c r="N367" s="242"/>
      <c r="O367" s="168"/>
    </row>
    <row r="368" spans="2:15" ht="14.45" customHeight="1" x14ac:dyDescent="0.2">
      <c r="B368" s="236"/>
      <c r="C368" s="237"/>
      <c r="D368" s="240"/>
      <c r="E368" s="242"/>
      <c r="F368" s="167"/>
      <c r="G368" s="244"/>
      <c r="H368" s="242"/>
      <c r="I368" s="168"/>
      <c r="J368" s="244"/>
      <c r="K368" s="242"/>
      <c r="L368" s="168"/>
      <c r="M368" s="244"/>
      <c r="N368" s="242"/>
      <c r="O368" s="168"/>
    </row>
    <row r="369" spans="2:15" ht="14.45" customHeight="1" x14ac:dyDescent="0.2">
      <c r="B369" s="236"/>
      <c r="C369" s="237"/>
      <c r="D369" s="240"/>
      <c r="E369" s="242"/>
      <c r="F369" s="167"/>
      <c r="G369" s="244"/>
      <c r="H369" s="242"/>
      <c r="I369" s="168"/>
      <c r="J369" s="244"/>
      <c r="K369" s="242"/>
      <c r="L369" s="168"/>
      <c r="M369" s="244"/>
      <c r="N369" s="242"/>
      <c r="O369" s="168"/>
    </row>
    <row r="370" spans="2:15" ht="14.45" customHeight="1" x14ac:dyDescent="0.2">
      <c r="B370" s="236"/>
      <c r="C370" s="237"/>
      <c r="D370" s="240"/>
      <c r="E370" s="242"/>
      <c r="F370" s="167"/>
      <c r="G370" s="244"/>
      <c r="H370" s="242"/>
      <c r="I370" s="168"/>
      <c r="J370" s="244"/>
      <c r="K370" s="242"/>
      <c r="L370" s="168"/>
      <c r="M370" s="244"/>
      <c r="N370" s="242"/>
      <c r="O370" s="168"/>
    </row>
    <row r="371" spans="2:15" ht="14.45" customHeight="1" x14ac:dyDescent="0.2">
      <c r="B371" s="236"/>
      <c r="C371" s="237"/>
      <c r="D371" s="240"/>
      <c r="E371" s="242"/>
      <c r="F371" s="167"/>
      <c r="G371" s="244"/>
      <c r="H371" s="242"/>
      <c r="I371" s="168"/>
      <c r="J371" s="244"/>
      <c r="K371" s="242"/>
      <c r="L371" s="168"/>
      <c r="M371" s="244"/>
      <c r="N371" s="242"/>
      <c r="O371" s="168"/>
    </row>
    <row r="372" spans="2:15" ht="14.45" customHeight="1" x14ac:dyDescent="0.2">
      <c r="B372" s="236"/>
      <c r="C372" s="237"/>
      <c r="D372" s="240"/>
      <c r="E372" s="242"/>
      <c r="F372" s="167"/>
      <c r="G372" s="244"/>
      <c r="H372" s="242"/>
      <c r="I372" s="168"/>
      <c r="J372" s="244"/>
      <c r="K372" s="242"/>
      <c r="L372" s="168"/>
      <c r="M372" s="244"/>
      <c r="N372" s="242"/>
      <c r="O372" s="168"/>
    </row>
    <row r="373" spans="2:15" ht="14.45" customHeight="1" x14ac:dyDescent="0.2">
      <c r="B373" s="236"/>
      <c r="C373" s="238"/>
      <c r="D373" s="240"/>
      <c r="E373" s="242"/>
      <c r="F373" s="167"/>
      <c r="G373" s="244"/>
      <c r="H373" s="242"/>
      <c r="I373" s="168"/>
      <c r="J373" s="244"/>
      <c r="K373" s="242"/>
      <c r="L373" s="168"/>
      <c r="M373" s="244"/>
      <c r="N373" s="242"/>
      <c r="O373" s="168"/>
    </row>
    <row r="374" spans="2:15" ht="14.45" customHeight="1" x14ac:dyDescent="0.2">
      <c r="B374" s="235" t="s">
        <v>783</v>
      </c>
      <c r="C374" s="235" t="s">
        <v>1278</v>
      </c>
      <c r="D374" s="239" t="s">
        <v>1022</v>
      </c>
      <c r="E374" s="241" t="s">
        <v>1390</v>
      </c>
      <c r="F374" s="166" t="s">
        <v>1622</v>
      </c>
      <c r="G374" s="243"/>
      <c r="H374" s="241"/>
      <c r="I374" s="166"/>
      <c r="J374" s="243"/>
      <c r="K374" s="241"/>
      <c r="L374" s="166"/>
      <c r="M374" s="243"/>
      <c r="N374" s="241"/>
      <c r="O374" s="166"/>
    </row>
    <row r="375" spans="2:15" ht="14.45" customHeight="1" x14ac:dyDescent="0.2">
      <c r="B375" s="236"/>
      <c r="C375" s="237"/>
      <c r="D375" s="240"/>
      <c r="E375" s="242"/>
      <c r="F375" s="167"/>
      <c r="G375" s="244"/>
      <c r="H375" s="242"/>
      <c r="I375" s="168"/>
      <c r="J375" s="244"/>
      <c r="K375" s="242"/>
      <c r="L375" s="168"/>
      <c r="M375" s="244"/>
      <c r="N375" s="242"/>
      <c r="O375" s="168"/>
    </row>
    <row r="376" spans="2:15" ht="14.45" customHeight="1" x14ac:dyDescent="0.2">
      <c r="B376" s="236"/>
      <c r="C376" s="237"/>
      <c r="D376" s="240"/>
      <c r="E376" s="242"/>
      <c r="F376" s="167"/>
      <c r="G376" s="244"/>
      <c r="H376" s="242"/>
      <c r="I376" s="168"/>
      <c r="J376" s="244"/>
      <c r="K376" s="242"/>
      <c r="L376" s="168"/>
      <c r="M376" s="244"/>
      <c r="N376" s="242"/>
      <c r="O376" s="168"/>
    </row>
    <row r="377" spans="2:15" ht="14.45" customHeight="1" x14ac:dyDescent="0.2">
      <c r="B377" s="236"/>
      <c r="C377" s="237"/>
      <c r="D377" s="240"/>
      <c r="E377" s="242"/>
      <c r="F377" s="167"/>
      <c r="G377" s="244"/>
      <c r="H377" s="242"/>
      <c r="I377" s="168"/>
      <c r="J377" s="244"/>
      <c r="K377" s="242"/>
      <c r="L377" s="168"/>
      <c r="M377" s="244"/>
      <c r="N377" s="242"/>
      <c r="O377" s="168"/>
    </row>
    <row r="378" spans="2:15" ht="14.45" customHeight="1" x14ac:dyDescent="0.2">
      <c r="B378" s="236"/>
      <c r="C378" s="237"/>
      <c r="D378" s="240"/>
      <c r="E378" s="242"/>
      <c r="F378" s="167"/>
      <c r="G378" s="244"/>
      <c r="H378" s="242"/>
      <c r="I378" s="168"/>
      <c r="J378" s="244"/>
      <c r="K378" s="242"/>
      <c r="L378" s="168"/>
      <c r="M378" s="244"/>
      <c r="N378" s="242"/>
      <c r="O378" s="168"/>
    </row>
    <row r="379" spans="2:15" ht="14.45" customHeight="1" x14ac:dyDescent="0.2">
      <c r="B379" s="236"/>
      <c r="C379" s="237"/>
      <c r="D379" s="240"/>
      <c r="E379" s="242"/>
      <c r="F379" s="167"/>
      <c r="G379" s="244"/>
      <c r="H379" s="242"/>
      <c r="I379" s="168"/>
      <c r="J379" s="244"/>
      <c r="K379" s="242"/>
      <c r="L379" s="168"/>
      <c r="M379" s="244"/>
      <c r="N379" s="242"/>
      <c r="O379" s="168"/>
    </row>
    <row r="380" spans="2:15" ht="14.45" customHeight="1" x14ac:dyDescent="0.2">
      <c r="B380" s="236"/>
      <c r="C380" s="237"/>
      <c r="D380" s="240"/>
      <c r="E380" s="242"/>
      <c r="F380" s="167"/>
      <c r="G380" s="244"/>
      <c r="H380" s="242"/>
      <c r="I380" s="168"/>
      <c r="J380" s="244"/>
      <c r="K380" s="242"/>
      <c r="L380" s="168"/>
      <c r="M380" s="244"/>
      <c r="N380" s="242"/>
      <c r="O380" s="168"/>
    </row>
    <row r="381" spans="2:15" ht="14.45" customHeight="1" x14ac:dyDescent="0.2">
      <c r="B381" s="236"/>
      <c r="C381" s="237"/>
      <c r="D381" s="240"/>
      <c r="E381" s="242"/>
      <c r="F381" s="167"/>
      <c r="G381" s="244"/>
      <c r="H381" s="242"/>
      <c r="I381" s="168"/>
      <c r="J381" s="244"/>
      <c r="K381" s="242"/>
      <c r="L381" s="168"/>
      <c r="M381" s="244"/>
      <c r="N381" s="242"/>
      <c r="O381" s="168"/>
    </row>
    <row r="382" spans="2:15" ht="14.45" customHeight="1" x14ac:dyDescent="0.2">
      <c r="B382" s="236"/>
      <c r="C382" s="237"/>
      <c r="D382" s="240"/>
      <c r="E382" s="242"/>
      <c r="F382" s="167"/>
      <c r="G382" s="244"/>
      <c r="H382" s="242"/>
      <c r="I382" s="168"/>
      <c r="J382" s="244"/>
      <c r="K382" s="242"/>
      <c r="L382" s="168"/>
      <c r="M382" s="244"/>
      <c r="N382" s="242"/>
      <c r="O382" s="168"/>
    </row>
    <row r="383" spans="2:15" ht="14.45" customHeight="1" x14ac:dyDescent="0.2">
      <c r="B383" s="236"/>
      <c r="C383" s="238"/>
      <c r="D383" s="240"/>
      <c r="E383" s="242"/>
      <c r="F383" s="167"/>
      <c r="G383" s="244"/>
      <c r="H383" s="242"/>
      <c r="I383" s="168"/>
      <c r="J383" s="244"/>
      <c r="K383" s="242"/>
      <c r="L383" s="168"/>
      <c r="M383" s="244"/>
      <c r="N383" s="242"/>
      <c r="O383" s="168"/>
    </row>
    <row r="384" spans="2:15" ht="14.45" customHeight="1" x14ac:dyDescent="0.2">
      <c r="B384" s="235" t="s">
        <v>830</v>
      </c>
      <c r="C384" s="235" t="s">
        <v>603</v>
      </c>
      <c r="D384" s="239" t="s">
        <v>1022</v>
      </c>
      <c r="E384" s="241" t="s">
        <v>1089</v>
      </c>
      <c r="F384" s="166" t="s">
        <v>1623</v>
      </c>
      <c r="G384" s="243"/>
      <c r="H384" s="241"/>
      <c r="I384" s="166"/>
      <c r="J384" s="243"/>
      <c r="K384" s="241"/>
      <c r="L384" s="166"/>
      <c r="M384" s="243"/>
      <c r="N384" s="241"/>
      <c r="O384" s="166"/>
    </row>
    <row r="385" spans="2:15" ht="14.45" customHeight="1" x14ac:dyDescent="0.2">
      <c r="B385" s="236"/>
      <c r="C385" s="237"/>
      <c r="D385" s="240"/>
      <c r="E385" s="242"/>
      <c r="F385" s="167"/>
      <c r="G385" s="244"/>
      <c r="H385" s="242"/>
      <c r="I385" s="168"/>
      <c r="J385" s="244"/>
      <c r="K385" s="242"/>
      <c r="L385" s="168"/>
      <c r="M385" s="244"/>
      <c r="N385" s="242"/>
      <c r="O385" s="168"/>
    </row>
    <row r="386" spans="2:15" ht="14.45" customHeight="1" x14ac:dyDescent="0.2">
      <c r="B386" s="236"/>
      <c r="C386" s="237"/>
      <c r="D386" s="240"/>
      <c r="E386" s="242"/>
      <c r="F386" s="167"/>
      <c r="G386" s="244"/>
      <c r="H386" s="242"/>
      <c r="I386" s="168"/>
      <c r="J386" s="244"/>
      <c r="K386" s="242"/>
      <c r="L386" s="168"/>
      <c r="M386" s="244"/>
      <c r="N386" s="242"/>
      <c r="O386" s="168"/>
    </row>
    <row r="387" spans="2:15" ht="14.45" customHeight="1" x14ac:dyDescent="0.2">
      <c r="B387" s="236"/>
      <c r="C387" s="237"/>
      <c r="D387" s="240"/>
      <c r="E387" s="242"/>
      <c r="F387" s="167"/>
      <c r="G387" s="244"/>
      <c r="H387" s="242"/>
      <c r="I387" s="168"/>
      <c r="J387" s="244"/>
      <c r="K387" s="242"/>
      <c r="L387" s="168"/>
      <c r="M387" s="244"/>
      <c r="N387" s="242"/>
      <c r="O387" s="168"/>
    </row>
    <row r="388" spans="2:15" ht="14.45" customHeight="1" x14ac:dyDescent="0.2">
      <c r="B388" s="236"/>
      <c r="C388" s="237"/>
      <c r="D388" s="240"/>
      <c r="E388" s="242"/>
      <c r="F388" s="167"/>
      <c r="G388" s="244"/>
      <c r="H388" s="242"/>
      <c r="I388" s="168"/>
      <c r="J388" s="244"/>
      <c r="K388" s="242"/>
      <c r="L388" s="168"/>
      <c r="M388" s="244"/>
      <c r="N388" s="242"/>
      <c r="O388" s="168"/>
    </row>
    <row r="389" spans="2:15" ht="14.45" customHeight="1" x14ac:dyDescent="0.2">
      <c r="B389" s="236"/>
      <c r="C389" s="237"/>
      <c r="D389" s="240"/>
      <c r="E389" s="242"/>
      <c r="F389" s="167"/>
      <c r="G389" s="244"/>
      <c r="H389" s="242"/>
      <c r="I389" s="168"/>
      <c r="J389" s="244"/>
      <c r="K389" s="242"/>
      <c r="L389" s="168"/>
      <c r="M389" s="244"/>
      <c r="N389" s="242"/>
      <c r="O389" s="168"/>
    </row>
    <row r="390" spans="2:15" ht="14.45" customHeight="1" x14ac:dyDescent="0.2">
      <c r="B390" s="236"/>
      <c r="C390" s="237"/>
      <c r="D390" s="240"/>
      <c r="E390" s="242"/>
      <c r="F390" s="167"/>
      <c r="G390" s="244"/>
      <c r="H390" s="242"/>
      <c r="I390" s="168"/>
      <c r="J390" s="244"/>
      <c r="K390" s="242"/>
      <c r="L390" s="168"/>
      <c r="M390" s="244"/>
      <c r="N390" s="242"/>
      <c r="O390" s="168"/>
    </row>
    <row r="391" spans="2:15" ht="14.45" customHeight="1" x14ac:dyDescent="0.2">
      <c r="B391" s="236"/>
      <c r="C391" s="237"/>
      <c r="D391" s="240"/>
      <c r="E391" s="242"/>
      <c r="F391" s="167"/>
      <c r="G391" s="244"/>
      <c r="H391" s="242"/>
      <c r="I391" s="168"/>
      <c r="J391" s="244"/>
      <c r="K391" s="242"/>
      <c r="L391" s="168"/>
      <c r="M391" s="244"/>
      <c r="N391" s="242"/>
      <c r="O391" s="168"/>
    </row>
    <row r="392" spans="2:15" ht="14.45" customHeight="1" x14ac:dyDescent="0.2">
      <c r="B392" s="236"/>
      <c r="C392" s="237"/>
      <c r="D392" s="240"/>
      <c r="E392" s="242"/>
      <c r="F392" s="167"/>
      <c r="G392" s="244"/>
      <c r="H392" s="242"/>
      <c r="I392" s="168"/>
      <c r="J392" s="244"/>
      <c r="K392" s="242"/>
      <c r="L392" s="168"/>
      <c r="M392" s="244"/>
      <c r="N392" s="242"/>
      <c r="O392" s="168"/>
    </row>
    <row r="393" spans="2:15" ht="14.45" customHeight="1" x14ac:dyDescent="0.2">
      <c r="B393" s="236"/>
      <c r="C393" s="238"/>
      <c r="D393" s="240"/>
      <c r="E393" s="242"/>
      <c r="F393" s="167"/>
      <c r="G393" s="244"/>
      <c r="H393" s="242"/>
      <c r="I393" s="168"/>
      <c r="J393" s="244"/>
      <c r="K393" s="242"/>
      <c r="L393" s="168"/>
      <c r="M393" s="244"/>
      <c r="N393" s="242"/>
      <c r="O393" s="168"/>
    </row>
    <row r="394" spans="2:15" ht="14.45" customHeight="1" x14ac:dyDescent="0.2">
      <c r="B394" s="251" t="s">
        <v>831</v>
      </c>
      <c r="C394" s="235" t="s">
        <v>1279</v>
      </c>
      <c r="D394" s="239" t="s">
        <v>1022</v>
      </c>
      <c r="E394" s="241" t="s">
        <v>1090</v>
      </c>
      <c r="F394" s="166" t="s">
        <v>1624</v>
      </c>
      <c r="G394" s="243"/>
      <c r="H394" s="241"/>
      <c r="I394" s="166"/>
      <c r="J394" s="243"/>
      <c r="K394" s="241"/>
      <c r="L394" s="166"/>
      <c r="M394" s="243"/>
      <c r="N394" s="241"/>
      <c r="O394" s="166"/>
    </row>
    <row r="395" spans="2:15" ht="14.45" customHeight="1" x14ac:dyDescent="0.2">
      <c r="B395" s="252"/>
      <c r="C395" s="237"/>
      <c r="D395" s="240"/>
      <c r="E395" s="242"/>
      <c r="F395" s="167"/>
      <c r="G395" s="244"/>
      <c r="H395" s="242"/>
      <c r="I395" s="168"/>
      <c r="J395" s="244"/>
      <c r="K395" s="242"/>
      <c r="L395" s="168"/>
      <c r="M395" s="244"/>
      <c r="N395" s="242"/>
      <c r="O395" s="168"/>
    </row>
    <row r="396" spans="2:15" ht="14.45" customHeight="1" x14ac:dyDescent="0.2">
      <c r="B396" s="252"/>
      <c r="C396" s="237"/>
      <c r="D396" s="240"/>
      <c r="E396" s="242"/>
      <c r="F396" s="167"/>
      <c r="G396" s="244"/>
      <c r="H396" s="242"/>
      <c r="I396" s="168"/>
      <c r="J396" s="244"/>
      <c r="K396" s="242"/>
      <c r="L396" s="168"/>
      <c r="M396" s="244"/>
      <c r="N396" s="242"/>
      <c r="O396" s="168"/>
    </row>
    <row r="397" spans="2:15" ht="14.45" customHeight="1" x14ac:dyDescent="0.2">
      <c r="B397" s="252"/>
      <c r="C397" s="237"/>
      <c r="D397" s="240"/>
      <c r="E397" s="242"/>
      <c r="F397" s="167"/>
      <c r="G397" s="244"/>
      <c r="H397" s="242"/>
      <c r="I397" s="168"/>
      <c r="J397" s="244"/>
      <c r="K397" s="242"/>
      <c r="L397" s="168"/>
      <c r="M397" s="244"/>
      <c r="N397" s="242"/>
      <c r="O397" s="168"/>
    </row>
    <row r="398" spans="2:15" ht="14.45" customHeight="1" x14ac:dyDescent="0.2">
      <c r="B398" s="252"/>
      <c r="C398" s="237"/>
      <c r="D398" s="240"/>
      <c r="E398" s="242"/>
      <c r="F398" s="167"/>
      <c r="G398" s="244"/>
      <c r="H398" s="242"/>
      <c r="I398" s="168"/>
      <c r="J398" s="244"/>
      <c r="K398" s="242"/>
      <c r="L398" s="168"/>
      <c r="M398" s="244"/>
      <c r="N398" s="242"/>
      <c r="O398" s="168"/>
    </row>
    <row r="399" spans="2:15" ht="14.45" customHeight="1" x14ac:dyDescent="0.2">
      <c r="B399" s="252"/>
      <c r="C399" s="237"/>
      <c r="D399" s="240"/>
      <c r="E399" s="242"/>
      <c r="F399" s="167"/>
      <c r="G399" s="244"/>
      <c r="H399" s="242"/>
      <c r="I399" s="168"/>
      <c r="J399" s="244"/>
      <c r="K399" s="242"/>
      <c r="L399" s="168"/>
      <c r="M399" s="244"/>
      <c r="N399" s="242"/>
      <c r="O399" s="168"/>
    </row>
    <row r="400" spans="2:15" ht="14.45" customHeight="1" x14ac:dyDescent="0.2">
      <c r="B400" s="252"/>
      <c r="C400" s="237"/>
      <c r="D400" s="240"/>
      <c r="E400" s="242"/>
      <c r="F400" s="167"/>
      <c r="G400" s="244"/>
      <c r="H400" s="242"/>
      <c r="I400" s="168"/>
      <c r="J400" s="244"/>
      <c r="K400" s="242"/>
      <c r="L400" s="168"/>
      <c r="M400" s="244"/>
      <c r="N400" s="242"/>
      <c r="O400" s="168"/>
    </row>
    <row r="401" spans="2:15" ht="14.45" customHeight="1" x14ac:dyDescent="0.2">
      <c r="B401" s="252"/>
      <c r="C401" s="237"/>
      <c r="D401" s="240"/>
      <c r="E401" s="242"/>
      <c r="F401" s="167"/>
      <c r="G401" s="244"/>
      <c r="H401" s="242"/>
      <c r="I401" s="168"/>
      <c r="J401" s="244"/>
      <c r="K401" s="242"/>
      <c r="L401" s="168"/>
      <c r="M401" s="244"/>
      <c r="N401" s="242"/>
      <c r="O401" s="168"/>
    </row>
    <row r="402" spans="2:15" ht="14.45" customHeight="1" x14ac:dyDescent="0.2">
      <c r="B402" s="252"/>
      <c r="C402" s="237"/>
      <c r="D402" s="240"/>
      <c r="E402" s="242"/>
      <c r="F402" s="167"/>
      <c r="G402" s="244"/>
      <c r="H402" s="242"/>
      <c r="I402" s="168"/>
      <c r="J402" s="244"/>
      <c r="K402" s="242"/>
      <c r="L402" s="168"/>
      <c r="M402" s="244"/>
      <c r="N402" s="242"/>
      <c r="O402" s="168"/>
    </row>
    <row r="403" spans="2:15" ht="14.45" customHeight="1" x14ac:dyDescent="0.2">
      <c r="B403" s="252"/>
      <c r="C403" s="238"/>
      <c r="D403" s="240"/>
      <c r="E403" s="242"/>
      <c r="F403" s="167"/>
      <c r="G403" s="244"/>
      <c r="H403" s="242"/>
      <c r="I403" s="168"/>
      <c r="J403" s="244"/>
      <c r="K403" s="242"/>
      <c r="L403" s="168"/>
      <c r="M403" s="244"/>
      <c r="N403" s="242"/>
      <c r="O403" s="168"/>
    </row>
    <row r="404" spans="2:15" ht="14.45" customHeight="1" x14ac:dyDescent="0.2">
      <c r="B404" s="235" t="s">
        <v>832</v>
      </c>
      <c r="C404" s="235" t="s">
        <v>1280</v>
      </c>
      <c r="D404" s="239" t="s">
        <v>1056</v>
      </c>
      <c r="E404" s="241" t="s">
        <v>1093</v>
      </c>
      <c r="F404" s="166" t="s">
        <v>1625</v>
      </c>
      <c r="G404" s="243"/>
      <c r="H404" s="241" t="s">
        <v>1091</v>
      </c>
      <c r="I404" s="166" t="s">
        <v>1626</v>
      </c>
      <c r="J404" s="243"/>
      <c r="K404" s="241" t="s">
        <v>1092</v>
      </c>
      <c r="L404" s="166" t="s">
        <v>1627</v>
      </c>
      <c r="M404" s="243"/>
      <c r="N404" s="241"/>
      <c r="O404" s="166"/>
    </row>
    <row r="405" spans="2:15" ht="14.45" customHeight="1" x14ac:dyDescent="0.2">
      <c r="B405" s="245"/>
      <c r="C405" s="237"/>
      <c r="D405" s="240"/>
      <c r="E405" s="242"/>
      <c r="F405" s="170"/>
      <c r="G405" s="244"/>
      <c r="H405" s="242"/>
      <c r="I405" s="168"/>
      <c r="J405" s="244"/>
      <c r="K405" s="242"/>
      <c r="L405" s="168"/>
      <c r="M405" s="244"/>
      <c r="N405" s="242"/>
      <c r="O405" s="168"/>
    </row>
    <row r="406" spans="2:15" ht="14.45" customHeight="1" x14ac:dyDescent="0.2">
      <c r="B406" s="245"/>
      <c r="C406" s="237"/>
      <c r="D406" s="240"/>
      <c r="E406" s="242"/>
      <c r="F406" s="170"/>
      <c r="G406" s="244"/>
      <c r="H406" s="242"/>
      <c r="I406" s="168"/>
      <c r="J406" s="244"/>
      <c r="K406" s="242"/>
      <c r="L406" s="168"/>
      <c r="M406" s="244"/>
      <c r="N406" s="242"/>
      <c r="O406" s="168"/>
    </row>
    <row r="407" spans="2:15" ht="14.45" customHeight="1" x14ac:dyDescent="0.2">
      <c r="B407" s="245"/>
      <c r="C407" s="237"/>
      <c r="D407" s="240"/>
      <c r="E407" s="242"/>
      <c r="F407" s="170"/>
      <c r="G407" s="244"/>
      <c r="H407" s="242"/>
      <c r="I407" s="168"/>
      <c r="J407" s="244"/>
      <c r="K407" s="242"/>
      <c r="L407" s="168"/>
      <c r="M407" s="244"/>
      <c r="N407" s="242"/>
      <c r="O407" s="168"/>
    </row>
    <row r="408" spans="2:15" ht="14.45" customHeight="1" x14ac:dyDescent="0.2">
      <c r="B408" s="245"/>
      <c r="C408" s="237"/>
      <c r="D408" s="240"/>
      <c r="E408" s="242"/>
      <c r="F408" s="170"/>
      <c r="G408" s="244"/>
      <c r="H408" s="242"/>
      <c r="I408" s="168"/>
      <c r="J408" s="244"/>
      <c r="K408" s="242"/>
      <c r="L408" s="168"/>
      <c r="M408" s="244"/>
      <c r="N408" s="242"/>
      <c r="O408" s="168"/>
    </row>
    <row r="409" spans="2:15" ht="14.45" customHeight="1" x14ac:dyDescent="0.2">
      <c r="B409" s="245"/>
      <c r="C409" s="237"/>
      <c r="D409" s="240"/>
      <c r="E409" s="242"/>
      <c r="F409" s="170"/>
      <c r="G409" s="244"/>
      <c r="H409" s="242"/>
      <c r="I409" s="168"/>
      <c r="J409" s="244"/>
      <c r="K409" s="242"/>
      <c r="L409" s="168"/>
      <c r="M409" s="244"/>
      <c r="N409" s="242"/>
      <c r="O409" s="168"/>
    </row>
    <row r="410" spans="2:15" ht="14.45" customHeight="1" x14ac:dyDescent="0.2">
      <c r="B410" s="245"/>
      <c r="C410" s="237"/>
      <c r="D410" s="240"/>
      <c r="E410" s="242"/>
      <c r="F410" s="170"/>
      <c r="G410" s="244"/>
      <c r="H410" s="242"/>
      <c r="I410" s="168"/>
      <c r="J410" s="244"/>
      <c r="K410" s="242"/>
      <c r="L410" s="168"/>
      <c r="M410" s="244"/>
      <c r="N410" s="242"/>
      <c r="O410" s="168"/>
    </row>
    <row r="411" spans="2:15" ht="14.45" customHeight="1" x14ac:dyDescent="0.2">
      <c r="B411" s="245"/>
      <c r="C411" s="237"/>
      <c r="D411" s="240"/>
      <c r="E411" s="242"/>
      <c r="F411" s="170"/>
      <c r="G411" s="244"/>
      <c r="H411" s="242"/>
      <c r="I411" s="168"/>
      <c r="J411" s="244"/>
      <c r="K411" s="242"/>
      <c r="L411" s="168"/>
      <c r="M411" s="244"/>
      <c r="N411" s="242"/>
      <c r="O411" s="168"/>
    </row>
    <row r="412" spans="2:15" ht="14.45" customHeight="1" x14ac:dyDescent="0.2">
      <c r="B412" s="245"/>
      <c r="C412" s="237"/>
      <c r="D412" s="240"/>
      <c r="E412" s="242"/>
      <c r="F412" s="170"/>
      <c r="G412" s="244"/>
      <c r="H412" s="242"/>
      <c r="I412" s="168"/>
      <c r="J412" s="244"/>
      <c r="K412" s="242"/>
      <c r="L412" s="168"/>
      <c r="M412" s="244"/>
      <c r="N412" s="242"/>
      <c r="O412" s="168"/>
    </row>
    <row r="413" spans="2:15" ht="14.45" customHeight="1" x14ac:dyDescent="0.2">
      <c r="B413" s="245"/>
      <c r="C413" s="238"/>
      <c r="D413" s="240"/>
      <c r="E413" s="242"/>
      <c r="F413" s="170"/>
      <c r="G413" s="244"/>
      <c r="H413" s="242"/>
      <c r="I413" s="168"/>
      <c r="J413" s="244"/>
      <c r="K413" s="242"/>
      <c r="L413" s="168"/>
      <c r="M413" s="244"/>
      <c r="N413" s="242"/>
      <c r="O413" s="168"/>
    </row>
    <row r="414" spans="2:15" ht="14.45" customHeight="1" x14ac:dyDescent="0.2">
      <c r="B414" s="235" t="s">
        <v>833</v>
      </c>
      <c r="C414" s="235" t="s">
        <v>1281</v>
      </c>
      <c r="D414" s="239"/>
      <c r="E414" s="241" t="s">
        <v>1160</v>
      </c>
      <c r="F414" s="166" t="s">
        <v>1628</v>
      </c>
      <c r="G414" s="243"/>
      <c r="H414" s="241"/>
      <c r="I414" s="166"/>
      <c r="J414" s="243"/>
      <c r="K414" s="241"/>
      <c r="L414" s="166"/>
      <c r="M414" s="243"/>
      <c r="N414" s="241"/>
      <c r="O414" s="166"/>
    </row>
    <row r="415" spans="2:15" ht="14.45" customHeight="1" x14ac:dyDescent="0.2">
      <c r="B415" s="236"/>
      <c r="C415" s="237"/>
      <c r="D415" s="240"/>
      <c r="E415" s="242"/>
      <c r="F415" s="167"/>
      <c r="G415" s="244"/>
      <c r="H415" s="242"/>
      <c r="I415" s="168"/>
      <c r="J415" s="244"/>
      <c r="K415" s="242"/>
      <c r="L415" s="168"/>
      <c r="M415" s="244"/>
      <c r="N415" s="242"/>
      <c r="O415" s="168"/>
    </row>
    <row r="416" spans="2:15" ht="14.45" customHeight="1" x14ac:dyDescent="0.2">
      <c r="B416" s="236"/>
      <c r="C416" s="237"/>
      <c r="D416" s="240"/>
      <c r="E416" s="242"/>
      <c r="F416" s="167"/>
      <c r="G416" s="244"/>
      <c r="H416" s="242"/>
      <c r="I416" s="168"/>
      <c r="J416" s="244"/>
      <c r="K416" s="242"/>
      <c r="L416" s="168"/>
      <c r="M416" s="244"/>
      <c r="N416" s="242"/>
      <c r="O416" s="168"/>
    </row>
    <row r="417" spans="2:15" ht="14.45" customHeight="1" x14ac:dyDescent="0.2">
      <c r="B417" s="236"/>
      <c r="C417" s="237"/>
      <c r="D417" s="240"/>
      <c r="E417" s="242"/>
      <c r="F417" s="167"/>
      <c r="G417" s="244"/>
      <c r="H417" s="242"/>
      <c r="I417" s="168"/>
      <c r="J417" s="244"/>
      <c r="K417" s="242"/>
      <c r="L417" s="168"/>
      <c r="M417" s="244"/>
      <c r="N417" s="242"/>
      <c r="O417" s="168"/>
    </row>
    <row r="418" spans="2:15" ht="14.45" customHeight="1" x14ac:dyDescent="0.2">
      <c r="B418" s="236"/>
      <c r="C418" s="237"/>
      <c r="D418" s="240"/>
      <c r="E418" s="242"/>
      <c r="F418" s="167"/>
      <c r="G418" s="244"/>
      <c r="H418" s="242"/>
      <c r="I418" s="168"/>
      <c r="J418" s="244"/>
      <c r="K418" s="242"/>
      <c r="L418" s="168"/>
      <c r="M418" s="244"/>
      <c r="N418" s="242"/>
      <c r="O418" s="168"/>
    </row>
    <row r="419" spans="2:15" ht="14.45" customHeight="1" x14ac:dyDescent="0.2">
      <c r="B419" s="236"/>
      <c r="C419" s="237"/>
      <c r="D419" s="240"/>
      <c r="E419" s="242"/>
      <c r="F419" s="167"/>
      <c r="G419" s="244"/>
      <c r="H419" s="242"/>
      <c r="I419" s="168"/>
      <c r="J419" s="244"/>
      <c r="K419" s="242"/>
      <c r="L419" s="168"/>
      <c r="M419" s="244"/>
      <c r="N419" s="242"/>
      <c r="O419" s="168"/>
    </row>
    <row r="420" spans="2:15" ht="14.45" customHeight="1" x14ac:dyDescent="0.2">
      <c r="B420" s="236"/>
      <c r="C420" s="237"/>
      <c r="D420" s="240"/>
      <c r="E420" s="242"/>
      <c r="F420" s="167"/>
      <c r="G420" s="244"/>
      <c r="H420" s="242"/>
      <c r="I420" s="168"/>
      <c r="J420" s="244"/>
      <c r="K420" s="242"/>
      <c r="L420" s="168"/>
      <c r="M420" s="244"/>
      <c r="N420" s="242"/>
      <c r="O420" s="168"/>
    </row>
    <row r="421" spans="2:15" ht="14.45" customHeight="1" x14ac:dyDescent="0.2">
      <c r="B421" s="236"/>
      <c r="C421" s="237"/>
      <c r="D421" s="240"/>
      <c r="E421" s="242"/>
      <c r="F421" s="167"/>
      <c r="G421" s="244"/>
      <c r="H421" s="242"/>
      <c r="I421" s="168"/>
      <c r="J421" s="244"/>
      <c r="K421" s="242"/>
      <c r="L421" s="168"/>
      <c r="M421" s="244"/>
      <c r="N421" s="242"/>
      <c r="O421" s="168"/>
    </row>
    <row r="422" spans="2:15" ht="14.45" customHeight="1" x14ac:dyDescent="0.2">
      <c r="B422" s="236"/>
      <c r="C422" s="237"/>
      <c r="D422" s="240"/>
      <c r="E422" s="242"/>
      <c r="F422" s="167"/>
      <c r="G422" s="244"/>
      <c r="H422" s="242"/>
      <c r="I422" s="168"/>
      <c r="J422" s="244"/>
      <c r="K422" s="242"/>
      <c r="L422" s="168"/>
      <c r="M422" s="244"/>
      <c r="N422" s="242"/>
      <c r="O422" s="168"/>
    </row>
    <row r="423" spans="2:15" ht="14.45" customHeight="1" x14ac:dyDescent="0.2">
      <c r="B423" s="236"/>
      <c r="C423" s="238"/>
      <c r="D423" s="240"/>
      <c r="E423" s="242"/>
      <c r="F423" s="167"/>
      <c r="G423" s="244"/>
      <c r="H423" s="242"/>
      <c r="I423" s="168"/>
      <c r="J423" s="244"/>
      <c r="K423" s="242"/>
      <c r="L423" s="168"/>
      <c r="M423" s="244"/>
      <c r="N423" s="242"/>
      <c r="O423" s="168"/>
    </row>
    <row r="424" spans="2:15" ht="14.45" customHeight="1" x14ac:dyDescent="0.2">
      <c r="B424" s="235" t="s">
        <v>834</v>
      </c>
      <c r="C424" s="235" t="s">
        <v>1282</v>
      </c>
      <c r="D424" s="239"/>
      <c r="E424" s="241" t="s">
        <v>1161</v>
      </c>
      <c r="F424" s="166" t="s">
        <v>1629</v>
      </c>
      <c r="G424" s="243"/>
      <c r="H424" s="241"/>
      <c r="I424" s="166"/>
      <c r="J424" s="243"/>
      <c r="K424" s="241"/>
      <c r="L424" s="166"/>
      <c r="M424" s="243"/>
      <c r="N424" s="241"/>
      <c r="O424" s="166"/>
    </row>
    <row r="425" spans="2:15" ht="14.45" customHeight="1" x14ac:dyDescent="0.2">
      <c r="B425" s="236"/>
      <c r="C425" s="237"/>
      <c r="D425" s="240"/>
      <c r="E425" s="242"/>
      <c r="F425" s="167"/>
      <c r="G425" s="244"/>
      <c r="H425" s="242"/>
      <c r="I425" s="168"/>
      <c r="J425" s="244"/>
      <c r="K425" s="242"/>
      <c r="L425" s="168"/>
      <c r="M425" s="244"/>
      <c r="N425" s="242"/>
      <c r="O425" s="168"/>
    </row>
    <row r="426" spans="2:15" ht="14.45" customHeight="1" x14ac:dyDescent="0.2">
      <c r="B426" s="236"/>
      <c r="C426" s="237"/>
      <c r="D426" s="240"/>
      <c r="E426" s="242"/>
      <c r="F426" s="167"/>
      <c r="G426" s="244"/>
      <c r="H426" s="242"/>
      <c r="I426" s="168"/>
      <c r="J426" s="244"/>
      <c r="K426" s="242"/>
      <c r="L426" s="168"/>
      <c r="M426" s="244"/>
      <c r="N426" s="242"/>
      <c r="O426" s="168"/>
    </row>
    <row r="427" spans="2:15" ht="14.45" customHeight="1" x14ac:dyDescent="0.2">
      <c r="B427" s="236"/>
      <c r="C427" s="237"/>
      <c r="D427" s="240"/>
      <c r="E427" s="242"/>
      <c r="F427" s="167"/>
      <c r="G427" s="244"/>
      <c r="H427" s="242"/>
      <c r="I427" s="168"/>
      <c r="J427" s="244"/>
      <c r="K427" s="242"/>
      <c r="L427" s="168"/>
      <c r="M427" s="244"/>
      <c r="N427" s="242"/>
      <c r="O427" s="168"/>
    </row>
    <row r="428" spans="2:15" ht="14.45" customHeight="1" x14ac:dyDescent="0.2">
      <c r="B428" s="236"/>
      <c r="C428" s="237"/>
      <c r="D428" s="240"/>
      <c r="E428" s="242"/>
      <c r="F428" s="167"/>
      <c r="G428" s="244"/>
      <c r="H428" s="242"/>
      <c r="I428" s="168"/>
      <c r="J428" s="244"/>
      <c r="K428" s="242"/>
      <c r="L428" s="168"/>
      <c r="M428" s="244"/>
      <c r="N428" s="242"/>
      <c r="O428" s="168"/>
    </row>
    <row r="429" spans="2:15" ht="14.45" customHeight="1" x14ac:dyDescent="0.2">
      <c r="B429" s="236"/>
      <c r="C429" s="237"/>
      <c r="D429" s="240"/>
      <c r="E429" s="242"/>
      <c r="F429" s="167"/>
      <c r="G429" s="244"/>
      <c r="H429" s="242"/>
      <c r="I429" s="168"/>
      <c r="J429" s="244"/>
      <c r="K429" s="242"/>
      <c r="L429" s="168"/>
      <c r="M429" s="244"/>
      <c r="N429" s="242"/>
      <c r="O429" s="168"/>
    </row>
    <row r="430" spans="2:15" ht="14.45" customHeight="1" x14ac:dyDescent="0.2">
      <c r="B430" s="236"/>
      <c r="C430" s="237"/>
      <c r="D430" s="240"/>
      <c r="E430" s="242"/>
      <c r="F430" s="167"/>
      <c r="G430" s="244"/>
      <c r="H430" s="242"/>
      <c r="I430" s="168"/>
      <c r="J430" s="244"/>
      <c r="K430" s="242"/>
      <c r="L430" s="168"/>
      <c r="M430" s="244"/>
      <c r="N430" s="242"/>
      <c r="O430" s="168"/>
    </row>
    <row r="431" spans="2:15" ht="14.45" customHeight="1" x14ac:dyDescent="0.2">
      <c r="B431" s="236"/>
      <c r="C431" s="237"/>
      <c r="D431" s="240"/>
      <c r="E431" s="242"/>
      <c r="F431" s="167"/>
      <c r="G431" s="244"/>
      <c r="H431" s="242"/>
      <c r="I431" s="168"/>
      <c r="J431" s="244"/>
      <c r="K431" s="242"/>
      <c r="L431" s="168"/>
      <c r="M431" s="244"/>
      <c r="N431" s="242"/>
      <c r="O431" s="168"/>
    </row>
    <row r="432" spans="2:15" ht="14.45" customHeight="1" x14ac:dyDescent="0.2">
      <c r="B432" s="236"/>
      <c r="C432" s="237"/>
      <c r="D432" s="240"/>
      <c r="E432" s="242"/>
      <c r="F432" s="167"/>
      <c r="G432" s="244"/>
      <c r="H432" s="242"/>
      <c r="I432" s="168"/>
      <c r="J432" s="244"/>
      <c r="K432" s="242"/>
      <c r="L432" s="168"/>
      <c r="M432" s="244"/>
      <c r="N432" s="242"/>
      <c r="O432" s="168"/>
    </row>
    <row r="433" spans="2:15" ht="14.45" customHeight="1" x14ac:dyDescent="0.2">
      <c r="B433" s="236"/>
      <c r="C433" s="238"/>
      <c r="D433" s="240"/>
      <c r="E433" s="242"/>
      <c r="F433" s="167"/>
      <c r="G433" s="244"/>
      <c r="H433" s="242"/>
      <c r="I433" s="168"/>
      <c r="J433" s="244"/>
      <c r="K433" s="242"/>
      <c r="L433" s="168"/>
      <c r="M433" s="244"/>
      <c r="N433" s="242"/>
      <c r="O433" s="168"/>
    </row>
    <row r="434" spans="2:15" ht="14.45" customHeight="1" x14ac:dyDescent="0.2">
      <c r="B434" s="235" t="s">
        <v>835</v>
      </c>
      <c r="C434" s="235" t="s">
        <v>1283</v>
      </c>
      <c r="D434" s="239"/>
      <c r="E434" s="241" t="s">
        <v>1391</v>
      </c>
      <c r="F434" s="166" t="s">
        <v>1630</v>
      </c>
      <c r="G434" s="243"/>
      <c r="H434" s="241" t="s">
        <v>2514</v>
      </c>
      <c r="I434" s="166" t="s">
        <v>2515</v>
      </c>
      <c r="J434" s="243"/>
      <c r="K434" s="241"/>
      <c r="L434" s="166"/>
      <c r="M434" s="243"/>
      <c r="N434" s="241"/>
      <c r="O434" s="166"/>
    </row>
    <row r="435" spans="2:15" ht="14.45" customHeight="1" x14ac:dyDescent="0.2">
      <c r="B435" s="236"/>
      <c r="C435" s="237"/>
      <c r="D435" s="240"/>
      <c r="E435" s="242"/>
      <c r="F435" s="167"/>
      <c r="G435" s="244"/>
      <c r="H435" s="242"/>
      <c r="I435" s="168"/>
      <c r="J435" s="244"/>
      <c r="K435" s="242"/>
      <c r="L435" s="168"/>
      <c r="M435" s="244"/>
      <c r="N435" s="242"/>
      <c r="O435" s="168"/>
    </row>
    <row r="436" spans="2:15" ht="14.45" customHeight="1" x14ac:dyDescent="0.2">
      <c r="B436" s="236"/>
      <c r="C436" s="237"/>
      <c r="D436" s="240"/>
      <c r="E436" s="242"/>
      <c r="F436" s="167"/>
      <c r="G436" s="244"/>
      <c r="H436" s="242"/>
      <c r="I436" s="168"/>
      <c r="J436" s="244"/>
      <c r="K436" s="242"/>
      <c r="L436" s="168"/>
      <c r="M436" s="244"/>
      <c r="N436" s="242"/>
      <c r="O436" s="168"/>
    </row>
    <row r="437" spans="2:15" ht="14.45" customHeight="1" x14ac:dyDescent="0.2">
      <c r="B437" s="236"/>
      <c r="C437" s="237"/>
      <c r="D437" s="240"/>
      <c r="E437" s="242"/>
      <c r="F437" s="167"/>
      <c r="G437" s="244"/>
      <c r="H437" s="242"/>
      <c r="I437" s="168"/>
      <c r="J437" s="244"/>
      <c r="K437" s="242"/>
      <c r="L437" s="168"/>
      <c r="M437" s="244"/>
      <c r="N437" s="242"/>
      <c r="O437" s="168"/>
    </row>
    <row r="438" spans="2:15" ht="14.45" customHeight="1" x14ac:dyDescent="0.2">
      <c r="B438" s="236"/>
      <c r="C438" s="237"/>
      <c r="D438" s="240"/>
      <c r="E438" s="242"/>
      <c r="F438" s="167"/>
      <c r="G438" s="244"/>
      <c r="H438" s="242"/>
      <c r="I438" s="168"/>
      <c r="J438" s="244"/>
      <c r="K438" s="242"/>
      <c r="L438" s="168"/>
      <c r="M438" s="244"/>
      <c r="N438" s="242"/>
      <c r="O438" s="168"/>
    </row>
    <row r="439" spans="2:15" ht="14.45" customHeight="1" x14ac:dyDescent="0.2">
      <c r="B439" s="236"/>
      <c r="C439" s="237"/>
      <c r="D439" s="240"/>
      <c r="E439" s="242"/>
      <c r="F439" s="167"/>
      <c r="G439" s="244"/>
      <c r="H439" s="242"/>
      <c r="I439" s="168"/>
      <c r="J439" s="244"/>
      <c r="K439" s="242"/>
      <c r="L439" s="168"/>
      <c r="M439" s="244"/>
      <c r="N439" s="242"/>
      <c r="O439" s="168"/>
    </row>
    <row r="440" spans="2:15" ht="14.45" customHeight="1" x14ac:dyDescent="0.2">
      <c r="B440" s="236"/>
      <c r="C440" s="237"/>
      <c r="D440" s="240"/>
      <c r="E440" s="242"/>
      <c r="F440" s="167"/>
      <c r="G440" s="244"/>
      <c r="H440" s="242"/>
      <c r="I440" s="168"/>
      <c r="J440" s="244"/>
      <c r="K440" s="242"/>
      <c r="L440" s="168"/>
      <c r="M440" s="244"/>
      <c r="N440" s="242"/>
      <c r="O440" s="168"/>
    </row>
    <row r="441" spans="2:15" ht="14.45" customHeight="1" x14ac:dyDescent="0.2">
      <c r="B441" s="236"/>
      <c r="C441" s="237"/>
      <c r="D441" s="240"/>
      <c r="E441" s="242"/>
      <c r="F441" s="167"/>
      <c r="G441" s="244"/>
      <c r="H441" s="242"/>
      <c r="I441" s="168"/>
      <c r="J441" s="244"/>
      <c r="K441" s="242"/>
      <c r="L441" s="168"/>
      <c r="M441" s="244"/>
      <c r="N441" s="242"/>
      <c r="O441" s="168"/>
    </row>
    <row r="442" spans="2:15" ht="14.45" customHeight="1" x14ac:dyDescent="0.2">
      <c r="B442" s="236"/>
      <c r="C442" s="237"/>
      <c r="D442" s="240"/>
      <c r="E442" s="242"/>
      <c r="F442" s="167"/>
      <c r="G442" s="244"/>
      <c r="H442" s="242"/>
      <c r="I442" s="168"/>
      <c r="J442" s="244"/>
      <c r="K442" s="242"/>
      <c r="L442" s="168"/>
      <c r="M442" s="244"/>
      <c r="N442" s="242"/>
      <c r="O442" s="168"/>
    </row>
    <row r="443" spans="2:15" ht="14.45" customHeight="1" x14ac:dyDescent="0.2">
      <c r="B443" s="236"/>
      <c r="C443" s="238"/>
      <c r="D443" s="240"/>
      <c r="E443" s="242"/>
      <c r="F443" s="167"/>
      <c r="G443" s="244"/>
      <c r="H443" s="242"/>
      <c r="I443" s="168"/>
      <c r="J443" s="244"/>
      <c r="K443" s="242"/>
      <c r="L443" s="168"/>
      <c r="M443" s="244"/>
      <c r="N443" s="242"/>
      <c r="O443" s="168"/>
    </row>
    <row r="444" spans="2:15" ht="14.45" customHeight="1" x14ac:dyDescent="0.2">
      <c r="B444" s="235" t="s">
        <v>836</v>
      </c>
      <c r="C444" s="235" t="s">
        <v>1284</v>
      </c>
      <c r="D444" s="239"/>
      <c r="E444" s="241" t="s">
        <v>1162</v>
      </c>
      <c r="F444" s="166" t="s">
        <v>1631</v>
      </c>
      <c r="G444" s="243"/>
      <c r="H444" s="241" t="s">
        <v>1163</v>
      </c>
      <c r="I444" s="166" t="s">
        <v>1632</v>
      </c>
      <c r="J444" s="243"/>
      <c r="K444" s="241"/>
      <c r="L444" s="166"/>
      <c r="M444" s="243"/>
      <c r="N444" s="241"/>
      <c r="O444" s="166"/>
    </row>
    <row r="445" spans="2:15" ht="14.45" customHeight="1" x14ac:dyDescent="0.2">
      <c r="B445" s="236"/>
      <c r="C445" s="237"/>
      <c r="D445" s="240"/>
      <c r="E445" s="242"/>
      <c r="F445" s="167"/>
      <c r="G445" s="244"/>
      <c r="H445" s="242"/>
      <c r="I445" s="168"/>
      <c r="J445" s="244"/>
      <c r="K445" s="242"/>
      <c r="L445" s="168"/>
      <c r="M445" s="244"/>
      <c r="N445" s="242"/>
      <c r="O445" s="168"/>
    </row>
    <row r="446" spans="2:15" ht="14.45" customHeight="1" x14ac:dyDescent="0.2">
      <c r="B446" s="236"/>
      <c r="C446" s="237"/>
      <c r="D446" s="240"/>
      <c r="E446" s="242"/>
      <c r="F446" s="167"/>
      <c r="G446" s="244"/>
      <c r="H446" s="242"/>
      <c r="I446" s="168"/>
      <c r="J446" s="244"/>
      <c r="K446" s="242"/>
      <c r="L446" s="168"/>
      <c r="M446" s="244"/>
      <c r="N446" s="242"/>
      <c r="O446" s="168"/>
    </row>
    <row r="447" spans="2:15" ht="14.45" customHeight="1" x14ac:dyDescent="0.2">
      <c r="B447" s="236"/>
      <c r="C447" s="237"/>
      <c r="D447" s="240"/>
      <c r="E447" s="242"/>
      <c r="F447" s="167"/>
      <c r="G447" s="244"/>
      <c r="H447" s="242"/>
      <c r="I447" s="168"/>
      <c r="J447" s="244"/>
      <c r="K447" s="242"/>
      <c r="L447" s="168"/>
      <c r="M447" s="244"/>
      <c r="N447" s="242"/>
      <c r="O447" s="168"/>
    </row>
    <row r="448" spans="2:15" ht="14.45" customHeight="1" x14ac:dyDescent="0.2">
      <c r="B448" s="236"/>
      <c r="C448" s="237"/>
      <c r="D448" s="240"/>
      <c r="E448" s="242"/>
      <c r="F448" s="167"/>
      <c r="G448" s="244"/>
      <c r="H448" s="242"/>
      <c r="I448" s="168"/>
      <c r="J448" s="244"/>
      <c r="K448" s="242"/>
      <c r="L448" s="168"/>
      <c r="M448" s="244"/>
      <c r="N448" s="242"/>
      <c r="O448" s="168"/>
    </row>
    <row r="449" spans="2:15" ht="14.45" customHeight="1" x14ac:dyDescent="0.2">
      <c r="B449" s="236"/>
      <c r="C449" s="237"/>
      <c r="D449" s="240"/>
      <c r="E449" s="242"/>
      <c r="F449" s="167"/>
      <c r="G449" s="244"/>
      <c r="H449" s="242"/>
      <c r="I449" s="168"/>
      <c r="J449" s="244"/>
      <c r="K449" s="242"/>
      <c r="L449" s="168"/>
      <c r="M449" s="244"/>
      <c r="N449" s="242"/>
      <c r="O449" s="168"/>
    </row>
    <row r="450" spans="2:15" ht="14.45" customHeight="1" x14ac:dyDescent="0.2">
      <c r="B450" s="236"/>
      <c r="C450" s="237"/>
      <c r="D450" s="240"/>
      <c r="E450" s="242"/>
      <c r="F450" s="167"/>
      <c r="G450" s="244"/>
      <c r="H450" s="242"/>
      <c r="I450" s="168"/>
      <c r="J450" s="244"/>
      <c r="K450" s="242"/>
      <c r="L450" s="168"/>
      <c r="M450" s="244"/>
      <c r="N450" s="242"/>
      <c r="O450" s="168"/>
    </row>
    <row r="451" spans="2:15" ht="14.45" customHeight="1" x14ac:dyDescent="0.2">
      <c r="B451" s="236"/>
      <c r="C451" s="237"/>
      <c r="D451" s="240"/>
      <c r="E451" s="242"/>
      <c r="F451" s="167"/>
      <c r="G451" s="244"/>
      <c r="H451" s="242"/>
      <c r="I451" s="168"/>
      <c r="J451" s="244"/>
      <c r="K451" s="242"/>
      <c r="L451" s="168"/>
      <c r="M451" s="244"/>
      <c r="N451" s="242"/>
      <c r="O451" s="168"/>
    </row>
    <row r="452" spans="2:15" ht="14.45" customHeight="1" x14ac:dyDescent="0.2">
      <c r="B452" s="236"/>
      <c r="C452" s="237"/>
      <c r="D452" s="240"/>
      <c r="E452" s="242"/>
      <c r="F452" s="167"/>
      <c r="G452" s="244"/>
      <c r="H452" s="242"/>
      <c r="I452" s="168"/>
      <c r="J452" s="244"/>
      <c r="K452" s="242"/>
      <c r="L452" s="168"/>
      <c r="M452" s="244"/>
      <c r="N452" s="242"/>
      <c r="O452" s="168"/>
    </row>
    <row r="453" spans="2:15" ht="14.45" customHeight="1" x14ac:dyDescent="0.2">
      <c r="B453" s="236"/>
      <c r="C453" s="238"/>
      <c r="D453" s="240"/>
      <c r="E453" s="242"/>
      <c r="F453" s="167"/>
      <c r="G453" s="244"/>
      <c r="H453" s="242"/>
      <c r="I453" s="168"/>
      <c r="J453" s="244"/>
      <c r="K453" s="242"/>
      <c r="L453" s="168"/>
      <c r="M453" s="244"/>
      <c r="N453" s="242"/>
      <c r="O453" s="168"/>
    </row>
    <row r="454" spans="2:15" ht="14.45" customHeight="1" x14ac:dyDescent="0.2">
      <c r="B454" s="235" t="s">
        <v>837</v>
      </c>
      <c r="C454" s="235" t="s">
        <v>759</v>
      </c>
      <c r="D454" s="239"/>
      <c r="E454" s="241" t="s">
        <v>1164</v>
      </c>
      <c r="F454" s="166" t="s">
        <v>1633</v>
      </c>
      <c r="G454" s="243"/>
      <c r="H454" s="241"/>
      <c r="I454" s="166"/>
      <c r="J454" s="243"/>
      <c r="K454" s="241"/>
      <c r="L454" s="166"/>
      <c r="M454" s="243"/>
      <c r="N454" s="241"/>
      <c r="O454" s="166"/>
    </row>
    <row r="455" spans="2:15" ht="14.45" customHeight="1" x14ac:dyDescent="0.2">
      <c r="B455" s="236"/>
      <c r="C455" s="237"/>
      <c r="D455" s="240"/>
      <c r="E455" s="242"/>
      <c r="F455" s="167"/>
      <c r="G455" s="244"/>
      <c r="H455" s="242"/>
      <c r="I455" s="168"/>
      <c r="J455" s="244"/>
      <c r="K455" s="242"/>
      <c r="L455" s="168"/>
      <c r="M455" s="244"/>
      <c r="N455" s="242"/>
      <c r="O455" s="168"/>
    </row>
    <row r="456" spans="2:15" ht="14.45" customHeight="1" x14ac:dyDescent="0.2">
      <c r="B456" s="236"/>
      <c r="C456" s="237"/>
      <c r="D456" s="240"/>
      <c r="E456" s="242"/>
      <c r="F456" s="167"/>
      <c r="G456" s="244"/>
      <c r="H456" s="242"/>
      <c r="I456" s="168"/>
      <c r="J456" s="244"/>
      <c r="K456" s="242"/>
      <c r="L456" s="168"/>
      <c r="M456" s="244"/>
      <c r="N456" s="242"/>
      <c r="O456" s="168"/>
    </row>
    <row r="457" spans="2:15" ht="14.45" customHeight="1" x14ac:dyDescent="0.2">
      <c r="B457" s="236"/>
      <c r="C457" s="237"/>
      <c r="D457" s="240"/>
      <c r="E457" s="242"/>
      <c r="F457" s="167"/>
      <c r="G457" s="244"/>
      <c r="H457" s="242"/>
      <c r="I457" s="168"/>
      <c r="J457" s="244"/>
      <c r="K457" s="242"/>
      <c r="L457" s="168"/>
      <c r="M457" s="244"/>
      <c r="N457" s="242"/>
      <c r="O457" s="168"/>
    </row>
    <row r="458" spans="2:15" ht="14.45" customHeight="1" x14ac:dyDescent="0.2">
      <c r="B458" s="236"/>
      <c r="C458" s="237"/>
      <c r="D458" s="240"/>
      <c r="E458" s="242"/>
      <c r="F458" s="167"/>
      <c r="G458" s="244"/>
      <c r="H458" s="242"/>
      <c r="I458" s="168"/>
      <c r="J458" s="244"/>
      <c r="K458" s="242"/>
      <c r="L458" s="168"/>
      <c r="M458" s="244"/>
      <c r="N458" s="242"/>
      <c r="O458" s="168"/>
    </row>
    <row r="459" spans="2:15" ht="14.45" customHeight="1" x14ac:dyDescent="0.2">
      <c r="B459" s="236"/>
      <c r="C459" s="237"/>
      <c r="D459" s="240"/>
      <c r="E459" s="242"/>
      <c r="F459" s="167"/>
      <c r="G459" s="244"/>
      <c r="H459" s="242"/>
      <c r="I459" s="168"/>
      <c r="J459" s="244"/>
      <c r="K459" s="242"/>
      <c r="L459" s="168"/>
      <c r="M459" s="244"/>
      <c r="N459" s="242"/>
      <c r="O459" s="168"/>
    </row>
    <row r="460" spans="2:15" ht="14.45" customHeight="1" x14ac:dyDescent="0.2">
      <c r="B460" s="236"/>
      <c r="C460" s="237"/>
      <c r="D460" s="240"/>
      <c r="E460" s="242"/>
      <c r="F460" s="167"/>
      <c r="G460" s="244"/>
      <c r="H460" s="242"/>
      <c r="I460" s="168"/>
      <c r="J460" s="244"/>
      <c r="K460" s="242"/>
      <c r="L460" s="168"/>
      <c r="M460" s="244"/>
      <c r="N460" s="242"/>
      <c r="O460" s="168"/>
    </row>
    <row r="461" spans="2:15" ht="14.45" customHeight="1" x14ac:dyDescent="0.2">
      <c r="B461" s="236"/>
      <c r="C461" s="237"/>
      <c r="D461" s="240"/>
      <c r="E461" s="242"/>
      <c r="F461" s="167"/>
      <c r="G461" s="244"/>
      <c r="H461" s="242"/>
      <c r="I461" s="168"/>
      <c r="J461" s="244"/>
      <c r="K461" s="242"/>
      <c r="L461" s="168"/>
      <c r="M461" s="244"/>
      <c r="N461" s="242"/>
      <c r="O461" s="168"/>
    </row>
    <row r="462" spans="2:15" ht="14.45" customHeight="1" x14ac:dyDescent="0.2">
      <c r="B462" s="236"/>
      <c r="C462" s="237"/>
      <c r="D462" s="240"/>
      <c r="E462" s="242"/>
      <c r="F462" s="167"/>
      <c r="G462" s="244"/>
      <c r="H462" s="242"/>
      <c r="I462" s="168"/>
      <c r="J462" s="244"/>
      <c r="K462" s="242"/>
      <c r="L462" s="168"/>
      <c r="M462" s="244"/>
      <c r="N462" s="242"/>
      <c r="O462" s="168"/>
    </row>
    <row r="463" spans="2:15" ht="14.45" customHeight="1" x14ac:dyDescent="0.2">
      <c r="B463" s="236"/>
      <c r="C463" s="238"/>
      <c r="D463" s="240"/>
      <c r="E463" s="242"/>
      <c r="F463" s="167"/>
      <c r="G463" s="244"/>
      <c r="H463" s="242"/>
      <c r="I463" s="168"/>
      <c r="J463" s="244"/>
      <c r="K463" s="242"/>
      <c r="L463" s="168"/>
      <c r="M463" s="244"/>
      <c r="N463" s="242"/>
      <c r="O463" s="168"/>
    </row>
    <row r="464" spans="2:15" ht="14.45" customHeight="1" x14ac:dyDescent="0.2">
      <c r="B464" s="235" t="s">
        <v>838</v>
      </c>
      <c r="C464" s="235" t="s">
        <v>1285</v>
      </c>
      <c r="D464" s="239"/>
      <c r="E464" s="241" t="s">
        <v>1165</v>
      </c>
      <c r="F464" s="166" t="s">
        <v>1634</v>
      </c>
      <c r="G464" s="243"/>
      <c r="H464" s="241"/>
      <c r="I464" s="166"/>
      <c r="J464" s="243"/>
      <c r="K464" s="241"/>
      <c r="L464" s="166"/>
      <c r="M464" s="243"/>
      <c r="N464" s="241"/>
      <c r="O464" s="166"/>
    </row>
    <row r="465" spans="2:15" ht="14.45" customHeight="1" x14ac:dyDescent="0.2">
      <c r="B465" s="236"/>
      <c r="C465" s="237"/>
      <c r="D465" s="240"/>
      <c r="E465" s="242"/>
      <c r="F465" s="167"/>
      <c r="G465" s="244"/>
      <c r="H465" s="242"/>
      <c r="I465" s="168"/>
      <c r="J465" s="244"/>
      <c r="K465" s="242"/>
      <c r="L465" s="168"/>
      <c r="M465" s="244"/>
      <c r="N465" s="242"/>
      <c r="O465" s="168"/>
    </row>
    <row r="466" spans="2:15" ht="14.45" customHeight="1" x14ac:dyDescent="0.2">
      <c r="B466" s="236"/>
      <c r="C466" s="237"/>
      <c r="D466" s="240"/>
      <c r="E466" s="242"/>
      <c r="F466" s="167"/>
      <c r="G466" s="244"/>
      <c r="H466" s="242"/>
      <c r="I466" s="168"/>
      <c r="J466" s="244"/>
      <c r="K466" s="242"/>
      <c r="L466" s="168"/>
      <c r="M466" s="244"/>
      <c r="N466" s="242"/>
      <c r="O466" s="168"/>
    </row>
    <row r="467" spans="2:15" ht="14.45" customHeight="1" x14ac:dyDescent="0.2">
      <c r="B467" s="236"/>
      <c r="C467" s="237"/>
      <c r="D467" s="240"/>
      <c r="E467" s="242"/>
      <c r="F467" s="167"/>
      <c r="G467" s="244"/>
      <c r="H467" s="242"/>
      <c r="I467" s="168"/>
      <c r="J467" s="244"/>
      <c r="K467" s="242"/>
      <c r="L467" s="168"/>
      <c r="M467" s="244"/>
      <c r="N467" s="242"/>
      <c r="O467" s="168"/>
    </row>
    <row r="468" spans="2:15" ht="14.45" customHeight="1" x14ac:dyDescent="0.2">
      <c r="B468" s="236"/>
      <c r="C468" s="237"/>
      <c r="D468" s="240"/>
      <c r="E468" s="242"/>
      <c r="F468" s="167"/>
      <c r="G468" s="244"/>
      <c r="H468" s="242"/>
      <c r="I468" s="168"/>
      <c r="J468" s="244"/>
      <c r="K468" s="242"/>
      <c r="L468" s="168"/>
      <c r="M468" s="244"/>
      <c r="N468" s="242"/>
      <c r="O468" s="168"/>
    </row>
    <row r="469" spans="2:15" ht="14.45" customHeight="1" x14ac:dyDescent="0.2">
      <c r="B469" s="236"/>
      <c r="C469" s="237"/>
      <c r="D469" s="240"/>
      <c r="E469" s="242"/>
      <c r="F469" s="167"/>
      <c r="G469" s="244"/>
      <c r="H469" s="242"/>
      <c r="I469" s="168"/>
      <c r="J469" s="244"/>
      <c r="K469" s="242"/>
      <c r="L469" s="168"/>
      <c r="M469" s="244"/>
      <c r="N469" s="242"/>
      <c r="O469" s="168"/>
    </row>
    <row r="470" spans="2:15" ht="14.45" customHeight="1" x14ac:dyDescent="0.2">
      <c r="B470" s="236"/>
      <c r="C470" s="237"/>
      <c r="D470" s="240"/>
      <c r="E470" s="242"/>
      <c r="F470" s="167"/>
      <c r="G470" s="244"/>
      <c r="H470" s="242"/>
      <c r="I470" s="168"/>
      <c r="J470" s="244"/>
      <c r="K470" s="242"/>
      <c r="L470" s="168"/>
      <c r="M470" s="244"/>
      <c r="N470" s="242"/>
      <c r="O470" s="168"/>
    </row>
    <row r="471" spans="2:15" ht="14.45" customHeight="1" x14ac:dyDescent="0.2">
      <c r="B471" s="236"/>
      <c r="C471" s="237"/>
      <c r="D471" s="240"/>
      <c r="E471" s="242"/>
      <c r="F471" s="167"/>
      <c r="G471" s="244"/>
      <c r="H471" s="242"/>
      <c r="I471" s="168"/>
      <c r="J471" s="244"/>
      <c r="K471" s="242"/>
      <c r="L471" s="168"/>
      <c r="M471" s="244"/>
      <c r="N471" s="242"/>
      <c r="O471" s="168"/>
    </row>
    <row r="472" spans="2:15" ht="14.45" customHeight="1" x14ac:dyDescent="0.2">
      <c r="B472" s="236"/>
      <c r="C472" s="237"/>
      <c r="D472" s="240"/>
      <c r="E472" s="242"/>
      <c r="F472" s="167"/>
      <c r="G472" s="244"/>
      <c r="H472" s="242"/>
      <c r="I472" s="168"/>
      <c r="J472" s="244"/>
      <c r="K472" s="242"/>
      <c r="L472" s="168"/>
      <c r="M472" s="244"/>
      <c r="N472" s="242"/>
      <c r="O472" s="168"/>
    </row>
    <row r="473" spans="2:15" ht="14.45" customHeight="1" x14ac:dyDescent="0.2">
      <c r="B473" s="236"/>
      <c r="C473" s="238"/>
      <c r="D473" s="240"/>
      <c r="E473" s="242"/>
      <c r="F473" s="167"/>
      <c r="G473" s="244"/>
      <c r="H473" s="242"/>
      <c r="I473" s="168"/>
      <c r="J473" s="244"/>
      <c r="K473" s="242"/>
      <c r="L473" s="168"/>
      <c r="M473" s="244"/>
      <c r="N473" s="242"/>
      <c r="O473" s="168"/>
    </row>
    <row r="474" spans="2:15" ht="14.45" customHeight="1" x14ac:dyDescent="0.2">
      <c r="B474" s="235" t="s">
        <v>839</v>
      </c>
      <c r="C474" s="235" t="s">
        <v>1012</v>
      </c>
      <c r="D474" s="239"/>
      <c r="E474" s="241" t="s">
        <v>1166</v>
      </c>
      <c r="F474" s="166" t="s">
        <v>1635</v>
      </c>
      <c r="G474" s="243"/>
      <c r="H474" s="241"/>
      <c r="I474" s="166"/>
      <c r="J474" s="243"/>
      <c r="K474" s="241"/>
      <c r="L474" s="166"/>
      <c r="M474" s="243"/>
      <c r="N474" s="241"/>
      <c r="O474" s="166"/>
    </row>
    <row r="475" spans="2:15" ht="14.45" customHeight="1" x14ac:dyDescent="0.2">
      <c r="B475" s="236"/>
      <c r="C475" s="237"/>
      <c r="D475" s="240"/>
      <c r="E475" s="242"/>
      <c r="F475" s="167"/>
      <c r="G475" s="244"/>
      <c r="H475" s="242"/>
      <c r="I475" s="168"/>
      <c r="J475" s="244"/>
      <c r="K475" s="242"/>
      <c r="L475" s="168"/>
      <c r="M475" s="244"/>
      <c r="N475" s="242"/>
      <c r="O475" s="168"/>
    </row>
    <row r="476" spans="2:15" ht="14.45" customHeight="1" x14ac:dyDescent="0.2">
      <c r="B476" s="236"/>
      <c r="C476" s="237"/>
      <c r="D476" s="240"/>
      <c r="E476" s="242"/>
      <c r="F476" s="167"/>
      <c r="G476" s="244"/>
      <c r="H476" s="242"/>
      <c r="I476" s="168"/>
      <c r="J476" s="244"/>
      <c r="K476" s="242"/>
      <c r="L476" s="168"/>
      <c r="M476" s="244"/>
      <c r="N476" s="242"/>
      <c r="O476" s="168"/>
    </row>
    <row r="477" spans="2:15" ht="14.45" customHeight="1" x14ac:dyDescent="0.2">
      <c r="B477" s="236"/>
      <c r="C477" s="237"/>
      <c r="D477" s="240"/>
      <c r="E477" s="242"/>
      <c r="F477" s="167"/>
      <c r="G477" s="244"/>
      <c r="H477" s="242"/>
      <c r="I477" s="168"/>
      <c r="J477" s="244"/>
      <c r="K477" s="242"/>
      <c r="L477" s="168"/>
      <c r="M477" s="244"/>
      <c r="N477" s="242"/>
      <c r="O477" s="168"/>
    </row>
    <row r="478" spans="2:15" ht="14.45" customHeight="1" x14ac:dyDescent="0.2">
      <c r="B478" s="236"/>
      <c r="C478" s="237"/>
      <c r="D478" s="240"/>
      <c r="E478" s="242"/>
      <c r="F478" s="167"/>
      <c r="G478" s="244"/>
      <c r="H478" s="242"/>
      <c r="I478" s="168"/>
      <c r="J478" s="244"/>
      <c r="K478" s="242"/>
      <c r="L478" s="168"/>
      <c r="M478" s="244"/>
      <c r="N478" s="242"/>
      <c r="O478" s="168"/>
    </row>
    <row r="479" spans="2:15" ht="14.45" customHeight="1" x14ac:dyDescent="0.2">
      <c r="B479" s="236"/>
      <c r="C479" s="237"/>
      <c r="D479" s="240"/>
      <c r="E479" s="242"/>
      <c r="F479" s="167"/>
      <c r="G479" s="244"/>
      <c r="H479" s="242"/>
      <c r="I479" s="168"/>
      <c r="J479" s="244"/>
      <c r="K479" s="242"/>
      <c r="L479" s="168"/>
      <c r="M479" s="244"/>
      <c r="N479" s="242"/>
      <c r="O479" s="168"/>
    </row>
    <row r="480" spans="2:15" ht="14.45" customHeight="1" x14ac:dyDescent="0.2">
      <c r="B480" s="236"/>
      <c r="C480" s="237"/>
      <c r="D480" s="240"/>
      <c r="E480" s="242"/>
      <c r="F480" s="167"/>
      <c r="G480" s="244"/>
      <c r="H480" s="242"/>
      <c r="I480" s="168"/>
      <c r="J480" s="244"/>
      <c r="K480" s="242"/>
      <c r="L480" s="168"/>
      <c r="M480" s="244"/>
      <c r="N480" s="242"/>
      <c r="O480" s="168"/>
    </row>
    <row r="481" spans="2:15" ht="14.45" customHeight="1" x14ac:dyDescent="0.2">
      <c r="B481" s="236"/>
      <c r="C481" s="237"/>
      <c r="D481" s="240"/>
      <c r="E481" s="242"/>
      <c r="F481" s="167"/>
      <c r="G481" s="244"/>
      <c r="H481" s="242"/>
      <c r="I481" s="168"/>
      <c r="J481" s="244"/>
      <c r="K481" s="242"/>
      <c r="L481" s="168"/>
      <c r="M481" s="244"/>
      <c r="N481" s="242"/>
      <c r="O481" s="168"/>
    </row>
    <row r="482" spans="2:15" ht="14.45" customHeight="1" x14ac:dyDescent="0.2">
      <c r="B482" s="236"/>
      <c r="C482" s="237"/>
      <c r="D482" s="240"/>
      <c r="E482" s="242"/>
      <c r="F482" s="167"/>
      <c r="G482" s="244"/>
      <c r="H482" s="242"/>
      <c r="I482" s="168"/>
      <c r="J482" s="244"/>
      <c r="K482" s="242"/>
      <c r="L482" s="168"/>
      <c r="M482" s="244"/>
      <c r="N482" s="242"/>
      <c r="O482" s="168"/>
    </row>
    <row r="483" spans="2:15" ht="14.45" customHeight="1" x14ac:dyDescent="0.2">
      <c r="B483" s="236"/>
      <c r="C483" s="238"/>
      <c r="D483" s="240"/>
      <c r="E483" s="242"/>
      <c r="F483" s="167"/>
      <c r="G483" s="244"/>
      <c r="H483" s="242"/>
      <c r="I483" s="168"/>
      <c r="J483" s="244"/>
      <c r="K483" s="242"/>
      <c r="L483" s="168"/>
      <c r="M483" s="244"/>
      <c r="N483" s="242"/>
      <c r="O483" s="168"/>
    </row>
    <row r="484" spans="2:15" ht="14.45" customHeight="1" x14ac:dyDescent="0.2">
      <c r="B484" s="235" t="s">
        <v>840</v>
      </c>
      <c r="C484" s="235" t="s">
        <v>786</v>
      </c>
      <c r="D484" s="239"/>
      <c r="E484" s="241" t="s">
        <v>1167</v>
      </c>
      <c r="F484" s="166" t="s">
        <v>1636</v>
      </c>
      <c r="G484" s="243"/>
      <c r="H484" s="241"/>
      <c r="I484" s="166"/>
      <c r="J484" s="243"/>
      <c r="K484" s="241"/>
      <c r="L484" s="166"/>
      <c r="M484" s="243"/>
      <c r="N484" s="241"/>
      <c r="O484" s="166"/>
    </row>
    <row r="485" spans="2:15" ht="14.45" customHeight="1" x14ac:dyDescent="0.2">
      <c r="B485" s="236"/>
      <c r="C485" s="237"/>
      <c r="D485" s="240"/>
      <c r="E485" s="242"/>
      <c r="F485" s="167"/>
      <c r="G485" s="244"/>
      <c r="H485" s="242"/>
      <c r="I485" s="168"/>
      <c r="J485" s="244"/>
      <c r="K485" s="242"/>
      <c r="L485" s="168"/>
      <c r="M485" s="244"/>
      <c r="N485" s="242"/>
      <c r="O485" s="168"/>
    </row>
    <row r="486" spans="2:15" ht="14.45" customHeight="1" x14ac:dyDescent="0.2">
      <c r="B486" s="236"/>
      <c r="C486" s="237"/>
      <c r="D486" s="240"/>
      <c r="E486" s="242"/>
      <c r="F486" s="167"/>
      <c r="G486" s="244"/>
      <c r="H486" s="242"/>
      <c r="I486" s="168"/>
      <c r="J486" s="244"/>
      <c r="K486" s="242"/>
      <c r="L486" s="168"/>
      <c r="M486" s="244"/>
      <c r="N486" s="242"/>
      <c r="O486" s="168"/>
    </row>
    <row r="487" spans="2:15" ht="14.45" customHeight="1" x14ac:dyDescent="0.2">
      <c r="B487" s="236"/>
      <c r="C487" s="237"/>
      <c r="D487" s="240"/>
      <c r="E487" s="242"/>
      <c r="F487" s="167"/>
      <c r="G487" s="244"/>
      <c r="H487" s="242"/>
      <c r="I487" s="168"/>
      <c r="J487" s="244"/>
      <c r="K487" s="242"/>
      <c r="L487" s="168"/>
      <c r="M487" s="244"/>
      <c r="N487" s="242"/>
      <c r="O487" s="168"/>
    </row>
    <row r="488" spans="2:15" ht="14.45" customHeight="1" x14ac:dyDescent="0.2">
      <c r="B488" s="236"/>
      <c r="C488" s="237"/>
      <c r="D488" s="240"/>
      <c r="E488" s="242"/>
      <c r="F488" s="167"/>
      <c r="G488" s="244"/>
      <c r="H488" s="242"/>
      <c r="I488" s="168"/>
      <c r="J488" s="244"/>
      <c r="K488" s="242"/>
      <c r="L488" s="168"/>
      <c r="M488" s="244"/>
      <c r="N488" s="242"/>
      <c r="O488" s="168"/>
    </row>
    <row r="489" spans="2:15" ht="14.45" customHeight="1" x14ac:dyDescent="0.2">
      <c r="B489" s="236"/>
      <c r="C489" s="237"/>
      <c r="D489" s="240"/>
      <c r="E489" s="242"/>
      <c r="F489" s="167"/>
      <c r="G489" s="244"/>
      <c r="H489" s="242"/>
      <c r="I489" s="168"/>
      <c r="J489" s="244"/>
      <c r="K489" s="242"/>
      <c r="L489" s="168"/>
      <c r="M489" s="244"/>
      <c r="N489" s="242"/>
      <c r="O489" s="168"/>
    </row>
    <row r="490" spans="2:15" ht="14.45" customHeight="1" x14ac:dyDescent="0.2">
      <c r="B490" s="236"/>
      <c r="C490" s="237"/>
      <c r="D490" s="240"/>
      <c r="E490" s="242"/>
      <c r="F490" s="167"/>
      <c r="G490" s="244"/>
      <c r="H490" s="242"/>
      <c r="I490" s="168"/>
      <c r="J490" s="244"/>
      <c r="K490" s="242"/>
      <c r="L490" s="168"/>
      <c r="M490" s="244"/>
      <c r="N490" s="242"/>
      <c r="O490" s="168"/>
    </row>
    <row r="491" spans="2:15" ht="14.45" customHeight="1" x14ac:dyDescent="0.2">
      <c r="B491" s="236"/>
      <c r="C491" s="237"/>
      <c r="D491" s="240"/>
      <c r="E491" s="242"/>
      <c r="F491" s="167"/>
      <c r="G491" s="244"/>
      <c r="H491" s="242"/>
      <c r="I491" s="168"/>
      <c r="J491" s="244"/>
      <c r="K491" s="242"/>
      <c r="L491" s="168"/>
      <c r="M491" s="244"/>
      <c r="N491" s="242"/>
      <c r="O491" s="168"/>
    </row>
    <row r="492" spans="2:15" ht="14.45" customHeight="1" x14ac:dyDescent="0.2">
      <c r="B492" s="236"/>
      <c r="C492" s="237"/>
      <c r="D492" s="240"/>
      <c r="E492" s="242"/>
      <c r="F492" s="167"/>
      <c r="G492" s="244"/>
      <c r="H492" s="242"/>
      <c r="I492" s="168"/>
      <c r="J492" s="244"/>
      <c r="K492" s="242"/>
      <c r="L492" s="168"/>
      <c r="M492" s="244"/>
      <c r="N492" s="242"/>
      <c r="O492" s="168"/>
    </row>
    <row r="493" spans="2:15" ht="14.45" customHeight="1" x14ac:dyDescent="0.2">
      <c r="B493" s="236"/>
      <c r="C493" s="238"/>
      <c r="D493" s="240"/>
      <c r="E493" s="242"/>
      <c r="F493" s="167"/>
      <c r="G493" s="244"/>
      <c r="H493" s="242"/>
      <c r="I493" s="168"/>
      <c r="J493" s="244"/>
      <c r="K493" s="242"/>
      <c r="L493" s="168"/>
      <c r="M493" s="244"/>
      <c r="N493" s="242"/>
      <c r="O493" s="168"/>
    </row>
    <row r="494" spans="2:15" ht="14.45" customHeight="1" x14ac:dyDescent="0.2">
      <c r="B494" s="235" t="s">
        <v>841</v>
      </c>
      <c r="C494" s="235" t="s">
        <v>764</v>
      </c>
      <c r="D494" s="239"/>
      <c r="E494" s="241" t="s">
        <v>1160</v>
      </c>
      <c r="F494" s="166" t="s">
        <v>1628</v>
      </c>
      <c r="G494" s="243"/>
      <c r="H494" s="241" t="s">
        <v>1168</v>
      </c>
      <c r="I494" s="166" t="s">
        <v>1637</v>
      </c>
      <c r="J494" s="243"/>
      <c r="K494" s="241"/>
      <c r="L494" s="166"/>
      <c r="M494" s="243"/>
      <c r="N494" s="241"/>
      <c r="O494" s="166"/>
    </row>
    <row r="495" spans="2:15" ht="14.45" customHeight="1" x14ac:dyDescent="0.2">
      <c r="B495" s="236"/>
      <c r="C495" s="237"/>
      <c r="D495" s="240"/>
      <c r="E495" s="242"/>
      <c r="F495" s="167"/>
      <c r="G495" s="244"/>
      <c r="H495" s="242"/>
      <c r="I495" s="168"/>
      <c r="J495" s="244"/>
      <c r="K495" s="242"/>
      <c r="L495" s="168"/>
      <c r="M495" s="244"/>
      <c r="N495" s="242"/>
      <c r="O495" s="168"/>
    </row>
    <row r="496" spans="2:15" ht="14.45" customHeight="1" x14ac:dyDescent="0.2">
      <c r="B496" s="236"/>
      <c r="C496" s="237"/>
      <c r="D496" s="240"/>
      <c r="E496" s="242"/>
      <c r="F496" s="167"/>
      <c r="G496" s="244"/>
      <c r="H496" s="242"/>
      <c r="I496" s="168"/>
      <c r="J496" s="244"/>
      <c r="K496" s="242"/>
      <c r="L496" s="168"/>
      <c r="M496" s="244"/>
      <c r="N496" s="242"/>
      <c r="O496" s="168"/>
    </row>
    <row r="497" spans="2:15" ht="14.45" customHeight="1" x14ac:dyDescent="0.2">
      <c r="B497" s="236"/>
      <c r="C497" s="237"/>
      <c r="D497" s="240"/>
      <c r="E497" s="242"/>
      <c r="F497" s="167"/>
      <c r="G497" s="244"/>
      <c r="H497" s="242"/>
      <c r="I497" s="168"/>
      <c r="J497" s="244"/>
      <c r="K497" s="242"/>
      <c r="L497" s="168"/>
      <c r="M497" s="244"/>
      <c r="N497" s="242"/>
      <c r="O497" s="168"/>
    </row>
    <row r="498" spans="2:15" ht="14.45" customHeight="1" x14ac:dyDescent="0.2">
      <c r="B498" s="236"/>
      <c r="C498" s="237"/>
      <c r="D498" s="240"/>
      <c r="E498" s="242"/>
      <c r="F498" s="167"/>
      <c r="G498" s="244"/>
      <c r="H498" s="242"/>
      <c r="I498" s="168"/>
      <c r="J498" s="244"/>
      <c r="K498" s="242"/>
      <c r="L498" s="168"/>
      <c r="M498" s="244"/>
      <c r="N498" s="242"/>
      <c r="O498" s="168"/>
    </row>
    <row r="499" spans="2:15" ht="14.45" customHeight="1" x14ac:dyDescent="0.2">
      <c r="B499" s="236"/>
      <c r="C499" s="237"/>
      <c r="D499" s="240"/>
      <c r="E499" s="242"/>
      <c r="F499" s="167"/>
      <c r="G499" s="244"/>
      <c r="H499" s="242"/>
      <c r="I499" s="168"/>
      <c r="J499" s="244"/>
      <c r="K499" s="242"/>
      <c r="L499" s="168"/>
      <c r="M499" s="244"/>
      <c r="N499" s="242"/>
      <c r="O499" s="168"/>
    </row>
    <row r="500" spans="2:15" ht="14.45" customHeight="1" x14ac:dyDescent="0.2">
      <c r="B500" s="236"/>
      <c r="C500" s="237"/>
      <c r="D500" s="240"/>
      <c r="E500" s="242"/>
      <c r="F500" s="167"/>
      <c r="G500" s="244"/>
      <c r="H500" s="242"/>
      <c r="I500" s="168"/>
      <c r="J500" s="244"/>
      <c r="K500" s="242"/>
      <c r="L500" s="168"/>
      <c r="M500" s="244"/>
      <c r="N500" s="242"/>
      <c r="O500" s="168"/>
    </row>
    <row r="501" spans="2:15" ht="14.45" customHeight="1" x14ac:dyDescent="0.2">
      <c r="B501" s="236"/>
      <c r="C501" s="237"/>
      <c r="D501" s="240"/>
      <c r="E501" s="242"/>
      <c r="F501" s="167"/>
      <c r="G501" s="244"/>
      <c r="H501" s="242"/>
      <c r="I501" s="168"/>
      <c r="J501" s="244"/>
      <c r="K501" s="242"/>
      <c r="L501" s="168"/>
      <c r="M501" s="244"/>
      <c r="N501" s="242"/>
      <c r="O501" s="168"/>
    </row>
    <row r="502" spans="2:15" ht="14.45" customHeight="1" x14ac:dyDescent="0.2">
      <c r="B502" s="236"/>
      <c r="C502" s="237"/>
      <c r="D502" s="240"/>
      <c r="E502" s="242"/>
      <c r="F502" s="167"/>
      <c r="G502" s="244"/>
      <c r="H502" s="242"/>
      <c r="I502" s="168"/>
      <c r="J502" s="244"/>
      <c r="K502" s="242"/>
      <c r="L502" s="168"/>
      <c r="M502" s="244"/>
      <c r="N502" s="242"/>
      <c r="O502" s="168"/>
    </row>
    <row r="503" spans="2:15" ht="14.45" customHeight="1" x14ac:dyDescent="0.2">
      <c r="B503" s="236"/>
      <c r="C503" s="238"/>
      <c r="D503" s="240"/>
      <c r="E503" s="242"/>
      <c r="F503" s="167"/>
      <c r="G503" s="244"/>
      <c r="H503" s="242"/>
      <c r="I503" s="168"/>
      <c r="J503" s="244"/>
      <c r="K503" s="242"/>
      <c r="L503" s="168"/>
      <c r="M503" s="244"/>
      <c r="N503" s="242"/>
      <c r="O503" s="168"/>
    </row>
    <row r="504" spans="2:15" ht="14.45" customHeight="1" x14ac:dyDescent="0.2">
      <c r="B504" s="235" t="s">
        <v>842</v>
      </c>
      <c r="C504" s="235" t="s">
        <v>1441</v>
      </c>
      <c r="D504" s="239" t="s">
        <v>1022</v>
      </c>
      <c r="E504" s="241" t="s">
        <v>1392</v>
      </c>
      <c r="F504" s="166" t="s">
        <v>1638</v>
      </c>
      <c r="G504" s="243"/>
      <c r="H504" s="241"/>
      <c r="I504" s="166"/>
      <c r="J504" s="243"/>
      <c r="K504" s="241"/>
      <c r="L504" s="166"/>
      <c r="M504" s="243"/>
      <c r="N504" s="241"/>
      <c r="O504" s="166"/>
    </row>
    <row r="505" spans="2:15" ht="14.45" customHeight="1" x14ac:dyDescent="0.2">
      <c r="B505" s="236"/>
      <c r="C505" s="237"/>
      <c r="D505" s="240"/>
      <c r="E505" s="242"/>
      <c r="F505" s="167"/>
      <c r="G505" s="244"/>
      <c r="H505" s="242"/>
      <c r="I505" s="168"/>
      <c r="J505" s="244"/>
      <c r="K505" s="242"/>
      <c r="L505" s="168"/>
      <c r="M505" s="244"/>
      <c r="N505" s="242"/>
      <c r="O505" s="168"/>
    </row>
    <row r="506" spans="2:15" ht="14.45" customHeight="1" x14ac:dyDescent="0.2">
      <c r="B506" s="236"/>
      <c r="C506" s="237"/>
      <c r="D506" s="240"/>
      <c r="E506" s="242"/>
      <c r="F506" s="167"/>
      <c r="G506" s="244"/>
      <c r="H506" s="242"/>
      <c r="I506" s="168"/>
      <c r="J506" s="244"/>
      <c r="K506" s="242"/>
      <c r="L506" s="168"/>
      <c r="M506" s="244"/>
      <c r="N506" s="242"/>
      <c r="O506" s="168"/>
    </row>
    <row r="507" spans="2:15" ht="14.45" customHeight="1" x14ac:dyDescent="0.2">
      <c r="B507" s="236"/>
      <c r="C507" s="237"/>
      <c r="D507" s="240"/>
      <c r="E507" s="242"/>
      <c r="F507" s="167"/>
      <c r="G507" s="244"/>
      <c r="H507" s="242"/>
      <c r="I507" s="168"/>
      <c r="J507" s="244"/>
      <c r="K507" s="242"/>
      <c r="L507" s="168"/>
      <c r="M507" s="244"/>
      <c r="N507" s="242"/>
      <c r="O507" s="168"/>
    </row>
    <row r="508" spans="2:15" ht="14.45" customHeight="1" x14ac:dyDescent="0.2">
      <c r="B508" s="236"/>
      <c r="C508" s="237"/>
      <c r="D508" s="240"/>
      <c r="E508" s="242"/>
      <c r="F508" s="167"/>
      <c r="G508" s="244"/>
      <c r="H508" s="242"/>
      <c r="I508" s="168"/>
      <c r="J508" s="244"/>
      <c r="K508" s="242"/>
      <c r="L508" s="168"/>
      <c r="M508" s="244"/>
      <c r="N508" s="242"/>
      <c r="O508" s="168"/>
    </row>
    <row r="509" spans="2:15" ht="14.45" customHeight="1" x14ac:dyDescent="0.2">
      <c r="B509" s="236"/>
      <c r="C509" s="237"/>
      <c r="D509" s="240"/>
      <c r="E509" s="242"/>
      <c r="F509" s="167"/>
      <c r="G509" s="244"/>
      <c r="H509" s="242"/>
      <c r="I509" s="168"/>
      <c r="J509" s="244"/>
      <c r="K509" s="242"/>
      <c r="L509" s="168"/>
      <c r="M509" s="244"/>
      <c r="N509" s="242"/>
      <c r="O509" s="168"/>
    </row>
    <row r="510" spans="2:15" ht="14.45" customHeight="1" x14ac:dyDescent="0.2">
      <c r="B510" s="236"/>
      <c r="C510" s="237"/>
      <c r="D510" s="240"/>
      <c r="E510" s="242"/>
      <c r="F510" s="167"/>
      <c r="G510" s="244"/>
      <c r="H510" s="242"/>
      <c r="I510" s="168"/>
      <c r="J510" s="244"/>
      <c r="K510" s="242"/>
      <c r="L510" s="168"/>
      <c r="M510" s="244"/>
      <c r="N510" s="242"/>
      <c r="O510" s="168"/>
    </row>
    <row r="511" spans="2:15" ht="14.45" customHeight="1" x14ac:dyDescent="0.2">
      <c r="B511" s="236"/>
      <c r="C511" s="237"/>
      <c r="D511" s="240"/>
      <c r="E511" s="242"/>
      <c r="F511" s="167"/>
      <c r="G511" s="244"/>
      <c r="H511" s="242"/>
      <c r="I511" s="168"/>
      <c r="J511" s="244"/>
      <c r="K511" s="242"/>
      <c r="L511" s="168"/>
      <c r="M511" s="244"/>
      <c r="N511" s="242"/>
      <c r="O511" s="168"/>
    </row>
    <row r="512" spans="2:15" ht="14.45" customHeight="1" x14ac:dyDescent="0.2">
      <c r="B512" s="236"/>
      <c r="C512" s="237"/>
      <c r="D512" s="240"/>
      <c r="E512" s="242"/>
      <c r="F512" s="167"/>
      <c r="G512" s="244"/>
      <c r="H512" s="242"/>
      <c r="I512" s="168"/>
      <c r="J512" s="244"/>
      <c r="K512" s="242"/>
      <c r="L512" s="168"/>
      <c r="M512" s="244"/>
      <c r="N512" s="242"/>
      <c r="O512" s="168"/>
    </row>
    <row r="513" spans="2:15" ht="14.45" customHeight="1" x14ac:dyDescent="0.2">
      <c r="B513" s="236"/>
      <c r="C513" s="238"/>
      <c r="D513" s="240"/>
      <c r="E513" s="242"/>
      <c r="F513" s="167"/>
      <c r="G513" s="244"/>
      <c r="H513" s="242"/>
      <c r="I513" s="168"/>
      <c r="J513" s="244"/>
      <c r="K513" s="242"/>
      <c r="L513" s="168"/>
      <c r="M513" s="244"/>
      <c r="N513" s="242"/>
      <c r="O513" s="168"/>
    </row>
    <row r="514" spans="2:15" ht="14.45" customHeight="1" x14ac:dyDescent="0.2">
      <c r="B514" s="235" t="s">
        <v>843</v>
      </c>
      <c r="C514" s="235" t="s">
        <v>1425</v>
      </c>
      <c r="D514" s="239"/>
      <c r="E514" s="241" t="s">
        <v>1169</v>
      </c>
      <c r="F514" s="166" t="s">
        <v>1639</v>
      </c>
      <c r="G514" s="243"/>
      <c r="H514" s="241"/>
      <c r="I514" s="166"/>
      <c r="J514" s="243"/>
      <c r="K514" s="241"/>
      <c r="L514" s="166"/>
      <c r="M514" s="243"/>
      <c r="N514" s="241"/>
      <c r="O514" s="166"/>
    </row>
    <row r="515" spans="2:15" ht="14.45" customHeight="1" x14ac:dyDescent="0.2">
      <c r="B515" s="245"/>
      <c r="C515" s="237"/>
      <c r="D515" s="240"/>
      <c r="E515" s="242"/>
      <c r="F515" s="170"/>
      <c r="G515" s="244"/>
      <c r="H515" s="242"/>
      <c r="I515" s="168"/>
      <c r="J515" s="244"/>
      <c r="K515" s="242"/>
      <c r="L515" s="168"/>
      <c r="M515" s="244"/>
      <c r="N515" s="242"/>
      <c r="O515" s="168"/>
    </row>
    <row r="516" spans="2:15" ht="14.45" customHeight="1" x14ac:dyDescent="0.2">
      <c r="B516" s="245"/>
      <c r="C516" s="237"/>
      <c r="D516" s="240"/>
      <c r="E516" s="242"/>
      <c r="F516" s="170"/>
      <c r="G516" s="244"/>
      <c r="H516" s="242"/>
      <c r="I516" s="168"/>
      <c r="J516" s="244"/>
      <c r="K516" s="242"/>
      <c r="L516" s="168"/>
      <c r="M516" s="244"/>
      <c r="N516" s="242"/>
      <c r="O516" s="168"/>
    </row>
    <row r="517" spans="2:15" ht="14.45" customHeight="1" x14ac:dyDescent="0.2">
      <c r="B517" s="245"/>
      <c r="C517" s="237"/>
      <c r="D517" s="240"/>
      <c r="E517" s="242"/>
      <c r="F517" s="170"/>
      <c r="G517" s="244"/>
      <c r="H517" s="242"/>
      <c r="I517" s="168"/>
      <c r="J517" s="244"/>
      <c r="K517" s="242"/>
      <c r="L517" s="168"/>
      <c r="M517" s="244"/>
      <c r="N517" s="242"/>
      <c r="O517" s="168"/>
    </row>
    <row r="518" spans="2:15" ht="14.45" customHeight="1" x14ac:dyDescent="0.2">
      <c r="B518" s="245"/>
      <c r="C518" s="237"/>
      <c r="D518" s="240"/>
      <c r="E518" s="242"/>
      <c r="F518" s="170"/>
      <c r="G518" s="244"/>
      <c r="H518" s="242"/>
      <c r="I518" s="168"/>
      <c r="J518" s="244"/>
      <c r="K518" s="242"/>
      <c r="L518" s="168"/>
      <c r="M518" s="244"/>
      <c r="N518" s="242"/>
      <c r="O518" s="168"/>
    </row>
    <row r="519" spans="2:15" ht="14.45" customHeight="1" x14ac:dyDescent="0.2">
      <c r="B519" s="245"/>
      <c r="C519" s="237"/>
      <c r="D519" s="240"/>
      <c r="E519" s="242"/>
      <c r="F519" s="170"/>
      <c r="G519" s="244"/>
      <c r="H519" s="242"/>
      <c r="I519" s="168"/>
      <c r="J519" s="244"/>
      <c r="K519" s="242"/>
      <c r="L519" s="168"/>
      <c r="M519" s="244"/>
      <c r="N519" s="242"/>
      <c r="O519" s="168"/>
    </row>
    <row r="520" spans="2:15" ht="14.45" customHeight="1" x14ac:dyDescent="0.2">
      <c r="B520" s="245"/>
      <c r="C520" s="237"/>
      <c r="D520" s="240"/>
      <c r="E520" s="242"/>
      <c r="F520" s="170"/>
      <c r="G520" s="244"/>
      <c r="H520" s="242"/>
      <c r="I520" s="168"/>
      <c r="J520" s="244"/>
      <c r="K520" s="242"/>
      <c r="L520" s="168"/>
      <c r="M520" s="244"/>
      <c r="N520" s="242"/>
      <c r="O520" s="168"/>
    </row>
    <row r="521" spans="2:15" ht="14.45" customHeight="1" x14ac:dyDescent="0.2">
      <c r="B521" s="245"/>
      <c r="C521" s="237"/>
      <c r="D521" s="240"/>
      <c r="E521" s="242"/>
      <c r="F521" s="170"/>
      <c r="G521" s="244"/>
      <c r="H521" s="242"/>
      <c r="I521" s="168"/>
      <c r="J521" s="244"/>
      <c r="K521" s="242"/>
      <c r="L521" s="168"/>
      <c r="M521" s="244"/>
      <c r="N521" s="242"/>
      <c r="O521" s="168"/>
    </row>
    <row r="522" spans="2:15" ht="14.45" customHeight="1" x14ac:dyDescent="0.2">
      <c r="B522" s="245"/>
      <c r="C522" s="237"/>
      <c r="D522" s="240"/>
      <c r="E522" s="242"/>
      <c r="F522" s="170"/>
      <c r="G522" s="244"/>
      <c r="H522" s="242"/>
      <c r="I522" s="168"/>
      <c r="J522" s="244"/>
      <c r="K522" s="242"/>
      <c r="L522" s="168"/>
      <c r="M522" s="244"/>
      <c r="N522" s="242"/>
      <c r="O522" s="168"/>
    </row>
    <row r="523" spans="2:15" ht="14.45" customHeight="1" x14ac:dyDescent="0.2">
      <c r="B523" s="245"/>
      <c r="C523" s="238"/>
      <c r="D523" s="240"/>
      <c r="E523" s="242"/>
      <c r="F523" s="170"/>
      <c r="G523" s="244"/>
      <c r="H523" s="242"/>
      <c r="I523" s="168"/>
      <c r="J523" s="244"/>
      <c r="K523" s="242"/>
      <c r="L523" s="168"/>
      <c r="M523" s="244"/>
      <c r="N523" s="242"/>
      <c r="O523" s="168"/>
    </row>
    <row r="524" spans="2:15" ht="14.45" customHeight="1" x14ac:dyDescent="0.2">
      <c r="B524" s="235" t="s">
        <v>844</v>
      </c>
      <c r="C524" s="235" t="s">
        <v>1286</v>
      </c>
      <c r="D524" s="239"/>
      <c r="E524" s="241" t="s">
        <v>1170</v>
      </c>
      <c r="F524" s="166" t="s">
        <v>1640</v>
      </c>
      <c r="G524" s="243"/>
      <c r="H524" s="241"/>
      <c r="I524" s="166"/>
      <c r="J524" s="243"/>
      <c r="K524" s="241"/>
      <c r="L524" s="166"/>
      <c r="M524" s="243"/>
      <c r="N524" s="241"/>
      <c r="O524" s="166"/>
    </row>
    <row r="525" spans="2:15" ht="14.45" customHeight="1" x14ac:dyDescent="0.2">
      <c r="B525" s="236"/>
      <c r="C525" s="237"/>
      <c r="D525" s="240"/>
      <c r="E525" s="242"/>
      <c r="F525" s="167"/>
      <c r="G525" s="244"/>
      <c r="H525" s="242"/>
      <c r="I525" s="168"/>
      <c r="J525" s="244"/>
      <c r="K525" s="242"/>
      <c r="L525" s="168"/>
      <c r="M525" s="244"/>
      <c r="N525" s="242"/>
      <c r="O525" s="168"/>
    </row>
    <row r="526" spans="2:15" ht="14.45" customHeight="1" x14ac:dyDescent="0.2">
      <c r="B526" s="236"/>
      <c r="C526" s="237"/>
      <c r="D526" s="240"/>
      <c r="E526" s="242"/>
      <c r="F526" s="167"/>
      <c r="G526" s="244"/>
      <c r="H526" s="242"/>
      <c r="I526" s="168"/>
      <c r="J526" s="244"/>
      <c r="K526" s="242"/>
      <c r="L526" s="168"/>
      <c r="M526" s="244"/>
      <c r="N526" s="242"/>
      <c r="O526" s="168"/>
    </row>
    <row r="527" spans="2:15" ht="14.45" customHeight="1" x14ac:dyDescent="0.2">
      <c r="B527" s="236"/>
      <c r="C527" s="237"/>
      <c r="D527" s="240"/>
      <c r="E527" s="242"/>
      <c r="F527" s="167"/>
      <c r="G527" s="244"/>
      <c r="H527" s="242"/>
      <c r="I527" s="168"/>
      <c r="J527" s="244"/>
      <c r="K527" s="242"/>
      <c r="L527" s="168"/>
      <c r="M527" s="244"/>
      <c r="N527" s="242"/>
      <c r="O527" s="168"/>
    </row>
    <row r="528" spans="2:15" ht="14.45" customHeight="1" x14ac:dyDescent="0.2">
      <c r="B528" s="236"/>
      <c r="C528" s="237"/>
      <c r="D528" s="240"/>
      <c r="E528" s="242"/>
      <c r="F528" s="167"/>
      <c r="G528" s="244"/>
      <c r="H528" s="242"/>
      <c r="I528" s="168"/>
      <c r="J528" s="244"/>
      <c r="K528" s="242"/>
      <c r="L528" s="168"/>
      <c r="M528" s="244"/>
      <c r="N528" s="242"/>
      <c r="O528" s="168"/>
    </row>
    <row r="529" spans="2:15" ht="14.45" customHeight="1" x14ac:dyDescent="0.2">
      <c r="B529" s="236"/>
      <c r="C529" s="237"/>
      <c r="D529" s="240"/>
      <c r="E529" s="242"/>
      <c r="F529" s="167"/>
      <c r="G529" s="244"/>
      <c r="H529" s="242"/>
      <c r="I529" s="168"/>
      <c r="J529" s="244"/>
      <c r="K529" s="242"/>
      <c r="L529" s="168"/>
      <c r="M529" s="244"/>
      <c r="N529" s="242"/>
      <c r="O529" s="168"/>
    </row>
    <row r="530" spans="2:15" ht="14.45" customHeight="1" x14ac:dyDescent="0.2">
      <c r="B530" s="236"/>
      <c r="C530" s="237"/>
      <c r="D530" s="240"/>
      <c r="E530" s="242"/>
      <c r="F530" s="167"/>
      <c r="G530" s="244"/>
      <c r="H530" s="242"/>
      <c r="I530" s="168"/>
      <c r="J530" s="244"/>
      <c r="K530" s="242"/>
      <c r="L530" s="168"/>
      <c r="M530" s="244"/>
      <c r="N530" s="242"/>
      <c r="O530" s="168"/>
    </row>
    <row r="531" spans="2:15" ht="14.45" customHeight="1" x14ac:dyDescent="0.2">
      <c r="B531" s="236"/>
      <c r="C531" s="237"/>
      <c r="D531" s="240"/>
      <c r="E531" s="242"/>
      <c r="F531" s="167"/>
      <c r="G531" s="244"/>
      <c r="H531" s="242"/>
      <c r="I531" s="168"/>
      <c r="J531" s="244"/>
      <c r="K531" s="242"/>
      <c r="L531" s="168"/>
      <c r="M531" s="244"/>
      <c r="N531" s="242"/>
      <c r="O531" s="168"/>
    </row>
    <row r="532" spans="2:15" ht="14.45" customHeight="1" x14ac:dyDescent="0.2">
      <c r="B532" s="236"/>
      <c r="C532" s="237"/>
      <c r="D532" s="240"/>
      <c r="E532" s="242"/>
      <c r="F532" s="167"/>
      <c r="G532" s="244"/>
      <c r="H532" s="242"/>
      <c r="I532" s="168"/>
      <c r="J532" s="244"/>
      <c r="K532" s="242"/>
      <c r="L532" s="168"/>
      <c r="M532" s="244"/>
      <c r="N532" s="242"/>
      <c r="O532" s="168"/>
    </row>
    <row r="533" spans="2:15" ht="14.45" customHeight="1" x14ac:dyDescent="0.2">
      <c r="B533" s="236"/>
      <c r="C533" s="238"/>
      <c r="D533" s="240"/>
      <c r="E533" s="242"/>
      <c r="F533" s="167"/>
      <c r="G533" s="244"/>
      <c r="H533" s="242"/>
      <c r="I533" s="168"/>
      <c r="J533" s="244"/>
      <c r="K533" s="242"/>
      <c r="L533" s="168"/>
      <c r="M533" s="244"/>
      <c r="N533" s="242"/>
      <c r="O533" s="168"/>
    </row>
    <row r="534" spans="2:15" ht="14.45" customHeight="1" x14ac:dyDescent="0.2">
      <c r="B534" s="235" t="s">
        <v>845</v>
      </c>
      <c r="C534" s="235" t="s">
        <v>604</v>
      </c>
      <c r="D534" s="239"/>
      <c r="E534" s="241" t="s">
        <v>1171</v>
      </c>
      <c r="F534" s="166" t="s">
        <v>1641</v>
      </c>
      <c r="G534" s="243"/>
      <c r="H534" s="241"/>
      <c r="I534" s="166"/>
      <c r="J534" s="243"/>
      <c r="K534" s="241"/>
      <c r="L534" s="166"/>
      <c r="M534" s="243"/>
      <c r="N534" s="241"/>
      <c r="O534" s="166"/>
    </row>
    <row r="535" spans="2:15" ht="14.45" customHeight="1" x14ac:dyDescent="0.2">
      <c r="B535" s="236"/>
      <c r="C535" s="237"/>
      <c r="D535" s="240"/>
      <c r="E535" s="242"/>
      <c r="F535" s="167"/>
      <c r="G535" s="244"/>
      <c r="H535" s="242"/>
      <c r="I535" s="168"/>
      <c r="J535" s="244"/>
      <c r="K535" s="242"/>
      <c r="L535" s="168"/>
      <c r="M535" s="244"/>
      <c r="N535" s="242"/>
      <c r="O535" s="168"/>
    </row>
    <row r="536" spans="2:15" ht="14.45" customHeight="1" x14ac:dyDescent="0.2">
      <c r="B536" s="236"/>
      <c r="C536" s="237"/>
      <c r="D536" s="240"/>
      <c r="E536" s="242"/>
      <c r="F536" s="167"/>
      <c r="G536" s="244"/>
      <c r="H536" s="242"/>
      <c r="I536" s="168"/>
      <c r="J536" s="244"/>
      <c r="K536" s="242"/>
      <c r="L536" s="168"/>
      <c r="M536" s="244"/>
      <c r="N536" s="242"/>
      <c r="O536" s="168"/>
    </row>
    <row r="537" spans="2:15" ht="14.45" customHeight="1" x14ac:dyDescent="0.2">
      <c r="B537" s="236"/>
      <c r="C537" s="237"/>
      <c r="D537" s="240"/>
      <c r="E537" s="242"/>
      <c r="F537" s="167"/>
      <c r="G537" s="244"/>
      <c r="H537" s="242"/>
      <c r="I537" s="168"/>
      <c r="J537" s="244"/>
      <c r="K537" s="242"/>
      <c r="L537" s="168"/>
      <c r="M537" s="244"/>
      <c r="N537" s="242"/>
      <c r="O537" s="168"/>
    </row>
    <row r="538" spans="2:15" ht="14.45" customHeight="1" x14ac:dyDescent="0.2">
      <c r="B538" s="236"/>
      <c r="C538" s="237"/>
      <c r="D538" s="240"/>
      <c r="E538" s="242"/>
      <c r="F538" s="167"/>
      <c r="G538" s="244"/>
      <c r="H538" s="242"/>
      <c r="I538" s="168"/>
      <c r="J538" s="244"/>
      <c r="K538" s="242"/>
      <c r="L538" s="168"/>
      <c r="M538" s="244"/>
      <c r="N538" s="242"/>
      <c r="O538" s="168"/>
    </row>
    <row r="539" spans="2:15" ht="14.45" customHeight="1" x14ac:dyDescent="0.2">
      <c r="B539" s="236"/>
      <c r="C539" s="237"/>
      <c r="D539" s="240"/>
      <c r="E539" s="242"/>
      <c r="F539" s="167"/>
      <c r="G539" s="244"/>
      <c r="H539" s="242"/>
      <c r="I539" s="168"/>
      <c r="J539" s="244"/>
      <c r="K539" s="242"/>
      <c r="L539" s="168"/>
      <c r="M539" s="244"/>
      <c r="N539" s="242"/>
      <c r="O539" s="168"/>
    </row>
    <row r="540" spans="2:15" ht="14.45" customHeight="1" x14ac:dyDescent="0.2">
      <c r="B540" s="236"/>
      <c r="C540" s="237"/>
      <c r="D540" s="240"/>
      <c r="E540" s="242"/>
      <c r="F540" s="167"/>
      <c r="G540" s="244"/>
      <c r="H540" s="242"/>
      <c r="I540" s="168"/>
      <c r="J540" s="244"/>
      <c r="K540" s="242"/>
      <c r="L540" s="168"/>
      <c r="M540" s="244"/>
      <c r="N540" s="242"/>
      <c r="O540" s="168"/>
    </row>
    <row r="541" spans="2:15" ht="14.45" customHeight="1" x14ac:dyDescent="0.2">
      <c r="B541" s="236"/>
      <c r="C541" s="237"/>
      <c r="D541" s="240"/>
      <c r="E541" s="242"/>
      <c r="F541" s="167"/>
      <c r="G541" s="244"/>
      <c r="H541" s="242"/>
      <c r="I541" s="168"/>
      <c r="J541" s="244"/>
      <c r="K541" s="242"/>
      <c r="L541" s="168"/>
      <c r="M541" s="244"/>
      <c r="N541" s="242"/>
      <c r="O541" s="168"/>
    </row>
    <row r="542" spans="2:15" ht="14.45" customHeight="1" x14ac:dyDescent="0.2">
      <c r="B542" s="236"/>
      <c r="C542" s="237"/>
      <c r="D542" s="240"/>
      <c r="E542" s="242"/>
      <c r="F542" s="167"/>
      <c r="G542" s="244"/>
      <c r="H542" s="242"/>
      <c r="I542" s="168"/>
      <c r="J542" s="244"/>
      <c r="K542" s="242"/>
      <c r="L542" s="168"/>
      <c r="M542" s="244"/>
      <c r="N542" s="242"/>
      <c r="O542" s="168"/>
    </row>
    <row r="543" spans="2:15" ht="14.45" customHeight="1" x14ac:dyDescent="0.2">
      <c r="B543" s="236"/>
      <c r="C543" s="238"/>
      <c r="D543" s="240"/>
      <c r="E543" s="242"/>
      <c r="F543" s="167"/>
      <c r="G543" s="244"/>
      <c r="H543" s="242"/>
      <c r="I543" s="168"/>
      <c r="J543" s="244"/>
      <c r="K543" s="242"/>
      <c r="L543" s="168"/>
      <c r="M543" s="244"/>
      <c r="N543" s="242"/>
      <c r="O543" s="168"/>
    </row>
    <row r="544" spans="2:15" ht="14.45" customHeight="1" x14ac:dyDescent="0.2">
      <c r="B544" s="235" t="s">
        <v>846</v>
      </c>
      <c r="C544" s="235" t="s">
        <v>1287</v>
      </c>
      <c r="D544" s="239"/>
      <c r="E544" s="241" t="s">
        <v>1172</v>
      </c>
      <c r="F544" s="166" t="s">
        <v>1642</v>
      </c>
      <c r="G544" s="243"/>
      <c r="H544" s="241"/>
      <c r="I544" s="166"/>
      <c r="J544" s="243"/>
      <c r="K544" s="241"/>
      <c r="L544" s="166"/>
      <c r="M544" s="243"/>
      <c r="N544" s="241"/>
      <c r="O544" s="166"/>
    </row>
    <row r="545" spans="2:15" ht="14.45" customHeight="1" x14ac:dyDescent="0.2">
      <c r="B545" s="236"/>
      <c r="C545" s="237"/>
      <c r="D545" s="240"/>
      <c r="E545" s="242"/>
      <c r="F545" s="167"/>
      <c r="G545" s="244"/>
      <c r="H545" s="242"/>
      <c r="I545" s="168"/>
      <c r="J545" s="244"/>
      <c r="K545" s="242"/>
      <c r="L545" s="168"/>
      <c r="M545" s="244"/>
      <c r="N545" s="242"/>
      <c r="O545" s="168"/>
    </row>
    <row r="546" spans="2:15" ht="14.45" customHeight="1" x14ac:dyDescent="0.2">
      <c r="B546" s="236"/>
      <c r="C546" s="237"/>
      <c r="D546" s="240"/>
      <c r="E546" s="242"/>
      <c r="F546" s="167"/>
      <c r="G546" s="244"/>
      <c r="H546" s="242"/>
      <c r="I546" s="168"/>
      <c r="J546" s="244"/>
      <c r="K546" s="242"/>
      <c r="L546" s="168"/>
      <c r="M546" s="244"/>
      <c r="N546" s="242"/>
      <c r="O546" s="168"/>
    </row>
    <row r="547" spans="2:15" ht="14.45" customHeight="1" x14ac:dyDescent="0.2">
      <c r="B547" s="236"/>
      <c r="C547" s="237"/>
      <c r="D547" s="240"/>
      <c r="E547" s="242"/>
      <c r="F547" s="167"/>
      <c r="G547" s="244"/>
      <c r="H547" s="242"/>
      <c r="I547" s="168"/>
      <c r="J547" s="244"/>
      <c r="K547" s="242"/>
      <c r="L547" s="168"/>
      <c r="M547" s="244"/>
      <c r="N547" s="242"/>
      <c r="O547" s="168"/>
    </row>
    <row r="548" spans="2:15" ht="14.45" customHeight="1" x14ac:dyDescent="0.2">
      <c r="B548" s="236"/>
      <c r="C548" s="237"/>
      <c r="D548" s="240"/>
      <c r="E548" s="242"/>
      <c r="F548" s="167"/>
      <c r="G548" s="244"/>
      <c r="H548" s="242"/>
      <c r="I548" s="168"/>
      <c r="J548" s="244"/>
      <c r="K548" s="242"/>
      <c r="L548" s="168"/>
      <c r="M548" s="244"/>
      <c r="N548" s="242"/>
      <c r="O548" s="168"/>
    </row>
    <row r="549" spans="2:15" ht="14.45" customHeight="1" x14ac:dyDescent="0.2">
      <c r="B549" s="236"/>
      <c r="C549" s="237"/>
      <c r="D549" s="240"/>
      <c r="E549" s="242"/>
      <c r="F549" s="167"/>
      <c r="G549" s="244"/>
      <c r="H549" s="242"/>
      <c r="I549" s="168"/>
      <c r="J549" s="244"/>
      <c r="K549" s="242"/>
      <c r="L549" s="168"/>
      <c r="M549" s="244"/>
      <c r="N549" s="242"/>
      <c r="O549" s="168"/>
    </row>
    <row r="550" spans="2:15" ht="14.45" customHeight="1" x14ac:dyDescent="0.2">
      <c r="B550" s="236"/>
      <c r="C550" s="237"/>
      <c r="D550" s="240"/>
      <c r="E550" s="242"/>
      <c r="F550" s="167"/>
      <c r="G550" s="244"/>
      <c r="H550" s="242"/>
      <c r="I550" s="168"/>
      <c r="J550" s="244"/>
      <c r="K550" s="242"/>
      <c r="L550" s="168"/>
      <c r="M550" s="244"/>
      <c r="N550" s="242"/>
      <c r="O550" s="168"/>
    </row>
    <row r="551" spans="2:15" ht="14.45" customHeight="1" x14ac:dyDescent="0.2">
      <c r="B551" s="236"/>
      <c r="C551" s="237"/>
      <c r="D551" s="240"/>
      <c r="E551" s="242"/>
      <c r="F551" s="167"/>
      <c r="G551" s="244"/>
      <c r="H551" s="242"/>
      <c r="I551" s="168"/>
      <c r="J551" s="244"/>
      <c r="K551" s="242"/>
      <c r="L551" s="168"/>
      <c r="M551" s="244"/>
      <c r="N551" s="242"/>
      <c r="O551" s="168"/>
    </row>
    <row r="552" spans="2:15" ht="14.45" customHeight="1" x14ac:dyDescent="0.2">
      <c r="B552" s="236"/>
      <c r="C552" s="237"/>
      <c r="D552" s="240"/>
      <c r="E552" s="242"/>
      <c r="F552" s="167"/>
      <c r="G552" s="244"/>
      <c r="H552" s="242"/>
      <c r="I552" s="168"/>
      <c r="J552" s="244"/>
      <c r="K552" s="242"/>
      <c r="L552" s="168"/>
      <c r="M552" s="244"/>
      <c r="N552" s="242"/>
      <c r="O552" s="168"/>
    </row>
    <row r="553" spans="2:15" ht="14.45" customHeight="1" x14ac:dyDescent="0.2">
      <c r="B553" s="236"/>
      <c r="C553" s="238"/>
      <c r="D553" s="240"/>
      <c r="E553" s="242"/>
      <c r="F553" s="167"/>
      <c r="G553" s="244"/>
      <c r="H553" s="242"/>
      <c r="I553" s="168"/>
      <c r="J553" s="244"/>
      <c r="K553" s="242"/>
      <c r="L553" s="168"/>
      <c r="M553" s="244"/>
      <c r="N553" s="242"/>
      <c r="O553" s="168"/>
    </row>
    <row r="554" spans="2:15" ht="14.45" customHeight="1" x14ac:dyDescent="0.2">
      <c r="B554" s="235" t="s">
        <v>847</v>
      </c>
      <c r="C554" s="235" t="s">
        <v>1288</v>
      </c>
      <c r="D554" s="239"/>
      <c r="E554" s="241" t="s">
        <v>1173</v>
      </c>
      <c r="F554" s="166" t="s">
        <v>1643</v>
      </c>
      <c r="G554" s="243"/>
      <c r="H554" s="241"/>
      <c r="I554" s="166"/>
      <c r="J554" s="243"/>
      <c r="K554" s="241"/>
      <c r="L554" s="166"/>
      <c r="M554" s="243"/>
      <c r="N554" s="241"/>
      <c r="O554" s="166"/>
    </row>
    <row r="555" spans="2:15" ht="14.45" customHeight="1" x14ac:dyDescent="0.2">
      <c r="B555" s="236"/>
      <c r="C555" s="237"/>
      <c r="D555" s="240"/>
      <c r="E555" s="242"/>
      <c r="F555" s="167"/>
      <c r="G555" s="244"/>
      <c r="H555" s="242"/>
      <c r="I555" s="168"/>
      <c r="J555" s="244"/>
      <c r="K555" s="242"/>
      <c r="L555" s="168"/>
      <c r="M555" s="244"/>
      <c r="N555" s="242"/>
      <c r="O555" s="168"/>
    </row>
    <row r="556" spans="2:15" ht="14.45" customHeight="1" x14ac:dyDescent="0.2">
      <c r="B556" s="236"/>
      <c r="C556" s="237"/>
      <c r="D556" s="240"/>
      <c r="E556" s="242"/>
      <c r="F556" s="167"/>
      <c r="G556" s="244"/>
      <c r="H556" s="242"/>
      <c r="I556" s="168"/>
      <c r="J556" s="244"/>
      <c r="K556" s="242"/>
      <c r="L556" s="168"/>
      <c r="M556" s="244"/>
      <c r="N556" s="242"/>
      <c r="O556" s="168"/>
    </row>
    <row r="557" spans="2:15" ht="14.45" customHeight="1" x14ac:dyDescent="0.2">
      <c r="B557" s="236"/>
      <c r="C557" s="237"/>
      <c r="D557" s="240"/>
      <c r="E557" s="242"/>
      <c r="F557" s="167"/>
      <c r="G557" s="244"/>
      <c r="H557" s="242"/>
      <c r="I557" s="168"/>
      <c r="J557" s="244"/>
      <c r="K557" s="242"/>
      <c r="L557" s="168"/>
      <c r="M557" s="244"/>
      <c r="N557" s="242"/>
      <c r="O557" s="168"/>
    </row>
    <row r="558" spans="2:15" ht="14.45" customHeight="1" x14ac:dyDescent="0.2">
      <c r="B558" s="236"/>
      <c r="C558" s="237"/>
      <c r="D558" s="240"/>
      <c r="E558" s="242"/>
      <c r="F558" s="167"/>
      <c r="G558" s="244"/>
      <c r="H558" s="242"/>
      <c r="I558" s="168"/>
      <c r="J558" s="244"/>
      <c r="K558" s="242"/>
      <c r="L558" s="168"/>
      <c r="M558" s="244"/>
      <c r="N558" s="242"/>
      <c r="O558" s="168"/>
    </row>
    <row r="559" spans="2:15" ht="14.45" customHeight="1" x14ac:dyDescent="0.2">
      <c r="B559" s="236"/>
      <c r="C559" s="237"/>
      <c r="D559" s="240"/>
      <c r="E559" s="242"/>
      <c r="F559" s="167"/>
      <c r="G559" s="244"/>
      <c r="H559" s="242"/>
      <c r="I559" s="168"/>
      <c r="J559" s="244"/>
      <c r="K559" s="242"/>
      <c r="L559" s="168"/>
      <c r="M559" s="244"/>
      <c r="N559" s="242"/>
      <c r="O559" s="168"/>
    </row>
    <row r="560" spans="2:15" ht="14.45" customHeight="1" x14ac:dyDescent="0.2">
      <c r="B560" s="236"/>
      <c r="C560" s="237"/>
      <c r="D560" s="240"/>
      <c r="E560" s="242"/>
      <c r="F560" s="167"/>
      <c r="G560" s="244"/>
      <c r="H560" s="242"/>
      <c r="I560" s="168"/>
      <c r="J560" s="244"/>
      <c r="K560" s="242"/>
      <c r="L560" s="168"/>
      <c r="M560" s="244"/>
      <c r="N560" s="242"/>
      <c r="O560" s="168"/>
    </row>
    <row r="561" spans="2:15" ht="14.45" customHeight="1" x14ac:dyDescent="0.2">
      <c r="B561" s="236"/>
      <c r="C561" s="237"/>
      <c r="D561" s="240"/>
      <c r="E561" s="242"/>
      <c r="F561" s="167"/>
      <c r="G561" s="244"/>
      <c r="H561" s="242"/>
      <c r="I561" s="168"/>
      <c r="J561" s="244"/>
      <c r="K561" s="242"/>
      <c r="L561" s="168"/>
      <c r="M561" s="244"/>
      <c r="N561" s="242"/>
      <c r="O561" s="168"/>
    </row>
    <row r="562" spans="2:15" ht="14.45" customHeight="1" x14ac:dyDescent="0.2">
      <c r="B562" s="236"/>
      <c r="C562" s="237"/>
      <c r="D562" s="240"/>
      <c r="E562" s="242"/>
      <c r="F562" s="167"/>
      <c r="G562" s="244"/>
      <c r="H562" s="242"/>
      <c r="I562" s="168"/>
      <c r="J562" s="244"/>
      <c r="K562" s="242"/>
      <c r="L562" s="168"/>
      <c r="M562" s="244"/>
      <c r="N562" s="242"/>
      <c r="O562" s="168"/>
    </row>
    <row r="563" spans="2:15" ht="14.45" customHeight="1" x14ac:dyDescent="0.2">
      <c r="B563" s="236"/>
      <c r="C563" s="238"/>
      <c r="D563" s="240"/>
      <c r="E563" s="242"/>
      <c r="F563" s="167"/>
      <c r="G563" s="244"/>
      <c r="H563" s="242"/>
      <c r="I563" s="168"/>
      <c r="J563" s="244"/>
      <c r="K563" s="242"/>
      <c r="L563" s="168"/>
      <c r="M563" s="244"/>
      <c r="N563" s="242"/>
      <c r="O563" s="168"/>
    </row>
    <row r="564" spans="2:15" ht="14.45" customHeight="1" x14ac:dyDescent="0.2">
      <c r="B564" s="235" t="s">
        <v>848</v>
      </c>
      <c r="C564" s="235" t="s">
        <v>1442</v>
      </c>
      <c r="D564" s="239"/>
      <c r="E564" s="241" t="s">
        <v>1174</v>
      </c>
      <c r="F564" s="166" t="s">
        <v>1644</v>
      </c>
      <c r="G564" s="243"/>
      <c r="H564" s="241"/>
      <c r="I564" s="166"/>
      <c r="J564" s="243"/>
      <c r="K564" s="241"/>
      <c r="L564" s="166"/>
      <c r="M564" s="243"/>
      <c r="N564" s="241"/>
      <c r="O564" s="166"/>
    </row>
    <row r="565" spans="2:15" ht="14.45" customHeight="1" x14ac:dyDescent="0.2">
      <c r="B565" s="236"/>
      <c r="C565" s="237"/>
      <c r="D565" s="240"/>
      <c r="E565" s="242"/>
      <c r="F565" s="167"/>
      <c r="G565" s="244"/>
      <c r="H565" s="242"/>
      <c r="I565" s="168"/>
      <c r="J565" s="244"/>
      <c r="K565" s="242"/>
      <c r="L565" s="168"/>
      <c r="M565" s="244"/>
      <c r="N565" s="242"/>
      <c r="O565" s="168"/>
    </row>
    <row r="566" spans="2:15" ht="14.45" customHeight="1" x14ac:dyDescent="0.2">
      <c r="B566" s="236"/>
      <c r="C566" s="237"/>
      <c r="D566" s="240"/>
      <c r="E566" s="242"/>
      <c r="F566" s="167"/>
      <c r="G566" s="244"/>
      <c r="H566" s="242"/>
      <c r="I566" s="168"/>
      <c r="J566" s="244"/>
      <c r="K566" s="242"/>
      <c r="L566" s="168"/>
      <c r="M566" s="244"/>
      <c r="N566" s="242"/>
      <c r="O566" s="168"/>
    </row>
    <row r="567" spans="2:15" ht="14.45" customHeight="1" x14ac:dyDescent="0.2">
      <c r="B567" s="236"/>
      <c r="C567" s="237"/>
      <c r="D567" s="240"/>
      <c r="E567" s="242"/>
      <c r="F567" s="167"/>
      <c r="G567" s="244"/>
      <c r="H567" s="242"/>
      <c r="I567" s="168"/>
      <c r="J567" s="244"/>
      <c r="K567" s="242"/>
      <c r="L567" s="168"/>
      <c r="M567" s="244"/>
      <c r="N567" s="242"/>
      <c r="O567" s="168"/>
    </row>
    <row r="568" spans="2:15" ht="14.45" customHeight="1" x14ac:dyDescent="0.2">
      <c r="B568" s="236"/>
      <c r="C568" s="237"/>
      <c r="D568" s="240"/>
      <c r="E568" s="242"/>
      <c r="F568" s="167"/>
      <c r="G568" s="244"/>
      <c r="H568" s="242"/>
      <c r="I568" s="168"/>
      <c r="J568" s="244"/>
      <c r="K568" s="242"/>
      <c r="L568" s="168"/>
      <c r="M568" s="244"/>
      <c r="N568" s="242"/>
      <c r="O568" s="168"/>
    </row>
    <row r="569" spans="2:15" ht="14.45" customHeight="1" x14ac:dyDescent="0.2">
      <c r="B569" s="236"/>
      <c r="C569" s="237"/>
      <c r="D569" s="240"/>
      <c r="E569" s="242"/>
      <c r="F569" s="167"/>
      <c r="G569" s="244"/>
      <c r="H569" s="242"/>
      <c r="I569" s="168"/>
      <c r="J569" s="244"/>
      <c r="K569" s="242"/>
      <c r="L569" s="168"/>
      <c r="M569" s="244"/>
      <c r="N569" s="242"/>
      <c r="O569" s="168"/>
    </row>
    <row r="570" spans="2:15" ht="14.45" customHeight="1" x14ac:dyDescent="0.2">
      <c r="B570" s="236"/>
      <c r="C570" s="237"/>
      <c r="D570" s="240"/>
      <c r="E570" s="242"/>
      <c r="F570" s="167"/>
      <c r="G570" s="244"/>
      <c r="H570" s="242"/>
      <c r="I570" s="168"/>
      <c r="J570" s="244"/>
      <c r="K570" s="242"/>
      <c r="L570" s="168"/>
      <c r="M570" s="244"/>
      <c r="N570" s="242"/>
      <c r="O570" s="168"/>
    </row>
    <row r="571" spans="2:15" ht="14.45" customHeight="1" x14ac:dyDescent="0.2">
      <c r="B571" s="236"/>
      <c r="C571" s="237"/>
      <c r="D571" s="240"/>
      <c r="E571" s="242"/>
      <c r="F571" s="167"/>
      <c r="G571" s="244"/>
      <c r="H571" s="242"/>
      <c r="I571" s="168"/>
      <c r="J571" s="244"/>
      <c r="K571" s="242"/>
      <c r="L571" s="168"/>
      <c r="M571" s="244"/>
      <c r="N571" s="242"/>
      <c r="O571" s="168"/>
    </row>
    <row r="572" spans="2:15" ht="14.45" customHeight="1" x14ac:dyDescent="0.2">
      <c r="B572" s="236"/>
      <c r="C572" s="237"/>
      <c r="D572" s="240"/>
      <c r="E572" s="242"/>
      <c r="F572" s="167"/>
      <c r="G572" s="244"/>
      <c r="H572" s="242"/>
      <c r="I572" s="168"/>
      <c r="J572" s="244"/>
      <c r="K572" s="242"/>
      <c r="L572" s="168"/>
      <c r="M572" s="244"/>
      <c r="N572" s="242"/>
      <c r="O572" s="168"/>
    </row>
    <row r="573" spans="2:15" ht="14.45" customHeight="1" x14ac:dyDescent="0.2">
      <c r="B573" s="236"/>
      <c r="C573" s="238"/>
      <c r="D573" s="240"/>
      <c r="E573" s="242"/>
      <c r="F573" s="167"/>
      <c r="G573" s="244"/>
      <c r="H573" s="242"/>
      <c r="I573" s="168"/>
      <c r="J573" s="244"/>
      <c r="K573" s="242"/>
      <c r="L573" s="168"/>
      <c r="M573" s="244"/>
      <c r="N573" s="242"/>
      <c r="O573" s="168"/>
    </row>
    <row r="574" spans="2:15" ht="14.45" customHeight="1" x14ac:dyDescent="0.2">
      <c r="B574" s="235" t="s">
        <v>1483</v>
      </c>
      <c r="C574" s="235" t="s">
        <v>1478</v>
      </c>
      <c r="D574" s="239"/>
      <c r="E574" s="241" t="s">
        <v>1479</v>
      </c>
      <c r="F574" s="166" t="s">
        <v>1645</v>
      </c>
      <c r="G574" s="243"/>
      <c r="H574" s="241"/>
      <c r="I574" s="166"/>
      <c r="J574" s="243"/>
      <c r="K574" s="241"/>
      <c r="L574" s="166"/>
      <c r="M574" s="243"/>
      <c r="N574" s="241"/>
      <c r="O574" s="166"/>
    </row>
    <row r="575" spans="2:15" ht="14.45" customHeight="1" x14ac:dyDescent="0.2">
      <c r="B575" s="236"/>
      <c r="C575" s="237"/>
      <c r="D575" s="240"/>
      <c r="E575" s="242"/>
      <c r="F575" s="167"/>
      <c r="G575" s="244"/>
      <c r="H575" s="242"/>
      <c r="I575" s="168"/>
      <c r="J575" s="244"/>
      <c r="K575" s="242"/>
      <c r="L575" s="168"/>
      <c r="M575" s="244"/>
      <c r="N575" s="242"/>
      <c r="O575" s="168"/>
    </row>
    <row r="576" spans="2:15" ht="14.45" customHeight="1" x14ac:dyDescent="0.2">
      <c r="B576" s="236"/>
      <c r="C576" s="237"/>
      <c r="D576" s="240"/>
      <c r="E576" s="242"/>
      <c r="F576" s="167"/>
      <c r="G576" s="244"/>
      <c r="H576" s="242"/>
      <c r="I576" s="168"/>
      <c r="J576" s="244"/>
      <c r="K576" s="242"/>
      <c r="L576" s="168"/>
      <c r="M576" s="244"/>
      <c r="N576" s="242"/>
      <c r="O576" s="168"/>
    </row>
    <row r="577" spans="2:15" ht="14.45" customHeight="1" x14ac:dyDescent="0.2">
      <c r="B577" s="236"/>
      <c r="C577" s="237"/>
      <c r="D577" s="240"/>
      <c r="E577" s="242"/>
      <c r="F577" s="167"/>
      <c r="G577" s="244"/>
      <c r="H577" s="242"/>
      <c r="I577" s="168"/>
      <c r="J577" s="244"/>
      <c r="K577" s="242"/>
      <c r="L577" s="168"/>
      <c r="M577" s="244"/>
      <c r="N577" s="242"/>
      <c r="O577" s="168"/>
    </row>
    <row r="578" spans="2:15" ht="14.45" customHeight="1" x14ac:dyDescent="0.2">
      <c r="B578" s="236"/>
      <c r="C578" s="237"/>
      <c r="D578" s="240"/>
      <c r="E578" s="242"/>
      <c r="F578" s="167"/>
      <c r="G578" s="244"/>
      <c r="H578" s="242"/>
      <c r="I578" s="168"/>
      <c r="J578" s="244"/>
      <c r="K578" s="242"/>
      <c r="L578" s="168"/>
      <c r="M578" s="244"/>
      <c r="N578" s="242"/>
      <c r="O578" s="168"/>
    </row>
    <row r="579" spans="2:15" ht="14.45" customHeight="1" x14ac:dyDescent="0.2">
      <c r="B579" s="236"/>
      <c r="C579" s="237"/>
      <c r="D579" s="240"/>
      <c r="E579" s="242"/>
      <c r="F579" s="167"/>
      <c r="G579" s="244"/>
      <c r="H579" s="242"/>
      <c r="I579" s="168"/>
      <c r="J579" s="244"/>
      <c r="K579" s="242"/>
      <c r="L579" s="168"/>
      <c r="M579" s="244"/>
      <c r="N579" s="242"/>
      <c r="O579" s="168"/>
    </row>
    <row r="580" spans="2:15" ht="14.45" customHeight="1" x14ac:dyDescent="0.2">
      <c r="B580" s="236"/>
      <c r="C580" s="237"/>
      <c r="D580" s="240"/>
      <c r="E580" s="242"/>
      <c r="F580" s="167"/>
      <c r="G580" s="244"/>
      <c r="H580" s="242"/>
      <c r="I580" s="168"/>
      <c r="J580" s="244"/>
      <c r="K580" s="242"/>
      <c r="L580" s="168"/>
      <c r="M580" s="244"/>
      <c r="N580" s="242"/>
      <c r="O580" s="168"/>
    </row>
    <row r="581" spans="2:15" ht="14.45" customHeight="1" x14ac:dyDescent="0.2">
      <c r="B581" s="236"/>
      <c r="C581" s="237"/>
      <c r="D581" s="240"/>
      <c r="E581" s="242"/>
      <c r="F581" s="167"/>
      <c r="G581" s="244"/>
      <c r="H581" s="242"/>
      <c r="I581" s="168"/>
      <c r="J581" s="244"/>
      <c r="K581" s="242"/>
      <c r="L581" s="168"/>
      <c r="M581" s="244"/>
      <c r="N581" s="242"/>
      <c r="O581" s="168"/>
    </row>
    <row r="582" spans="2:15" ht="14.45" customHeight="1" x14ac:dyDescent="0.2">
      <c r="B582" s="236"/>
      <c r="C582" s="237"/>
      <c r="D582" s="240"/>
      <c r="E582" s="242"/>
      <c r="F582" s="167"/>
      <c r="G582" s="244"/>
      <c r="H582" s="242"/>
      <c r="I582" s="168"/>
      <c r="J582" s="244"/>
      <c r="K582" s="242"/>
      <c r="L582" s="168"/>
      <c r="M582" s="244"/>
      <c r="N582" s="242"/>
      <c r="O582" s="168"/>
    </row>
    <row r="583" spans="2:15" ht="14.45" customHeight="1" x14ac:dyDescent="0.2">
      <c r="B583" s="236"/>
      <c r="C583" s="238"/>
      <c r="D583" s="240"/>
      <c r="E583" s="242"/>
      <c r="F583" s="167"/>
      <c r="G583" s="244"/>
      <c r="H583" s="242"/>
      <c r="I583" s="168"/>
      <c r="J583" s="244"/>
      <c r="K583" s="242"/>
      <c r="L583" s="168"/>
      <c r="M583" s="244"/>
      <c r="N583" s="242"/>
      <c r="O583" s="168"/>
    </row>
    <row r="584" spans="2:15" ht="14.45" customHeight="1" x14ac:dyDescent="0.2">
      <c r="B584" s="235" t="s">
        <v>849</v>
      </c>
      <c r="C584" s="235" t="s">
        <v>1290</v>
      </c>
      <c r="D584" s="239"/>
      <c r="E584" s="241" t="s">
        <v>1175</v>
      </c>
      <c r="F584" s="166" t="s">
        <v>1646</v>
      </c>
      <c r="G584" s="243"/>
      <c r="H584" s="241"/>
      <c r="I584" s="166"/>
      <c r="J584" s="243"/>
      <c r="K584" s="241"/>
      <c r="L584" s="166"/>
      <c r="M584" s="243"/>
      <c r="N584" s="241"/>
      <c r="O584" s="166"/>
    </row>
    <row r="585" spans="2:15" ht="14.45" customHeight="1" x14ac:dyDescent="0.2">
      <c r="B585" s="236"/>
      <c r="C585" s="237"/>
      <c r="D585" s="240"/>
      <c r="E585" s="242"/>
      <c r="F585" s="167"/>
      <c r="G585" s="244"/>
      <c r="H585" s="242"/>
      <c r="I585" s="168"/>
      <c r="J585" s="244"/>
      <c r="K585" s="242"/>
      <c r="L585" s="168"/>
      <c r="M585" s="244"/>
      <c r="N585" s="242"/>
      <c r="O585" s="168"/>
    </row>
    <row r="586" spans="2:15" ht="14.45" customHeight="1" x14ac:dyDescent="0.2">
      <c r="B586" s="236"/>
      <c r="C586" s="237"/>
      <c r="D586" s="240"/>
      <c r="E586" s="242"/>
      <c r="F586" s="167"/>
      <c r="G586" s="244"/>
      <c r="H586" s="242"/>
      <c r="I586" s="168"/>
      <c r="J586" s="244"/>
      <c r="K586" s="242"/>
      <c r="L586" s="168"/>
      <c r="M586" s="244"/>
      <c r="N586" s="242"/>
      <c r="O586" s="168"/>
    </row>
    <row r="587" spans="2:15" ht="14.45" customHeight="1" x14ac:dyDescent="0.2">
      <c r="B587" s="236"/>
      <c r="C587" s="237"/>
      <c r="D587" s="240"/>
      <c r="E587" s="242"/>
      <c r="F587" s="167"/>
      <c r="G587" s="244"/>
      <c r="H587" s="242"/>
      <c r="I587" s="168"/>
      <c r="J587" s="244"/>
      <c r="K587" s="242"/>
      <c r="L587" s="168"/>
      <c r="M587" s="244"/>
      <c r="N587" s="242"/>
      <c r="O587" s="168"/>
    </row>
    <row r="588" spans="2:15" ht="14.45" customHeight="1" x14ac:dyDescent="0.2">
      <c r="B588" s="236"/>
      <c r="C588" s="237"/>
      <c r="D588" s="240"/>
      <c r="E588" s="242"/>
      <c r="F588" s="167"/>
      <c r="G588" s="244"/>
      <c r="H588" s="242"/>
      <c r="I588" s="168"/>
      <c r="J588" s="244"/>
      <c r="K588" s="242"/>
      <c r="L588" s="168"/>
      <c r="M588" s="244"/>
      <c r="N588" s="242"/>
      <c r="O588" s="168"/>
    </row>
    <row r="589" spans="2:15" ht="14.45" customHeight="1" x14ac:dyDescent="0.2">
      <c r="B589" s="236"/>
      <c r="C589" s="237"/>
      <c r="D589" s="240"/>
      <c r="E589" s="242"/>
      <c r="F589" s="167"/>
      <c r="G589" s="244"/>
      <c r="H589" s="242"/>
      <c r="I589" s="168"/>
      <c r="J589" s="244"/>
      <c r="K589" s="242"/>
      <c r="L589" s="168"/>
      <c r="M589" s="244"/>
      <c r="N589" s="242"/>
      <c r="O589" s="168"/>
    </row>
    <row r="590" spans="2:15" ht="14.45" customHeight="1" x14ac:dyDescent="0.2">
      <c r="B590" s="236"/>
      <c r="C590" s="237"/>
      <c r="D590" s="240"/>
      <c r="E590" s="242"/>
      <c r="F590" s="167"/>
      <c r="G590" s="244"/>
      <c r="H590" s="242"/>
      <c r="I590" s="168"/>
      <c r="J590" s="244"/>
      <c r="K590" s="242"/>
      <c r="L590" s="168"/>
      <c r="M590" s="244"/>
      <c r="N590" s="242"/>
      <c r="O590" s="168"/>
    </row>
    <row r="591" spans="2:15" ht="14.45" customHeight="1" x14ac:dyDescent="0.2">
      <c r="B591" s="236"/>
      <c r="C591" s="237"/>
      <c r="D591" s="240"/>
      <c r="E591" s="242"/>
      <c r="F591" s="167"/>
      <c r="G591" s="244"/>
      <c r="H591" s="242"/>
      <c r="I591" s="168"/>
      <c r="J591" s="244"/>
      <c r="K591" s="242"/>
      <c r="L591" s="168"/>
      <c r="M591" s="244"/>
      <c r="N591" s="242"/>
      <c r="O591" s="168"/>
    </row>
    <row r="592" spans="2:15" ht="14.45" customHeight="1" x14ac:dyDescent="0.2">
      <c r="B592" s="236"/>
      <c r="C592" s="237"/>
      <c r="D592" s="240"/>
      <c r="E592" s="242"/>
      <c r="F592" s="167"/>
      <c r="G592" s="244"/>
      <c r="H592" s="242"/>
      <c r="I592" s="168"/>
      <c r="J592" s="244"/>
      <c r="K592" s="242"/>
      <c r="L592" s="168"/>
      <c r="M592" s="244"/>
      <c r="N592" s="242"/>
      <c r="O592" s="168"/>
    </row>
    <row r="593" spans="2:15" ht="14.45" customHeight="1" x14ac:dyDescent="0.2">
      <c r="B593" s="236"/>
      <c r="C593" s="238"/>
      <c r="D593" s="240"/>
      <c r="E593" s="242"/>
      <c r="F593" s="167"/>
      <c r="G593" s="244"/>
      <c r="H593" s="242"/>
      <c r="I593" s="168"/>
      <c r="J593" s="244"/>
      <c r="K593" s="242"/>
      <c r="L593" s="168"/>
      <c r="M593" s="244"/>
      <c r="N593" s="242"/>
      <c r="O593" s="168"/>
    </row>
    <row r="594" spans="2:15" ht="14.45" customHeight="1" x14ac:dyDescent="0.2">
      <c r="B594" s="235" t="s">
        <v>1550</v>
      </c>
      <c r="C594" s="235" t="s">
        <v>1549</v>
      </c>
      <c r="D594" s="239"/>
      <c r="E594" s="241" t="s">
        <v>1551</v>
      </c>
      <c r="F594" s="166" t="s">
        <v>1647</v>
      </c>
      <c r="G594" s="243"/>
      <c r="H594" s="241"/>
      <c r="I594" s="166"/>
      <c r="J594" s="243"/>
      <c r="K594" s="241"/>
      <c r="L594" s="166"/>
      <c r="M594" s="243"/>
      <c r="N594" s="241"/>
      <c r="O594" s="166"/>
    </row>
    <row r="595" spans="2:15" ht="14.45" customHeight="1" x14ac:dyDescent="0.2">
      <c r="B595" s="236"/>
      <c r="C595" s="237"/>
      <c r="D595" s="240"/>
      <c r="E595" s="242"/>
      <c r="F595" s="167"/>
      <c r="G595" s="244"/>
      <c r="H595" s="242"/>
      <c r="I595" s="168"/>
      <c r="J595" s="244"/>
      <c r="K595" s="242"/>
      <c r="L595" s="168"/>
      <c r="M595" s="244"/>
      <c r="N595" s="242"/>
      <c r="O595" s="168"/>
    </row>
    <row r="596" spans="2:15" ht="14.45" customHeight="1" x14ac:dyDescent="0.2">
      <c r="B596" s="236"/>
      <c r="C596" s="237"/>
      <c r="D596" s="240"/>
      <c r="E596" s="242"/>
      <c r="F596" s="167"/>
      <c r="G596" s="244"/>
      <c r="H596" s="242"/>
      <c r="I596" s="168"/>
      <c r="J596" s="244"/>
      <c r="K596" s="242"/>
      <c r="L596" s="168"/>
      <c r="M596" s="244"/>
      <c r="N596" s="242"/>
      <c r="O596" s="168"/>
    </row>
    <row r="597" spans="2:15" ht="14.45" customHeight="1" x14ac:dyDescent="0.2">
      <c r="B597" s="236"/>
      <c r="C597" s="237"/>
      <c r="D597" s="240"/>
      <c r="E597" s="242"/>
      <c r="F597" s="167"/>
      <c r="G597" s="244"/>
      <c r="H597" s="242"/>
      <c r="I597" s="168"/>
      <c r="J597" s="244"/>
      <c r="K597" s="242"/>
      <c r="L597" s="168"/>
      <c r="M597" s="244"/>
      <c r="N597" s="242"/>
      <c r="O597" s="168"/>
    </row>
    <row r="598" spans="2:15" ht="14.45" customHeight="1" x14ac:dyDescent="0.2">
      <c r="B598" s="236"/>
      <c r="C598" s="237"/>
      <c r="D598" s="240"/>
      <c r="E598" s="242"/>
      <c r="F598" s="167"/>
      <c r="G598" s="244"/>
      <c r="H598" s="242"/>
      <c r="I598" s="168"/>
      <c r="J598" s="244"/>
      <c r="K598" s="242"/>
      <c r="L598" s="168"/>
      <c r="M598" s="244"/>
      <c r="N598" s="242"/>
      <c r="O598" s="168"/>
    </row>
    <row r="599" spans="2:15" ht="14.45" customHeight="1" x14ac:dyDescent="0.2">
      <c r="B599" s="236"/>
      <c r="C599" s="237"/>
      <c r="D599" s="240"/>
      <c r="E599" s="242"/>
      <c r="F599" s="167"/>
      <c r="G599" s="244"/>
      <c r="H599" s="242"/>
      <c r="I599" s="168"/>
      <c r="J599" s="244"/>
      <c r="K599" s="242"/>
      <c r="L599" s="168"/>
      <c r="M599" s="244"/>
      <c r="N599" s="242"/>
      <c r="O599" s="168"/>
    </row>
    <row r="600" spans="2:15" ht="14.45" customHeight="1" x14ac:dyDescent="0.2">
      <c r="B600" s="236"/>
      <c r="C600" s="237"/>
      <c r="D600" s="240"/>
      <c r="E600" s="242"/>
      <c r="F600" s="167"/>
      <c r="G600" s="244"/>
      <c r="H600" s="242"/>
      <c r="I600" s="168"/>
      <c r="J600" s="244"/>
      <c r="K600" s="242"/>
      <c r="L600" s="168"/>
      <c r="M600" s="244"/>
      <c r="N600" s="242"/>
      <c r="O600" s="168"/>
    </row>
    <row r="601" spans="2:15" ht="14.45" customHeight="1" x14ac:dyDescent="0.2">
      <c r="B601" s="236"/>
      <c r="C601" s="237"/>
      <c r="D601" s="240"/>
      <c r="E601" s="242"/>
      <c r="F601" s="167"/>
      <c r="G601" s="244"/>
      <c r="H601" s="242"/>
      <c r="I601" s="168"/>
      <c r="J601" s="244"/>
      <c r="K601" s="242"/>
      <c r="L601" s="168"/>
      <c r="M601" s="244"/>
      <c r="N601" s="242"/>
      <c r="O601" s="168"/>
    </row>
    <row r="602" spans="2:15" ht="14.45" customHeight="1" x14ac:dyDescent="0.2">
      <c r="B602" s="236"/>
      <c r="C602" s="237"/>
      <c r="D602" s="240"/>
      <c r="E602" s="242"/>
      <c r="F602" s="167"/>
      <c r="G602" s="244"/>
      <c r="H602" s="242"/>
      <c r="I602" s="168"/>
      <c r="J602" s="244"/>
      <c r="K602" s="242"/>
      <c r="L602" s="168"/>
      <c r="M602" s="244"/>
      <c r="N602" s="242"/>
      <c r="O602" s="168"/>
    </row>
    <row r="603" spans="2:15" ht="14.45" customHeight="1" x14ac:dyDescent="0.2">
      <c r="B603" s="236"/>
      <c r="C603" s="238"/>
      <c r="D603" s="240"/>
      <c r="E603" s="242"/>
      <c r="F603" s="167"/>
      <c r="G603" s="244"/>
      <c r="H603" s="242"/>
      <c r="I603" s="168"/>
      <c r="J603" s="244"/>
      <c r="K603" s="242"/>
      <c r="L603" s="168"/>
      <c r="M603" s="244"/>
      <c r="N603" s="242"/>
      <c r="O603" s="168"/>
    </row>
    <row r="604" spans="2:15" ht="14.45" customHeight="1" x14ac:dyDescent="0.2">
      <c r="B604" s="235" t="s">
        <v>850</v>
      </c>
      <c r="C604" s="235" t="s">
        <v>1443</v>
      </c>
      <c r="D604" s="239" t="s">
        <v>1022</v>
      </c>
      <c r="E604" s="241" t="s">
        <v>1073</v>
      </c>
      <c r="F604" s="166" t="s">
        <v>1648</v>
      </c>
      <c r="G604" s="243"/>
      <c r="H604" s="241"/>
      <c r="I604" s="166"/>
      <c r="J604" s="243"/>
      <c r="K604" s="241"/>
      <c r="L604" s="166"/>
      <c r="M604" s="243"/>
      <c r="N604" s="241"/>
      <c r="O604" s="166"/>
    </row>
    <row r="605" spans="2:15" ht="14.45" customHeight="1" x14ac:dyDescent="0.2">
      <c r="B605" s="236"/>
      <c r="C605" s="237"/>
      <c r="D605" s="240"/>
      <c r="E605" s="242"/>
      <c r="F605" s="167"/>
      <c r="G605" s="244"/>
      <c r="H605" s="242"/>
      <c r="I605" s="168"/>
      <c r="J605" s="244"/>
      <c r="K605" s="242"/>
      <c r="L605" s="168"/>
      <c r="M605" s="244"/>
      <c r="N605" s="242"/>
      <c r="O605" s="168"/>
    </row>
    <row r="606" spans="2:15" ht="14.45" customHeight="1" x14ac:dyDescent="0.2">
      <c r="B606" s="236"/>
      <c r="C606" s="237"/>
      <c r="D606" s="240"/>
      <c r="E606" s="242"/>
      <c r="F606" s="167"/>
      <c r="G606" s="244"/>
      <c r="H606" s="242"/>
      <c r="I606" s="168"/>
      <c r="J606" s="244"/>
      <c r="K606" s="242"/>
      <c r="L606" s="168"/>
      <c r="M606" s="244"/>
      <c r="N606" s="242"/>
      <c r="O606" s="168"/>
    </row>
    <row r="607" spans="2:15" ht="14.45" customHeight="1" x14ac:dyDescent="0.2">
      <c r="B607" s="236"/>
      <c r="C607" s="237"/>
      <c r="D607" s="240"/>
      <c r="E607" s="242"/>
      <c r="F607" s="167"/>
      <c r="G607" s="244"/>
      <c r="H607" s="242"/>
      <c r="I607" s="168"/>
      <c r="J607" s="244"/>
      <c r="K607" s="242"/>
      <c r="L607" s="168"/>
      <c r="M607" s="244"/>
      <c r="N607" s="242"/>
      <c r="O607" s="168"/>
    </row>
    <row r="608" spans="2:15" ht="14.45" customHeight="1" x14ac:dyDescent="0.2">
      <c r="B608" s="236"/>
      <c r="C608" s="237"/>
      <c r="D608" s="240"/>
      <c r="E608" s="242"/>
      <c r="F608" s="167"/>
      <c r="G608" s="244"/>
      <c r="H608" s="242"/>
      <c r="I608" s="168"/>
      <c r="J608" s="244"/>
      <c r="K608" s="242"/>
      <c r="L608" s="168"/>
      <c r="M608" s="244"/>
      <c r="N608" s="242"/>
      <c r="O608" s="168"/>
    </row>
    <row r="609" spans="2:15" ht="14.45" customHeight="1" x14ac:dyDescent="0.2">
      <c r="B609" s="236"/>
      <c r="C609" s="237"/>
      <c r="D609" s="240"/>
      <c r="E609" s="242"/>
      <c r="F609" s="167"/>
      <c r="G609" s="244"/>
      <c r="H609" s="242"/>
      <c r="I609" s="168"/>
      <c r="J609" s="244"/>
      <c r="K609" s="242"/>
      <c r="L609" s="168"/>
      <c r="M609" s="244"/>
      <c r="N609" s="242"/>
      <c r="O609" s="168"/>
    </row>
    <row r="610" spans="2:15" ht="14.45" customHeight="1" x14ac:dyDescent="0.2">
      <c r="B610" s="236"/>
      <c r="C610" s="237"/>
      <c r="D610" s="240"/>
      <c r="E610" s="242"/>
      <c r="F610" s="167"/>
      <c r="G610" s="244"/>
      <c r="H610" s="242"/>
      <c r="I610" s="168"/>
      <c r="J610" s="244"/>
      <c r="K610" s="242"/>
      <c r="L610" s="168"/>
      <c r="M610" s="244"/>
      <c r="N610" s="242"/>
      <c r="O610" s="168"/>
    </row>
    <row r="611" spans="2:15" ht="14.45" customHeight="1" x14ac:dyDescent="0.2">
      <c r="B611" s="236"/>
      <c r="C611" s="237"/>
      <c r="D611" s="240"/>
      <c r="E611" s="242"/>
      <c r="F611" s="167"/>
      <c r="G611" s="244"/>
      <c r="H611" s="242"/>
      <c r="I611" s="168"/>
      <c r="J611" s="244"/>
      <c r="K611" s="242"/>
      <c r="L611" s="168"/>
      <c r="M611" s="244"/>
      <c r="N611" s="242"/>
      <c r="O611" s="168"/>
    </row>
    <row r="612" spans="2:15" ht="14.45" customHeight="1" x14ac:dyDescent="0.2">
      <c r="B612" s="236"/>
      <c r="C612" s="237"/>
      <c r="D612" s="240"/>
      <c r="E612" s="242"/>
      <c r="F612" s="167"/>
      <c r="G612" s="244"/>
      <c r="H612" s="242"/>
      <c r="I612" s="168"/>
      <c r="J612" s="244"/>
      <c r="K612" s="242"/>
      <c r="L612" s="168"/>
      <c r="M612" s="244"/>
      <c r="N612" s="242"/>
      <c r="O612" s="168"/>
    </row>
    <row r="613" spans="2:15" ht="14.45" customHeight="1" x14ac:dyDescent="0.2">
      <c r="B613" s="236"/>
      <c r="C613" s="238"/>
      <c r="D613" s="248"/>
      <c r="E613" s="247"/>
      <c r="F613" s="167"/>
      <c r="G613" s="246"/>
      <c r="H613" s="247"/>
      <c r="I613" s="169"/>
      <c r="J613" s="246"/>
      <c r="K613" s="247"/>
      <c r="L613" s="169"/>
      <c r="M613" s="246"/>
      <c r="N613" s="247"/>
      <c r="O613" s="169"/>
    </row>
    <row r="614" spans="2:15" ht="14.45" customHeight="1" x14ac:dyDescent="0.2">
      <c r="B614" s="235" t="s">
        <v>851</v>
      </c>
      <c r="C614" s="235" t="s">
        <v>1444</v>
      </c>
      <c r="D614" s="239" t="s">
        <v>1022</v>
      </c>
      <c r="E614" s="241" t="s">
        <v>1072</v>
      </c>
      <c r="F614" s="166" t="s">
        <v>1649</v>
      </c>
      <c r="G614" s="243"/>
      <c r="H614" s="241"/>
      <c r="I614" s="166"/>
      <c r="J614" s="243"/>
      <c r="K614" s="241"/>
      <c r="L614" s="166"/>
      <c r="M614" s="243"/>
      <c r="N614" s="241"/>
      <c r="O614" s="166"/>
    </row>
    <row r="615" spans="2:15" ht="14.45" customHeight="1" x14ac:dyDescent="0.2">
      <c r="B615" s="236"/>
      <c r="C615" s="237"/>
      <c r="D615" s="240"/>
      <c r="E615" s="242"/>
      <c r="F615" s="167"/>
      <c r="G615" s="244"/>
      <c r="H615" s="242"/>
      <c r="I615" s="168"/>
      <c r="J615" s="244"/>
      <c r="K615" s="242"/>
      <c r="L615" s="168"/>
      <c r="M615" s="244"/>
      <c r="N615" s="242"/>
      <c r="O615" s="168"/>
    </row>
    <row r="616" spans="2:15" ht="14.45" customHeight="1" x14ac:dyDescent="0.2">
      <c r="B616" s="236"/>
      <c r="C616" s="237"/>
      <c r="D616" s="240"/>
      <c r="E616" s="242"/>
      <c r="F616" s="167"/>
      <c r="G616" s="244"/>
      <c r="H616" s="242"/>
      <c r="I616" s="168"/>
      <c r="J616" s="244"/>
      <c r="K616" s="242"/>
      <c r="L616" s="168"/>
      <c r="M616" s="244"/>
      <c r="N616" s="242"/>
      <c r="O616" s="168"/>
    </row>
    <row r="617" spans="2:15" ht="14.45" customHeight="1" x14ac:dyDescent="0.2">
      <c r="B617" s="236"/>
      <c r="C617" s="237"/>
      <c r="D617" s="240"/>
      <c r="E617" s="242"/>
      <c r="F617" s="167"/>
      <c r="G617" s="244"/>
      <c r="H617" s="242"/>
      <c r="I617" s="168"/>
      <c r="J617" s="244"/>
      <c r="K617" s="242"/>
      <c r="L617" s="168"/>
      <c r="M617" s="244"/>
      <c r="N617" s="242"/>
      <c r="O617" s="168"/>
    </row>
    <row r="618" spans="2:15" ht="14.45" customHeight="1" x14ac:dyDescent="0.2">
      <c r="B618" s="236"/>
      <c r="C618" s="237"/>
      <c r="D618" s="240"/>
      <c r="E618" s="242"/>
      <c r="F618" s="167"/>
      <c r="G618" s="244"/>
      <c r="H618" s="242"/>
      <c r="I618" s="168"/>
      <c r="J618" s="244"/>
      <c r="K618" s="242"/>
      <c r="L618" s="168"/>
      <c r="M618" s="244"/>
      <c r="N618" s="242"/>
      <c r="O618" s="168"/>
    </row>
    <row r="619" spans="2:15" ht="14.45" customHeight="1" x14ac:dyDescent="0.2">
      <c r="B619" s="236"/>
      <c r="C619" s="237"/>
      <c r="D619" s="240"/>
      <c r="E619" s="242"/>
      <c r="F619" s="167"/>
      <c r="G619" s="244"/>
      <c r="H619" s="242"/>
      <c r="I619" s="168"/>
      <c r="J619" s="244"/>
      <c r="K619" s="242"/>
      <c r="L619" s="168"/>
      <c r="M619" s="244"/>
      <c r="N619" s="242"/>
      <c r="O619" s="168"/>
    </row>
    <row r="620" spans="2:15" ht="14.45" customHeight="1" x14ac:dyDescent="0.2">
      <c r="B620" s="236"/>
      <c r="C620" s="237"/>
      <c r="D620" s="240"/>
      <c r="E620" s="242"/>
      <c r="F620" s="167"/>
      <c r="G620" s="244"/>
      <c r="H620" s="242"/>
      <c r="I620" s="168"/>
      <c r="J620" s="244"/>
      <c r="K620" s="242"/>
      <c r="L620" s="168"/>
      <c r="M620" s="244"/>
      <c r="N620" s="242"/>
      <c r="O620" s="168"/>
    </row>
    <row r="621" spans="2:15" ht="14.45" customHeight="1" x14ac:dyDescent="0.2">
      <c r="B621" s="236"/>
      <c r="C621" s="237"/>
      <c r="D621" s="240"/>
      <c r="E621" s="242"/>
      <c r="F621" s="167"/>
      <c r="G621" s="244"/>
      <c r="H621" s="242"/>
      <c r="I621" s="168"/>
      <c r="J621" s="244"/>
      <c r="K621" s="242"/>
      <c r="L621" s="168"/>
      <c r="M621" s="244"/>
      <c r="N621" s="242"/>
      <c r="O621" s="168"/>
    </row>
    <row r="622" spans="2:15" ht="14.45" customHeight="1" x14ac:dyDescent="0.2">
      <c r="B622" s="236"/>
      <c r="C622" s="237"/>
      <c r="D622" s="240"/>
      <c r="E622" s="242"/>
      <c r="F622" s="167"/>
      <c r="G622" s="244"/>
      <c r="H622" s="242"/>
      <c r="I622" s="168"/>
      <c r="J622" s="244"/>
      <c r="K622" s="242"/>
      <c r="L622" s="168"/>
      <c r="M622" s="244"/>
      <c r="N622" s="242"/>
      <c r="O622" s="168"/>
    </row>
    <row r="623" spans="2:15" ht="14.45" customHeight="1" x14ac:dyDescent="0.2">
      <c r="B623" s="236"/>
      <c r="C623" s="238"/>
      <c r="D623" s="248"/>
      <c r="E623" s="247"/>
      <c r="F623" s="167"/>
      <c r="G623" s="246"/>
      <c r="H623" s="247"/>
      <c r="I623" s="169"/>
      <c r="J623" s="246"/>
      <c r="K623" s="247"/>
      <c r="L623" s="169"/>
      <c r="M623" s="246"/>
      <c r="N623" s="247"/>
      <c r="O623" s="169"/>
    </row>
    <row r="624" spans="2:15" ht="14.45" customHeight="1" x14ac:dyDescent="0.2">
      <c r="B624" s="235" t="s">
        <v>852</v>
      </c>
      <c r="C624" s="235" t="s">
        <v>1430</v>
      </c>
      <c r="D624" s="239" t="s">
        <v>1022</v>
      </c>
      <c r="E624" s="241" t="s">
        <v>1071</v>
      </c>
      <c r="F624" s="166" t="s">
        <v>1650</v>
      </c>
      <c r="G624" s="243"/>
      <c r="H624" s="241"/>
      <c r="I624" s="166"/>
      <c r="J624" s="243"/>
      <c r="K624" s="241"/>
      <c r="L624" s="166"/>
      <c r="M624" s="243"/>
      <c r="N624" s="241"/>
      <c r="O624" s="166"/>
    </row>
    <row r="625" spans="2:15" ht="14.45" customHeight="1" x14ac:dyDescent="0.2">
      <c r="B625" s="245"/>
      <c r="C625" s="237"/>
      <c r="D625" s="240"/>
      <c r="E625" s="242"/>
      <c r="F625" s="170"/>
      <c r="G625" s="244"/>
      <c r="H625" s="242"/>
      <c r="I625" s="168"/>
      <c r="J625" s="244"/>
      <c r="K625" s="242"/>
      <c r="L625" s="168"/>
      <c r="M625" s="244"/>
      <c r="N625" s="242"/>
      <c r="O625" s="168"/>
    </row>
    <row r="626" spans="2:15" ht="14.45" customHeight="1" x14ac:dyDescent="0.2">
      <c r="B626" s="245"/>
      <c r="C626" s="237"/>
      <c r="D626" s="240"/>
      <c r="E626" s="242"/>
      <c r="F626" s="170"/>
      <c r="G626" s="244"/>
      <c r="H626" s="242"/>
      <c r="I626" s="168"/>
      <c r="J626" s="244"/>
      <c r="K626" s="242"/>
      <c r="L626" s="168"/>
      <c r="M626" s="244"/>
      <c r="N626" s="242"/>
      <c r="O626" s="168"/>
    </row>
    <row r="627" spans="2:15" ht="14.45" customHeight="1" x14ac:dyDescent="0.2">
      <c r="B627" s="245"/>
      <c r="C627" s="237"/>
      <c r="D627" s="240"/>
      <c r="E627" s="242"/>
      <c r="F627" s="170"/>
      <c r="G627" s="244"/>
      <c r="H627" s="242"/>
      <c r="I627" s="168"/>
      <c r="J627" s="244"/>
      <c r="K627" s="242"/>
      <c r="L627" s="168"/>
      <c r="M627" s="244"/>
      <c r="N627" s="242"/>
      <c r="O627" s="168"/>
    </row>
    <row r="628" spans="2:15" ht="14.45" customHeight="1" x14ac:dyDescent="0.2">
      <c r="B628" s="245"/>
      <c r="C628" s="237"/>
      <c r="D628" s="240"/>
      <c r="E628" s="242"/>
      <c r="F628" s="170"/>
      <c r="G628" s="244"/>
      <c r="H628" s="242"/>
      <c r="I628" s="168"/>
      <c r="J628" s="244"/>
      <c r="K628" s="242"/>
      <c r="L628" s="168"/>
      <c r="M628" s="244"/>
      <c r="N628" s="242"/>
      <c r="O628" s="168"/>
    </row>
    <row r="629" spans="2:15" ht="14.45" customHeight="1" x14ac:dyDescent="0.2">
      <c r="B629" s="245"/>
      <c r="C629" s="237"/>
      <c r="D629" s="240"/>
      <c r="E629" s="242"/>
      <c r="F629" s="170"/>
      <c r="G629" s="244"/>
      <c r="H629" s="242"/>
      <c r="I629" s="168"/>
      <c r="J629" s="244"/>
      <c r="K629" s="242"/>
      <c r="L629" s="168"/>
      <c r="M629" s="244"/>
      <c r="N629" s="242"/>
      <c r="O629" s="168"/>
    </row>
    <row r="630" spans="2:15" ht="14.45" customHeight="1" x14ac:dyDescent="0.2">
      <c r="B630" s="245"/>
      <c r="C630" s="237"/>
      <c r="D630" s="240"/>
      <c r="E630" s="242"/>
      <c r="F630" s="170"/>
      <c r="G630" s="244"/>
      <c r="H630" s="242"/>
      <c r="I630" s="168"/>
      <c r="J630" s="244"/>
      <c r="K630" s="242"/>
      <c r="L630" s="168"/>
      <c r="M630" s="244"/>
      <c r="N630" s="242"/>
      <c r="O630" s="168"/>
    </row>
    <row r="631" spans="2:15" ht="14.45" customHeight="1" x14ac:dyDescent="0.2">
      <c r="B631" s="245"/>
      <c r="C631" s="237"/>
      <c r="D631" s="240"/>
      <c r="E631" s="242"/>
      <c r="F631" s="170"/>
      <c r="G631" s="244"/>
      <c r="H631" s="242"/>
      <c r="I631" s="168"/>
      <c r="J631" s="244"/>
      <c r="K631" s="242"/>
      <c r="L631" s="168"/>
      <c r="M631" s="244"/>
      <c r="N631" s="242"/>
      <c r="O631" s="168"/>
    </row>
    <row r="632" spans="2:15" ht="14.45" customHeight="1" x14ac:dyDescent="0.2">
      <c r="B632" s="245"/>
      <c r="C632" s="237"/>
      <c r="D632" s="240"/>
      <c r="E632" s="242"/>
      <c r="F632" s="170"/>
      <c r="G632" s="244"/>
      <c r="H632" s="242"/>
      <c r="I632" s="168"/>
      <c r="J632" s="244"/>
      <c r="K632" s="242"/>
      <c r="L632" s="168"/>
      <c r="M632" s="244"/>
      <c r="N632" s="242"/>
      <c r="O632" s="168"/>
    </row>
    <row r="633" spans="2:15" ht="14.45" customHeight="1" x14ac:dyDescent="0.2">
      <c r="B633" s="245"/>
      <c r="C633" s="238"/>
      <c r="D633" s="248"/>
      <c r="E633" s="247"/>
      <c r="F633" s="170"/>
      <c r="G633" s="246"/>
      <c r="H633" s="247"/>
      <c r="I633" s="169"/>
      <c r="J633" s="246"/>
      <c r="K633" s="247"/>
      <c r="L633" s="169"/>
      <c r="M633" s="246"/>
      <c r="N633" s="247"/>
      <c r="O633" s="169"/>
    </row>
    <row r="634" spans="2:15" ht="14.45" customHeight="1" x14ac:dyDescent="0.2">
      <c r="B634" s="235" t="s">
        <v>853</v>
      </c>
      <c r="C634" s="235" t="s">
        <v>1563</v>
      </c>
      <c r="D634" s="239" t="s">
        <v>1022</v>
      </c>
      <c r="E634" s="241" t="s">
        <v>1393</v>
      </c>
      <c r="F634" s="166" t="s">
        <v>1651</v>
      </c>
      <c r="G634" s="243"/>
      <c r="H634" s="241"/>
      <c r="I634" s="166"/>
      <c r="J634" s="243"/>
      <c r="K634" s="241"/>
      <c r="L634" s="166"/>
      <c r="M634" s="243"/>
      <c r="N634" s="241"/>
      <c r="O634" s="166"/>
    </row>
    <row r="635" spans="2:15" ht="14.45" customHeight="1" x14ac:dyDescent="0.2">
      <c r="B635" s="236"/>
      <c r="C635" s="237"/>
      <c r="D635" s="240"/>
      <c r="E635" s="242"/>
      <c r="F635" s="167"/>
      <c r="G635" s="244"/>
      <c r="H635" s="242"/>
      <c r="I635" s="168"/>
      <c r="J635" s="244"/>
      <c r="K635" s="242"/>
      <c r="L635" s="168"/>
      <c r="M635" s="244"/>
      <c r="N635" s="242"/>
      <c r="O635" s="168"/>
    </row>
    <row r="636" spans="2:15" ht="14.45" customHeight="1" x14ac:dyDescent="0.2">
      <c r="B636" s="236"/>
      <c r="C636" s="237"/>
      <c r="D636" s="240"/>
      <c r="E636" s="242"/>
      <c r="F636" s="167"/>
      <c r="G636" s="244"/>
      <c r="H636" s="242"/>
      <c r="I636" s="168"/>
      <c r="J636" s="244"/>
      <c r="K636" s="242"/>
      <c r="L636" s="168"/>
      <c r="M636" s="244"/>
      <c r="N636" s="242"/>
      <c r="O636" s="168"/>
    </row>
    <row r="637" spans="2:15" ht="14.45" customHeight="1" x14ac:dyDescent="0.2">
      <c r="B637" s="236"/>
      <c r="C637" s="237"/>
      <c r="D637" s="240"/>
      <c r="E637" s="242"/>
      <c r="F637" s="167"/>
      <c r="G637" s="244"/>
      <c r="H637" s="242"/>
      <c r="I637" s="168"/>
      <c r="J637" s="244"/>
      <c r="K637" s="242"/>
      <c r="L637" s="168"/>
      <c r="M637" s="244"/>
      <c r="N637" s="242"/>
      <c r="O637" s="168"/>
    </row>
    <row r="638" spans="2:15" ht="14.45" customHeight="1" x14ac:dyDescent="0.2">
      <c r="B638" s="236"/>
      <c r="C638" s="237"/>
      <c r="D638" s="240"/>
      <c r="E638" s="242"/>
      <c r="F638" s="167"/>
      <c r="G638" s="244"/>
      <c r="H638" s="242"/>
      <c r="I638" s="168"/>
      <c r="J638" s="244"/>
      <c r="K638" s="242"/>
      <c r="L638" s="168"/>
      <c r="M638" s="244"/>
      <c r="N638" s="242"/>
      <c r="O638" s="168"/>
    </row>
    <row r="639" spans="2:15" ht="14.45" customHeight="1" x14ac:dyDescent="0.2">
      <c r="B639" s="236"/>
      <c r="C639" s="237"/>
      <c r="D639" s="240"/>
      <c r="E639" s="242"/>
      <c r="F639" s="167"/>
      <c r="G639" s="244"/>
      <c r="H639" s="242"/>
      <c r="I639" s="168"/>
      <c r="J639" s="244"/>
      <c r="K639" s="242"/>
      <c r="L639" s="168"/>
      <c r="M639" s="244"/>
      <c r="N639" s="242"/>
      <c r="O639" s="168"/>
    </row>
    <row r="640" spans="2:15" ht="14.45" customHeight="1" x14ac:dyDescent="0.2">
      <c r="B640" s="236"/>
      <c r="C640" s="237"/>
      <c r="D640" s="240"/>
      <c r="E640" s="242"/>
      <c r="F640" s="167"/>
      <c r="G640" s="244"/>
      <c r="H640" s="242"/>
      <c r="I640" s="168"/>
      <c r="J640" s="244"/>
      <c r="K640" s="242"/>
      <c r="L640" s="168"/>
      <c r="M640" s="244"/>
      <c r="N640" s="242"/>
      <c r="O640" s="168"/>
    </row>
    <row r="641" spans="2:15" ht="14.45" customHeight="1" x14ac:dyDescent="0.2">
      <c r="B641" s="236"/>
      <c r="C641" s="237"/>
      <c r="D641" s="240"/>
      <c r="E641" s="242"/>
      <c r="F641" s="167"/>
      <c r="G641" s="244"/>
      <c r="H641" s="242"/>
      <c r="I641" s="168"/>
      <c r="J641" s="244"/>
      <c r="K641" s="242"/>
      <c r="L641" s="168"/>
      <c r="M641" s="244"/>
      <c r="N641" s="242"/>
      <c r="O641" s="168"/>
    </row>
    <row r="642" spans="2:15" ht="14.45" customHeight="1" x14ac:dyDescent="0.2">
      <c r="B642" s="236"/>
      <c r="C642" s="237"/>
      <c r="D642" s="240"/>
      <c r="E642" s="242"/>
      <c r="F642" s="167"/>
      <c r="G642" s="244"/>
      <c r="H642" s="242"/>
      <c r="I642" s="168"/>
      <c r="J642" s="244"/>
      <c r="K642" s="242"/>
      <c r="L642" s="168"/>
      <c r="M642" s="244"/>
      <c r="N642" s="242"/>
      <c r="O642" s="168"/>
    </row>
    <row r="643" spans="2:15" ht="14.45" customHeight="1" x14ac:dyDescent="0.2">
      <c r="B643" s="236"/>
      <c r="C643" s="238"/>
      <c r="D643" s="248"/>
      <c r="E643" s="247"/>
      <c r="F643" s="167"/>
      <c r="G643" s="246"/>
      <c r="H643" s="247"/>
      <c r="I643" s="169"/>
      <c r="J643" s="246"/>
      <c r="K643" s="247"/>
      <c r="L643" s="169"/>
      <c r="M643" s="246"/>
      <c r="N643" s="247"/>
      <c r="O643" s="169"/>
    </row>
    <row r="644" spans="2:15" ht="14.45" customHeight="1" x14ac:dyDescent="0.2">
      <c r="B644" s="235" t="s">
        <v>756</v>
      </c>
      <c r="C644" s="235" t="s">
        <v>1445</v>
      </c>
      <c r="D644" s="239" t="s">
        <v>1022</v>
      </c>
      <c r="E644" s="241" t="s">
        <v>1394</v>
      </c>
      <c r="F644" s="166" t="s">
        <v>1652</v>
      </c>
      <c r="G644" s="243"/>
      <c r="H644" s="241"/>
      <c r="I644" s="166"/>
      <c r="J644" s="243"/>
      <c r="K644" s="241"/>
      <c r="L644" s="166"/>
      <c r="M644" s="243"/>
      <c r="N644" s="241"/>
      <c r="O644" s="166"/>
    </row>
    <row r="645" spans="2:15" ht="14.45" customHeight="1" x14ac:dyDescent="0.2">
      <c r="B645" s="236"/>
      <c r="C645" s="237"/>
      <c r="D645" s="240"/>
      <c r="E645" s="242"/>
      <c r="F645" s="167"/>
      <c r="G645" s="244"/>
      <c r="H645" s="242"/>
      <c r="I645" s="168"/>
      <c r="J645" s="244"/>
      <c r="K645" s="242"/>
      <c r="L645" s="168"/>
      <c r="M645" s="244"/>
      <c r="N645" s="242"/>
      <c r="O645" s="168"/>
    </row>
    <row r="646" spans="2:15" ht="14.45" customHeight="1" x14ac:dyDescent="0.2">
      <c r="B646" s="236"/>
      <c r="C646" s="237"/>
      <c r="D646" s="240"/>
      <c r="E646" s="242"/>
      <c r="F646" s="167"/>
      <c r="G646" s="244"/>
      <c r="H646" s="242"/>
      <c r="I646" s="168"/>
      <c r="J646" s="244"/>
      <c r="K646" s="242"/>
      <c r="L646" s="168"/>
      <c r="M646" s="244"/>
      <c r="N646" s="242"/>
      <c r="O646" s="168"/>
    </row>
    <row r="647" spans="2:15" ht="14.45" customHeight="1" x14ac:dyDescent="0.2">
      <c r="B647" s="236"/>
      <c r="C647" s="237"/>
      <c r="D647" s="240"/>
      <c r="E647" s="242"/>
      <c r="F647" s="167"/>
      <c r="G647" s="244"/>
      <c r="H647" s="242"/>
      <c r="I647" s="168"/>
      <c r="J647" s="244"/>
      <c r="K647" s="242"/>
      <c r="L647" s="168"/>
      <c r="M647" s="244"/>
      <c r="N647" s="242"/>
      <c r="O647" s="168"/>
    </row>
    <row r="648" spans="2:15" ht="14.45" customHeight="1" x14ac:dyDescent="0.2">
      <c r="B648" s="236"/>
      <c r="C648" s="237"/>
      <c r="D648" s="240"/>
      <c r="E648" s="242"/>
      <c r="F648" s="167"/>
      <c r="G648" s="244"/>
      <c r="H648" s="242"/>
      <c r="I648" s="168"/>
      <c r="J648" s="244"/>
      <c r="K648" s="242"/>
      <c r="L648" s="168"/>
      <c r="M648" s="244"/>
      <c r="N648" s="242"/>
      <c r="O648" s="168"/>
    </row>
    <row r="649" spans="2:15" ht="14.45" customHeight="1" x14ac:dyDescent="0.2">
      <c r="B649" s="236"/>
      <c r="C649" s="237"/>
      <c r="D649" s="240"/>
      <c r="E649" s="242"/>
      <c r="F649" s="167"/>
      <c r="G649" s="244"/>
      <c r="H649" s="242"/>
      <c r="I649" s="168"/>
      <c r="J649" s="244"/>
      <c r="K649" s="242"/>
      <c r="L649" s="168"/>
      <c r="M649" s="244"/>
      <c r="N649" s="242"/>
      <c r="O649" s="168"/>
    </row>
    <row r="650" spans="2:15" ht="14.45" customHeight="1" x14ac:dyDescent="0.2">
      <c r="B650" s="236"/>
      <c r="C650" s="237"/>
      <c r="D650" s="240"/>
      <c r="E650" s="242"/>
      <c r="F650" s="167"/>
      <c r="G650" s="244"/>
      <c r="H650" s="242"/>
      <c r="I650" s="168"/>
      <c r="J650" s="244"/>
      <c r="K650" s="242"/>
      <c r="L650" s="168"/>
      <c r="M650" s="244"/>
      <c r="N650" s="242"/>
      <c r="O650" s="168"/>
    </row>
    <row r="651" spans="2:15" ht="14.45" customHeight="1" x14ac:dyDescent="0.2">
      <c r="B651" s="236"/>
      <c r="C651" s="237"/>
      <c r="D651" s="240"/>
      <c r="E651" s="242"/>
      <c r="F651" s="167"/>
      <c r="G651" s="244"/>
      <c r="H651" s="242"/>
      <c r="I651" s="168"/>
      <c r="J651" s="244"/>
      <c r="K651" s="242"/>
      <c r="L651" s="168"/>
      <c r="M651" s="244"/>
      <c r="N651" s="242"/>
      <c r="O651" s="168"/>
    </row>
    <row r="652" spans="2:15" ht="14.45" customHeight="1" x14ac:dyDescent="0.2">
      <c r="B652" s="236"/>
      <c r="C652" s="237"/>
      <c r="D652" s="240"/>
      <c r="E652" s="242"/>
      <c r="F652" s="167"/>
      <c r="G652" s="244"/>
      <c r="H652" s="242"/>
      <c r="I652" s="168"/>
      <c r="J652" s="244"/>
      <c r="K652" s="242"/>
      <c r="L652" s="168"/>
      <c r="M652" s="244"/>
      <c r="N652" s="242"/>
      <c r="O652" s="168"/>
    </row>
    <row r="653" spans="2:15" ht="14.45" customHeight="1" x14ac:dyDescent="0.2">
      <c r="B653" s="236"/>
      <c r="C653" s="238"/>
      <c r="D653" s="248"/>
      <c r="E653" s="247"/>
      <c r="F653" s="167"/>
      <c r="G653" s="246"/>
      <c r="H653" s="247"/>
      <c r="I653" s="169"/>
      <c r="J653" s="246"/>
      <c r="K653" s="247"/>
      <c r="L653" s="169"/>
      <c r="M653" s="246"/>
      <c r="N653" s="247"/>
      <c r="O653" s="169"/>
    </row>
    <row r="654" spans="2:15" ht="14.45" customHeight="1" x14ac:dyDescent="0.2">
      <c r="B654" s="235" t="s">
        <v>854</v>
      </c>
      <c r="C654" s="235" t="s">
        <v>1291</v>
      </c>
      <c r="D654" s="239" t="s">
        <v>1027</v>
      </c>
      <c r="E654" s="241" t="s">
        <v>1070</v>
      </c>
      <c r="F654" s="166" t="s">
        <v>1653</v>
      </c>
      <c r="G654" s="243"/>
      <c r="H654" s="241" t="s">
        <v>1069</v>
      </c>
      <c r="I654" s="166" t="s">
        <v>1654</v>
      </c>
      <c r="J654" s="243"/>
      <c r="K654" s="241"/>
      <c r="L654" s="166"/>
      <c r="M654" s="243"/>
      <c r="N654" s="241"/>
      <c r="O654" s="166"/>
    </row>
    <row r="655" spans="2:15" ht="14.45" customHeight="1" x14ac:dyDescent="0.2">
      <c r="B655" s="245"/>
      <c r="C655" s="237"/>
      <c r="D655" s="240"/>
      <c r="E655" s="242"/>
      <c r="F655" s="170"/>
      <c r="G655" s="244"/>
      <c r="H655" s="242"/>
      <c r="I655" s="168"/>
      <c r="J655" s="244"/>
      <c r="K655" s="242"/>
      <c r="L655" s="168"/>
      <c r="M655" s="244"/>
      <c r="N655" s="242"/>
      <c r="O655" s="168"/>
    </row>
    <row r="656" spans="2:15" ht="14.45" customHeight="1" x14ac:dyDescent="0.2">
      <c r="B656" s="245"/>
      <c r="C656" s="237"/>
      <c r="D656" s="240"/>
      <c r="E656" s="242"/>
      <c r="F656" s="170"/>
      <c r="G656" s="244"/>
      <c r="H656" s="242"/>
      <c r="I656" s="168"/>
      <c r="J656" s="244"/>
      <c r="K656" s="242"/>
      <c r="L656" s="168"/>
      <c r="M656" s="244"/>
      <c r="N656" s="242"/>
      <c r="O656" s="168"/>
    </row>
    <row r="657" spans="2:15" ht="14.45" customHeight="1" x14ac:dyDescent="0.2">
      <c r="B657" s="245"/>
      <c r="C657" s="237"/>
      <c r="D657" s="240"/>
      <c r="E657" s="242"/>
      <c r="F657" s="170"/>
      <c r="G657" s="244"/>
      <c r="H657" s="242"/>
      <c r="I657" s="168"/>
      <c r="J657" s="244"/>
      <c r="K657" s="242"/>
      <c r="L657" s="168"/>
      <c r="M657" s="244"/>
      <c r="N657" s="242"/>
      <c r="O657" s="168"/>
    </row>
    <row r="658" spans="2:15" ht="14.45" customHeight="1" x14ac:dyDescent="0.2">
      <c r="B658" s="245"/>
      <c r="C658" s="237"/>
      <c r="D658" s="240"/>
      <c r="E658" s="242"/>
      <c r="F658" s="170"/>
      <c r="G658" s="244"/>
      <c r="H658" s="242"/>
      <c r="I658" s="168"/>
      <c r="J658" s="244"/>
      <c r="K658" s="242"/>
      <c r="L658" s="168"/>
      <c r="M658" s="244"/>
      <c r="N658" s="242"/>
      <c r="O658" s="168"/>
    </row>
    <row r="659" spans="2:15" ht="14.45" customHeight="1" x14ac:dyDescent="0.2">
      <c r="B659" s="245"/>
      <c r="C659" s="237"/>
      <c r="D659" s="240"/>
      <c r="E659" s="242"/>
      <c r="F659" s="170"/>
      <c r="G659" s="244"/>
      <c r="H659" s="242"/>
      <c r="I659" s="168"/>
      <c r="J659" s="244"/>
      <c r="K659" s="242"/>
      <c r="L659" s="168"/>
      <c r="M659" s="244"/>
      <c r="N659" s="242"/>
      <c r="O659" s="168"/>
    </row>
    <row r="660" spans="2:15" ht="14.45" customHeight="1" x14ac:dyDescent="0.2">
      <c r="B660" s="245"/>
      <c r="C660" s="237"/>
      <c r="D660" s="240"/>
      <c r="E660" s="242"/>
      <c r="F660" s="170"/>
      <c r="G660" s="244"/>
      <c r="H660" s="242"/>
      <c r="I660" s="168"/>
      <c r="J660" s="244"/>
      <c r="K660" s="242"/>
      <c r="L660" s="168"/>
      <c r="M660" s="244"/>
      <c r="N660" s="242"/>
      <c r="O660" s="168"/>
    </row>
    <row r="661" spans="2:15" ht="14.45" customHeight="1" x14ac:dyDescent="0.2">
      <c r="B661" s="245"/>
      <c r="C661" s="237"/>
      <c r="D661" s="240"/>
      <c r="E661" s="242"/>
      <c r="F661" s="170"/>
      <c r="G661" s="244"/>
      <c r="H661" s="242"/>
      <c r="I661" s="168"/>
      <c r="J661" s="244"/>
      <c r="K661" s="242"/>
      <c r="L661" s="168"/>
      <c r="M661" s="244"/>
      <c r="N661" s="242"/>
      <c r="O661" s="168"/>
    </row>
    <row r="662" spans="2:15" ht="14.45" customHeight="1" x14ac:dyDescent="0.2">
      <c r="B662" s="245"/>
      <c r="C662" s="237"/>
      <c r="D662" s="240"/>
      <c r="E662" s="242"/>
      <c r="F662" s="170"/>
      <c r="G662" s="244"/>
      <c r="H662" s="242"/>
      <c r="I662" s="168"/>
      <c r="J662" s="244"/>
      <c r="K662" s="242"/>
      <c r="L662" s="168"/>
      <c r="M662" s="244"/>
      <c r="N662" s="242"/>
      <c r="O662" s="168"/>
    </row>
    <row r="663" spans="2:15" ht="14.45" customHeight="1" x14ac:dyDescent="0.2">
      <c r="B663" s="245"/>
      <c r="C663" s="238"/>
      <c r="D663" s="248"/>
      <c r="E663" s="247"/>
      <c r="F663" s="170"/>
      <c r="G663" s="246"/>
      <c r="H663" s="247"/>
      <c r="I663" s="169"/>
      <c r="J663" s="246"/>
      <c r="K663" s="247"/>
      <c r="L663" s="169"/>
      <c r="M663" s="246"/>
      <c r="N663" s="247"/>
      <c r="O663" s="169"/>
    </row>
    <row r="664" spans="2:15" ht="14.45" customHeight="1" x14ac:dyDescent="0.2">
      <c r="B664" s="235" t="s">
        <v>855</v>
      </c>
      <c r="C664" s="235" t="s">
        <v>1446</v>
      </c>
      <c r="D664" s="239" t="s">
        <v>1022</v>
      </c>
      <c r="E664" s="241" t="s">
        <v>1068</v>
      </c>
      <c r="F664" s="166" t="s">
        <v>1655</v>
      </c>
      <c r="G664" s="243"/>
      <c r="H664" s="241"/>
      <c r="I664" s="166"/>
      <c r="J664" s="243"/>
      <c r="K664" s="241"/>
      <c r="L664" s="166"/>
      <c r="M664" s="243"/>
      <c r="N664" s="241"/>
      <c r="O664" s="166"/>
    </row>
    <row r="665" spans="2:15" ht="14.45" customHeight="1" x14ac:dyDescent="0.2">
      <c r="B665" s="236"/>
      <c r="C665" s="237"/>
      <c r="D665" s="240"/>
      <c r="E665" s="242"/>
      <c r="F665" s="167"/>
      <c r="G665" s="244"/>
      <c r="H665" s="242"/>
      <c r="I665" s="168"/>
      <c r="J665" s="244"/>
      <c r="K665" s="242"/>
      <c r="L665" s="168"/>
      <c r="M665" s="244"/>
      <c r="N665" s="242"/>
      <c r="O665" s="168"/>
    </row>
    <row r="666" spans="2:15" ht="14.45" customHeight="1" x14ac:dyDescent="0.2">
      <c r="B666" s="236"/>
      <c r="C666" s="237"/>
      <c r="D666" s="240"/>
      <c r="E666" s="242"/>
      <c r="F666" s="167"/>
      <c r="G666" s="244"/>
      <c r="H666" s="242"/>
      <c r="I666" s="168"/>
      <c r="J666" s="244"/>
      <c r="K666" s="242"/>
      <c r="L666" s="168"/>
      <c r="M666" s="244"/>
      <c r="N666" s="242"/>
      <c r="O666" s="168"/>
    </row>
    <row r="667" spans="2:15" ht="14.45" customHeight="1" x14ac:dyDescent="0.2">
      <c r="B667" s="236"/>
      <c r="C667" s="237"/>
      <c r="D667" s="240"/>
      <c r="E667" s="242"/>
      <c r="F667" s="167"/>
      <c r="G667" s="244"/>
      <c r="H667" s="242"/>
      <c r="I667" s="168"/>
      <c r="J667" s="244"/>
      <c r="K667" s="242"/>
      <c r="L667" s="168"/>
      <c r="M667" s="244"/>
      <c r="N667" s="242"/>
      <c r="O667" s="168"/>
    </row>
    <row r="668" spans="2:15" ht="14.45" customHeight="1" x14ac:dyDescent="0.2">
      <c r="B668" s="236"/>
      <c r="C668" s="237"/>
      <c r="D668" s="240"/>
      <c r="E668" s="242"/>
      <c r="F668" s="167"/>
      <c r="G668" s="244"/>
      <c r="H668" s="242"/>
      <c r="I668" s="168"/>
      <c r="J668" s="244"/>
      <c r="K668" s="242"/>
      <c r="L668" s="168"/>
      <c r="M668" s="244"/>
      <c r="N668" s="242"/>
      <c r="O668" s="168"/>
    </row>
    <row r="669" spans="2:15" ht="14.45" customHeight="1" x14ac:dyDescent="0.2">
      <c r="B669" s="236"/>
      <c r="C669" s="237"/>
      <c r="D669" s="240"/>
      <c r="E669" s="242"/>
      <c r="F669" s="167"/>
      <c r="G669" s="244"/>
      <c r="H669" s="242"/>
      <c r="I669" s="168"/>
      <c r="J669" s="244"/>
      <c r="K669" s="242"/>
      <c r="L669" s="168"/>
      <c r="M669" s="244"/>
      <c r="N669" s="242"/>
      <c r="O669" s="168"/>
    </row>
    <row r="670" spans="2:15" ht="14.45" customHeight="1" x14ac:dyDescent="0.2">
      <c r="B670" s="236"/>
      <c r="C670" s="237"/>
      <c r="D670" s="240"/>
      <c r="E670" s="242"/>
      <c r="F670" s="167"/>
      <c r="G670" s="244"/>
      <c r="H670" s="242"/>
      <c r="I670" s="168"/>
      <c r="J670" s="244"/>
      <c r="K670" s="242"/>
      <c r="L670" s="168"/>
      <c r="M670" s="244"/>
      <c r="N670" s="242"/>
      <c r="O670" s="168"/>
    </row>
    <row r="671" spans="2:15" ht="14.45" customHeight="1" x14ac:dyDescent="0.2">
      <c r="B671" s="236"/>
      <c r="C671" s="237"/>
      <c r="D671" s="240"/>
      <c r="E671" s="242"/>
      <c r="F671" s="167"/>
      <c r="G671" s="244"/>
      <c r="H671" s="242"/>
      <c r="I671" s="168"/>
      <c r="J671" s="244"/>
      <c r="K671" s="242"/>
      <c r="L671" s="168"/>
      <c r="M671" s="244"/>
      <c r="N671" s="242"/>
      <c r="O671" s="168"/>
    </row>
    <row r="672" spans="2:15" ht="14.45" customHeight="1" x14ac:dyDescent="0.2">
      <c r="B672" s="236"/>
      <c r="C672" s="237"/>
      <c r="D672" s="240"/>
      <c r="E672" s="242"/>
      <c r="F672" s="167"/>
      <c r="G672" s="244"/>
      <c r="H672" s="242"/>
      <c r="I672" s="168"/>
      <c r="J672" s="244"/>
      <c r="K672" s="242"/>
      <c r="L672" s="168"/>
      <c r="M672" s="244"/>
      <c r="N672" s="242"/>
      <c r="O672" s="168"/>
    </row>
    <row r="673" spans="2:15" ht="14.45" customHeight="1" x14ac:dyDescent="0.2">
      <c r="B673" s="236"/>
      <c r="C673" s="238"/>
      <c r="D673" s="248"/>
      <c r="E673" s="247"/>
      <c r="F673" s="167"/>
      <c r="G673" s="246"/>
      <c r="H673" s="247"/>
      <c r="I673" s="169"/>
      <c r="J673" s="246"/>
      <c r="K673" s="247"/>
      <c r="L673" s="169"/>
      <c r="M673" s="246"/>
      <c r="N673" s="247"/>
      <c r="O673" s="169"/>
    </row>
    <row r="674" spans="2:15" ht="14.45" customHeight="1" x14ac:dyDescent="0.2">
      <c r="B674" s="235" t="s">
        <v>856</v>
      </c>
      <c r="C674" s="235" t="s">
        <v>1292</v>
      </c>
      <c r="D674" s="239" t="s">
        <v>1027</v>
      </c>
      <c r="E674" s="241" t="s">
        <v>1067</v>
      </c>
      <c r="F674" s="166" t="s">
        <v>1656</v>
      </c>
      <c r="G674" s="243"/>
      <c r="H674" s="241" t="s">
        <v>1066</v>
      </c>
      <c r="I674" s="166" t="s">
        <v>1657</v>
      </c>
      <c r="J674" s="243"/>
      <c r="K674" s="241"/>
      <c r="L674" s="166"/>
      <c r="M674" s="243"/>
      <c r="N674" s="241"/>
      <c r="O674" s="166"/>
    </row>
    <row r="675" spans="2:15" ht="14.45" customHeight="1" x14ac:dyDescent="0.2">
      <c r="B675" s="236"/>
      <c r="C675" s="237"/>
      <c r="D675" s="240"/>
      <c r="E675" s="242"/>
      <c r="F675" s="167"/>
      <c r="G675" s="244"/>
      <c r="H675" s="242"/>
      <c r="I675" s="168"/>
      <c r="J675" s="244"/>
      <c r="K675" s="242"/>
      <c r="L675" s="168"/>
      <c r="M675" s="244"/>
      <c r="N675" s="242"/>
      <c r="O675" s="168"/>
    </row>
    <row r="676" spans="2:15" ht="14.45" customHeight="1" x14ac:dyDescent="0.2">
      <c r="B676" s="236"/>
      <c r="C676" s="237"/>
      <c r="D676" s="240"/>
      <c r="E676" s="242"/>
      <c r="F676" s="167"/>
      <c r="G676" s="244"/>
      <c r="H676" s="242"/>
      <c r="I676" s="168"/>
      <c r="J676" s="244"/>
      <c r="K676" s="242"/>
      <c r="L676" s="168"/>
      <c r="M676" s="244"/>
      <c r="N676" s="242"/>
      <c r="O676" s="168"/>
    </row>
    <row r="677" spans="2:15" ht="14.45" customHeight="1" x14ac:dyDescent="0.2">
      <c r="B677" s="236"/>
      <c r="C677" s="237"/>
      <c r="D677" s="240"/>
      <c r="E677" s="242"/>
      <c r="F677" s="167"/>
      <c r="G677" s="244"/>
      <c r="H677" s="242"/>
      <c r="I677" s="168"/>
      <c r="J677" s="244"/>
      <c r="K677" s="242"/>
      <c r="L677" s="168"/>
      <c r="M677" s="244"/>
      <c r="N677" s="242"/>
      <c r="O677" s="168"/>
    </row>
    <row r="678" spans="2:15" ht="14.45" customHeight="1" x14ac:dyDescent="0.2">
      <c r="B678" s="236"/>
      <c r="C678" s="237"/>
      <c r="D678" s="240"/>
      <c r="E678" s="242"/>
      <c r="F678" s="167"/>
      <c r="G678" s="244"/>
      <c r="H678" s="242"/>
      <c r="I678" s="168"/>
      <c r="J678" s="244"/>
      <c r="K678" s="242"/>
      <c r="L678" s="168"/>
      <c r="M678" s="244"/>
      <c r="N678" s="242"/>
      <c r="O678" s="168"/>
    </row>
    <row r="679" spans="2:15" ht="14.45" customHeight="1" x14ac:dyDescent="0.2">
      <c r="B679" s="236"/>
      <c r="C679" s="237"/>
      <c r="D679" s="240"/>
      <c r="E679" s="242"/>
      <c r="F679" s="167"/>
      <c r="G679" s="244"/>
      <c r="H679" s="242"/>
      <c r="I679" s="168"/>
      <c r="J679" s="244"/>
      <c r="K679" s="242"/>
      <c r="L679" s="168"/>
      <c r="M679" s="244"/>
      <c r="N679" s="242"/>
      <c r="O679" s="168"/>
    </row>
    <row r="680" spans="2:15" ht="14.45" customHeight="1" x14ac:dyDescent="0.2">
      <c r="B680" s="236"/>
      <c r="C680" s="237"/>
      <c r="D680" s="240"/>
      <c r="E680" s="242"/>
      <c r="F680" s="167"/>
      <c r="G680" s="244"/>
      <c r="H680" s="242"/>
      <c r="I680" s="168"/>
      <c r="J680" s="244"/>
      <c r="K680" s="242"/>
      <c r="L680" s="168"/>
      <c r="M680" s="244"/>
      <c r="N680" s="242"/>
      <c r="O680" s="168"/>
    </row>
    <row r="681" spans="2:15" ht="14.45" customHeight="1" x14ac:dyDescent="0.2">
      <c r="B681" s="236"/>
      <c r="C681" s="237"/>
      <c r="D681" s="240"/>
      <c r="E681" s="242"/>
      <c r="F681" s="167"/>
      <c r="G681" s="244"/>
      <c r="H681" s="242"/>
      <c r="I681" s="168"/>
      <c r="J681" s="244"/>
      <c r="K681" s="242"/>
      <c r="L681" s="168"/>
      <c r="M681" s="244"/>
      <c r="N681" s="242"/>
      <c r="O681" s="168"/>
    </row>
    <row r="682" spans="2:15" ht="14.45" customHeight="1" x14ac:dyDescent="0.2">
      <c r="B682" s="236"/>
      <c r="C682" s="237"/>
      <c r="D682" s="240"/>
      <c r="E682" s="242"/>
      <c r="F682" s="167"/>
      <c r="G682" s="244"/>
      <c r="H682" s="242"/>
      <c r="I682" s="168"/>
      <c r="J682" s="244"/>
      <c r="K682" s="242"/>
      <c r="L682" s="168"/>
      <c r="M682" s="244"/>
      <c r="N682" s="242"/>
      <c r="O682" s="168"/>
    </row>
    <row r="683" spans="2:15" ht="14.45" customHeight="1" x14ac:dyDescent="0.2">
      <c r="B683" s="236"/>
      <c r="C683" s="238"/>
      <c r="D683" s="248"/>
      <c r="E683" s="247"/>
      <c r="F683" s="167"/>
      <c r="G683" s="246"/>
      <c r="H683" s="247"/>
      <c r="I683" s="169"/>
      <c r="J683" s="246"/>
      <c r="K683" s="247"/>
      <c r="L683" s="169"/>
      <c r="M683" s="246"/>
      <c r="N683" s="247"/>
      <c r="O683" s="169"/>
    </row>
    <row r="684" spans="2:15" ht="14.45" customHeight="1" x14ac:dyDescent="0.2">
      <c r="B684" s="235" t="s">
        <v>857</v>
      </c>
      <c r="C684" s="235" t="s">
        <v>653</v>
      </c>
      <c r="D684" s="239" t="s">
        <v>1056</v>
      </c>
      <c r="E684" s="241" t="s">
        <v>1065</v>
      </c>
      <c r="F684" s="166" t="s">
        <v>1658</v>
      </c>
      <c r="G684" s="243"/>
      <c r="H684" s="241" t="s">
        <v>1063</v>
      </c>
      <c r="I684" s="166" t="s">
        <v>1659</v>
      </c>
      <c r="J684" s="243"/>
      <c r="K684" s="241" t="s">
        <v>1064</v>
      </c>
      <c r="L684" s="166" t="s">
        <v>1660</v>
      </c>
      <c r="M684" s="243"/>
      <c r="N684" s="241"/>
      <c r="O684" s="166"/>
    </row>
    <row r="685" spans="2:15" ht="14.45" customHeight="1" x14ac:dyDescent="0.2">
      <c r="B685" s="236"/>
      <c r="C685" s="237"/>
      <c r="D685" s="240"/>
      <c r="E685" s="242"/>
      <c r="F685" s="167"/>
      <c r="G685" s="244"/>
      <c r="H685" s="242"/>
      <c r="I685" s="168"/>
      <c r="J685" s="244"/>
      <c r="K685" s="242"/>
      <c r="L685" s="168"/>
      <c r="M685" s="244"/>
      <c r="N685" s="242"/>
      <c r="O685" s="168"/>
    </row>
    <row r="686" spans="2:15" ht="14.45" customHeight="1" x14ac:dyDescent="0.2">
      <c r="B686" s="236"/>
      <c r="C686" s="237"/>
      <c r="D686" s="240"/>
      <c r="E686" s="242"/>
      <c r="F686" s="167"/>
      <c r="G686" s="244"/>
      <c r="H686" s="242"/>
      <c r="I686" s="168"/>
      <c r="J686" s="244"/>
      <c r="K686" s="242"/>
      <c r="L686" s="168"/>
      <c r="M686" s="244"/>
      <c r="N686" s="242"/>
      <c r="O686" s="168"/>
    </row>
    <row r="687" spans="2:15" ht="14.45" customHeight="1" x14ac:dyDescent="0.2">
      <c r="B687" s="236"/>
      <c r="C687" s="237"/>
      <c r="D687" s="240"/>
      <c r="E687" s="242"/>
      <c r="F687" s="167"/>
      <c r="G687" s="244"/>
      <c r="H687" s="242"/>
      <c r="I687" s="168"/>
      <c r="J687" s="244"/>
      <c r="K687" s="242"/>
      <c r="L687" s="168"/>
      <c r="M687" s="244"/>
      <c r="N687" s="242"/>
      <c r="O687" s="168"/>
    </row>
    <row r="688" spans="2:15" ht="14.45" customHeight="1" x14ac:dyDescent="0.2">
      <c r="B688" s="236"/>
      <c r="C688" s="237"/>
      <c r="D688" s="240"/>
      <c r="E688" s="242"/>
      <c r="F688" s="167"/>
      <c r="G688" s="244"/>
      <c r="H688" s="242"/>
      <c r="I688" s="168"/>
      <c r="J688" s="244"/>
      <c r="K688" s="242"/>
      <c r="L688" s="168"/>
      <c r="M688" s="244"/>
      <c r="N688" s="242"/>
      <c r="O688" s="168"/>
    </row>
    <row r="689" spans="2:15" ht="14.45" customHeight="1" x14ac:dyDescent="0.2">
      <c r="B689" s="236"/>
      <c r="C689" s="237"/>
      <c r="D689" s="240"/>
      <c r="E689" s="242"/>
      <c r="F689" s="167"/>
      <c r="G689" s="244"/>
      <c r="H689" s="242"/>
      <c r="I689" s="168"/>
      <c r="J689" s="244"/>
      <c r="K689" s="242"/>
      <c r="L689" s="168"/>
      <c r="M689" s="244"/>
      <c r="N689" s="242"/>
      <c r="O689" s="168"/>
    </row>
    <row r="690" spans="2:15" ht="14.45" customHeight="1" x14ac:dyDescent="0.2">
      <c r="B690" s="236"/>
      <c r="C690" s="237"/>
      <c r="D690" s="240"/>
      <c r="E690" s="242"/>
      <c r="F690" s="167"/>
      <c r="G690" s="244"/>
      <c r="H690" s="242"/>
      <c r="I690" s="168"/>
      <c r="J690" s="244"/>
      <c r="K690" s="242"/>
      <c r="L690" s="168"/>
      <c r="M690" s="244"/>
      <c r="N690" s="242"/>
      <c r="O690" s="168"/>
    </row>
    <row r="691" spans="2:15" ht="14.45" customHeight="1" x14ac:dyDescent="0.2">
      <c r="B691" s="236"/>
      <c r="C691" s="237"/>
      <c r="D691" s="240"/>
      <c r="E691" s="242"/>
      <c r="F691" s="167"/>
      <c r="G691" s="244"/>
      <c r="H691" s="242"/>
      <c r="I691" s="168"/>
      <c r="J691" s="244"/>
      <c r="K691" s="242"/>
      <c r="L691" s="168"/>
      <c r="M691" s="244"/>
      <c r="N691" s="242"/>
      <c r="O691" s="168"/>
    </row>
    <row r="692" spans="2:15" ht="14.45" customHeight="1" x14ac:dyDescent="0.2">
      <c r="B692" s="236"/>
      <c r="C692" s="237"/>
      <c r="D692" s="240"/>
      <c r="E692" s="242"/>
      <c r="F692" s="167"/>
      <c r="G692" s="244"/>
      <c r="H692" s="242"/>
      <c r="I692" s="168"/>
      <c r="J692" s="244"/>
      <c r="K692" s="242"/>
      <c r="L692" s="168"/>
      <c r="M692" s="244"/>
      <c r="N692" s="242"/>
      <c r="O692" s="168"/>
    </row>
    <row r="693" spans="2:15" ht="14.45" customHeight="1" x14ac:dyDescent="0.2">
      <c r="B693" s="236"/>
      <c r="C693" s="238"/>
      <c r="D693" s="248"/>
      <c r="E693" s="247"/>
      <c r="F693" s="167"/>
      <c r="G693" s="246"/>
      <c r="H693" s="247"/>
      <c r="I693" s="169"/>
      <c r="J693" s="246"/>
      <c r="K693" s="247"/>
      <c r="L693" s="169"/>
      <c r="M693" s="246"/>
      <c r="N693" s="247"/>
      <c r="O693" s="169"/>
    </row>
    <row r="694" spans="2:15" ht="14.45" customHeight="1" x14ac:dyDescent="0.2">
      <c r="B694" s="235" t="s">
        <v>858</v>
      </c>
      <c r="C694" s="235" t="s">
        <v>1293</v>
      </c>
      <c r="D694" s="239" t="s">
        <v>1022</v>
      </c>
      <c r="E694" s="241" t="s">
        <v>1033</v>
      </c>
      <c r="F694" s="166" t="s">
        <v>1577</v>
      </c>
      <c r="G694" s="243"/>
      <c r="H694" s="241"/>
      <c r="I694" s="166"/>
      <c r="J694" s="243"/>
      <c r="K694" s="241"/>
      <c r="L694" s="166"/>
      <c r="M694" s="243"/>
      <c r="N694" s="241"/>
      <c r="O694" s="166"/>
    </row>
    <row r="695" spans="2:15" ht="14.45" customHeight="1" x14ac:dyDescent="0.2">
      <c r="B695" s="236"/>
      <c r="C695" s="237"/>
      <c r="D695" s="240"/>
      <c r="E695" s="242"/>
      <c r="F695" s="167"/>
      <c r="G695" s="244"/>
      <c r="H695" s="242"/>
      <c r="I695" s="168"/>
      <c r="J695" s="244"/>
      <c r="K695" s="242"/>
      <c r="L695" s="168"/>
      <c r="M695" s="244"/>
      <c r="N695" s="242"/>
      <c r="O695" s="168"/>
    </row>
    <row r="696" spans="2:15" ht="14.45" customHeight="1" x14ac:dyDescent="0.2">
      <c r="B696" s="236"/>
      <c r="C696" s="237"/>
      <c r="D696" s="240"/>
      <c r="E696" s="242"/>
      <c r="F696" s="167"/>
      <c r="G696" s="244"/>
      <c r="H696" s="242"/>
      <c r="I696" s="168"/>
      <c r="J696" s="244"/>
      <c r="K696" s="242"/>
      <c r="L696" s="168"/>
      <c r="M696" s="244"/>
      <c r="N696" s="242"/>
      <c r="O696" s="168"/>
    </row>
    <row r="697" spans="2:15" ht="14.45" customHeight="1" x14ac:dyDescent="0.2">
      <c r="B697" s="236"/>
      <c r="C697" s="237"/>
      <c r="D697" s="240"/>
      <c r="E697" s="242"/>
      <c r="F697" s="167"/>
      <c r="G697" s="244"/>
      <c r="H697" s="242"/>
      <c r="I697" s="168"/>
      <c r="J697" s="244"/>
      <c r="K697" s="242"/>
      <c r="L697" s="168"/>
      <c r="M697" s="244"/>
      <c r="N697" s="242"/>
      <c r="O697" s="168"/>
    </row>
    <row r="698" spans="2:15" ht="14.45" customHeight="1" x14ac:dyDescent="0.2">
      <c r="B698" s="236"/>
      <c r="C698" s="237"/>
      <c r="D698" s="240"/>
      <c r="E698" s="242"/>
      <c r="F698" s="167"/>
      <c r="G698" s="244"/>
      <c r="H698" s="242"/>
      <c r="I698" s="168"/>
      <c r="J698" s="244"/>
      <c r="K698" s="242"/>
      <c r="L698" s="168"/>
      <c r="M698" s="244"/>
      <c r="N698" s="242"/>
      <c r="O698" s="168"/>
    </row>
    <row r="699" spans="2:15" ht="14.45" customHeight="1" x14ac:dyDescent="0.2">
      <c r="B699" s="236"/>
      <c r="C699" s="237"/>
      <c r="D699" s="240"/>
      <c r="E699" s="242"/>
      <c r="F699" s="167"/>
      <c r="G699" s="244"/>
      <c r="H699" s="242"/>
      <c r="I699" s="168"/>
      <c r="J699" s="244"/>
      <c r="K699" s="242"/>
      <c r="L699" s="168"/>
      <c r="M699" s="244"/>
      <c r="N699" s="242"/>
      <c r="O699" s="168"/>
    </row>
    <row r="700" spans="2:15" ht="14.45" customHeight="1" x14ac:dyDescent="0.2">
      <c r="B700" s="236"/>
      <c r="C700" s="237"/>
      <c r="D700" s="240"/>
      <c r="E700" s="242"/>
      <c r="F700" s="167"/>
      <c r="G700" s="244"/>
      <c r="H700" s="242"/>
      <c r="I700" s="168"/>
      <c r="J700" s="244"/>
      <c r="K700" s="242"/>
      <c r="L700" s="168"/>
      <c r="M700" s="244"/>
      <c r="N700" s="242"/>
      <c r="O700" s="168"/>
    </row>
    <row r="701" spans="2:15" ht="14.45" customHeight="1" x14ac:dyDescent="0.2">
      <c r="B701" s="236"/>
      <c r="C701" s="237"/>
      <c r="D701" s="240"/>
      <c r="E701" s="242"/>
      <c r="F701" s="167"/>
      <c r="G701" s="244"/>
      <c r="H701" s="242"/>
      <c r="I701" s="168"/>
      <c r="J701" s="244"/>
      <c r="K701" s="242"/>
      <c r="L701" s="168"/>
      <c r="M701" s="244"/>
      <c r="N701" s="242"/>
      <c r="O701" s="168"/>
    </row>
    <row r="702" spans="2:15" ht="14.45" customHeight="1" x14ac:dyDescent="0.2">
      <c r="B702" s="236"/>
      <c r="C702" s="237"/>
      <c r="D702" s="240"/>
      <c r="E702" s="242"/>
      <c r="F702" s="167"/>
      <c r="G702" s="244"/>
      <c r="H702" s="242"/>
      <c r="I702" s="168"/>
      <c r="J702" s="244"/>
      <c r="K702" s="242"/>
      <c r="L702" s="168"/>
      <c r="M702" s="244"/>
      <c r="N702" s="242"/>
      <c r="O702" s="168"/>
    </row>
    <row r="703" spans="2:15" ht="14.45" customHeight="1" x14ac:dyDescent="0.2">
      <c r="B703" s="236"/>
      <c r="C703" s="238"/>
      <c r="D703" s="248"/>
      <c r="E703" s="247"/>
      <c r="F703" s="167"/>
      <c r="G703" s="246"/>
      <c r="H703" s="247"/>
      <c r="I703" s="169"/>
      <c r="J703" s="246"/>
      <c r="K703" s="247"/>
      <c r="L703" s="169"/>
      <c r="M703" s="246"/>
      <c r="N703" s="247"/>
      <c r="O703" s="169"/>
    </row>
    <row r="704" spans="2:15" ht="14.45" customHeight="1" x14ac:dyDescent="0.2">
      <c r="B704" s="235" t="s">
        <v>859</v>
      </c>
      <c r="C704" s="235" t="s">
        <v>1294</v>
      </c>
      <c r="D704" s="239" t="s">
        <v>1027</v>
      </c>
      <c r="E704" s="241" t="s">
        <v>1062</v>
      </c>
      <c r="F704" s="166" t="s">
        <v>1661</v>
      </c>
      <c r="G704" s="243"/>
      <c r="H704" s="241" t="s">
        <v>1061</v>
      </c>
      <c r="I704" s="166" t="s">
        <v>1662</v>
      </c>
      <c r="J704" s="243"/>
      <c r="K704" s="241"/>
      <c r="L704" s="166"/>
      <c r="M704" s="243"/>
      <c r="N704" s="241"/>
      <c r="O704" s="166"/>
    </row>
    <row r="705" spans="2:15" ht="14.45" customHeight="1" x14ac:dyDescent="0.2">
      <c r="B705" s="245"/>
      <c r="C705" s="237"/>
      <c r="D705" s="240"/>
      <c r="E705" s="242"/>
      <c r="F705" s="170"/>
      <c r="G705" s="244"/>
      <c r="H705" s="242"/>
      <c r="I705" s="168"/>
      <c r="J705" s="244"/>
      <c r="K705" s="242"/>
      <c r="L705" s="168"/>
      <c r="M705" s="244"/>
      <c r="N705" s="242"/>
      <c r="O705" s="168"/>
    </row>
    <row r="706" spans="2:15" ht="14.45" customHeight="1" x14ac:dyDescent="0.2">
      <c r="B706" s="245"/>
      <c r="C706" s="237"/>
      <c r="D706" s="240"/>
      <c r="E706" s="242"/>
      <c r="F706" s="170"/>
      <c r="G706" s="244"/>
      <c r="H706" s="242"/>
      <c r="I706" s="168"/>
      <c r="J706" s="244"/>
      <c r="K706" s="242"/>
      <c r="L706" s="168"/>
      <c r="M706" s="244"/>
      <c r="N706" s="242"/>
      <c r="O706" s="168"/>
    </row>
    <row r="707" spans="2:15" ht="14.45" customHeight="1" x14ac:dyDescent="0.2">
      <c r="B707" s="245"/>
      <c r="C707" s="237"/>
      <c r="D707" s="240"/>
      <c r="E707" s="242"/>
      <c r="F707" s="170"/>
      <c r="G707" s="244"/>
      <c r="H707" s="242"/>
      <c r="I707" s="168"/>
      <c r="J707" s="244"/>
      <c r="K707" s="242"/>
      <c r="L707" s="168"/>
      <c r="M707" s="244"/>
      <c r="N707" s="242"/>
      <c r="O707" s="168"/>
    </row>
    <row r="708" spans="2:15" ht="14.45" customHeight="1" x14ac:dyDescent="0.2">
      <c r="B708" s="245"/>
      <c r="C708" s="237"/>
      <c r="D708" s="240"/>
      <c r="E708" s="242"/>
      <c r="F708" s="170"/>
      <c r="G708" s="244"/>
      <c r="H708" s="242"/>
      <c r="I708" s="168"/>
      <c r="J708" s="244"/>
      <c r="K708" s="242"/>
      <c r="L708" s="168"/>
      <c r="M708" s="244"/>
      <c r="N708" s="242"/>
      <c r="O708" s="168"/>
    </row>
    <row r="709" spans="2:15" ht="14.45" customHeight="1" x14ac:dyDescent="0.2">
      <c r="B709" s="245"/>
      <c r="C709" s="237"/>
      <c r="D709" s="240"/>
      <c r="E709" s="242"/>
      <c r="F709" s="170"/>
      <c r="G709" s="244"/>
      <c r="H709" s="242"/>
      <c r="I709" s="168"/>
      <c r="J709" s="244"/>
      <c r="K709" s="242"/>
      <c r="L709" s="168"/>
      <c r="M709" s="244"/>
      <c r="N709" s="242"/>
      <c r="O709" s="168"/>
    </row>
    <row r="710" spans="2:15" ht="14.45" customHeight="1" x14ac:dyDescent="0.2">
      <c r="B710" s="245"/>
      <c r="C710" s="237"/>
      <c r="D710" s="240"/>
      <c r="E710" s="242"/>
      <c r="F710" s="170"/>
      <c r="G710" s="244"/>
      <c r="H710" s="242"/>
      <c r="I710" s="168"/>
      <c r="J710" s="244"/>
      <c r="K710" s="242"/>
      <c r="L710" s="168"/>
      <c r="M710" s="244"/>
      <c r="N710" s="242"/>
      <c r="O710" s="168"/>
    </row>
    <row r="711" spans="2:15" ht="14.45" customHeight="1" x14ac:dyDescent="0.2">
      <c r="B711" s="245"/>
      <c r="C711" s="237"/>
      <c r="D711" s="240"/>
      <c r="E711" s="242"/>
      <c r="F711" s="170"/>
      <c r="G711" s="244"/>
      <c r="H711" s="242"/>
      <c r="I711" s="168"/>
      <c r="J711" s="244"/>
      <c r="K711" s="242"/>
      <c r="L711" s="168"/>
      <c r="M711" s="244"/>
      <c r="N711" s="242"/>
      <c r="O711" s="168"/>
    </row>
    <row r="712" spans="2:15" ht="14.45" customHeight="1" x14ac:dyDescent="0.2">
      <c r="B712" s="245"/>
      <c r="C712" s="237"/>
      <c r="D712" s="240"/>
      <c r="E712" s="242"/>
      <c r="F712" s="170"/>
      <c r="G712" s="244"/>
      <c r="H712" s="242"/>
      <c r="I712" s="168"/>
      <c r="J712" s="244"/>
      <c r="K712" s="242"/>
      <c r="L712" s="168"/>
      <c r="M712" s="244"/>
      <c r="N712" s="242"/>
      <c r="O712" s="168"/>
    </row>
    <row r="713" spans="2:15" ht="14.45" customHeight="1" x14ac:dyDescent="0.2">
      <c r="B713" s="245"/>
      <c r="C713" s="238"/>
      <c r="D713" s="248"/>
      <c r="E713" s="247"/>
      <c r="F713" s="170"/>
      <c r="G713" s="246"/>
      <c r="H713" s="247"/>
      <c r="I713" s="169"/>
      <c r="J713" s="246"/>
      <c r="K713" s="247"/>
      <c r="L713" s="169"/>
      <c r="M713" s="246"/>
      <c r="N713" s="247"/>
      <c r="O713" s="169"/>
    </row>
    <row r="714" spans="2:15" ht="14.45" customHeight="1" x14ac:dyDescent="0.2">
      <c r="B714" s="235" t="s">
        <v>860</v>
      </c>
      <c r="C714" s="235" t="s">
        <v>1295</v>
      </c>
      <c r="D714" s="239" t="s">
        <v>1022</v>
      </c>
      <c r="E714" s="241" t="s">
        <v>1176</v>
      </c>
      <c r="F714" s="166" t="s">
        <v>1663</v>
      </c>
      <c r="G714" s="243"/>
      <c r="H714" s="241"/>
      <c r="I714" s="166"/>
      <c r="J714" s="243"/>
      <c r="K714" s="241"/>
      <c r="L714" s="166"/>
      <c r="M714" s="243"/>
      <c r="N714" s="241"/>
      <c r="O714" s="166"/>
    </row>
    <row r="715" spans="2:15" ht="14.45" customHeight="1" x14ac:dyDescent="0.2">
      <c r="B715" s="236"/>
      <c r="C715" s="237"/>
      <c r="D715" s="240"/>
      <c r="E715" s="242"/>
      <c r="F715" s="167"/>
      <c r="G715" s="244"/>
      <c r="H715" s="242"/>
      <c r="I715" s="168"/>
      <c r="J715" s="244"/>
      <c r="K715" s="242"/>
      <c r="L715" s="168"/>
      <c r="M715" s="244"/>
      <c r="N715" s="242"/>
      <c r="O715" s="168"/>
    </row>
    <row r="716" spans="2:15" ht="14.45" customHeight="1" x14ac:dyDescent="0.2">
      <c r="B716" s="236"/>
      <c r="C716" s="237"/>
      <c r="D716" s="240"/>
      <c r="E716" s="242"/>
      <c r="F716" s="167"/>
      <c r="G716" s="244"/>
      <c r="H716" s="242"/>
      <c r="I716" s="168"/>
      <c r="J716" s="244"/>
      <c r="K716" s="242"/>
      <c r="L716" s="168"/>
      <c r="M716" s="244"/>
      <c r="N716" s="242"/>
      <c r="O716" s="168"/>
    </row>
    <row r="717" spans="2:15" ht="14.45" customHeight="1" x14ac:dyDescent="0.2">
      <c r="B717" s="236"/>
      <c r="C717" s="237"/>
      <c r="D717" s="240"/>
      <c r="E717" s="242"/>
      <c r="F717" s="167"/>
      <c r="G717" s="244"/>
      <c r="H717" s="242"/>
      <c r="I717" s="168"/>
      <c r="J717" s="244"/>
      <c r="K717" s="242"/>
      <c r="L717" s="168"/>
      <c r="M717" s="244"/>
      <c r="N717" s="242"/>
      <c r="O717" s="168"/>
    </row>
    <row r="718" spans="2:15" ht="14.45" customHeight="1" x14ac:dyDescent="0.2">
      <c r="B718" s="236"/>
      <c r="C718" s="237"/>
      <c r="D718" s="240"/>
      <c r="E718" s="242"/>
      <c r="F718" s="167"/>
      <c r="G718" s="244"/>
      <c r="H718" s="242"/>
      <c r="I718" s="168"/>
      <c r="J718" s="244"/>
      <c r="K718" s="242"/>
      <c r="L718" s="168"/>
      <c r="M718" s="244"/>
      <c r="N718" s="242"/>
      <c r="O718" s="168"/>
    </row>
    <row r="719" spans="2:15" ht="14.45" customHeight="1" x14ac:dyDescent="0.2">
      <c r="B719" s="236"/>
      <c r="C719" s="237"/>
      <c r="D719" s="240"/>
      <c r="E719" s="242"/>
      <c r="F719" s="167"/>
      <c r="G719" s="244"/>
      <c r="H719" s="242"/>
      <c r="I719" s="168"/>
      <c r="J719" s="244"/>
      <c r="K719" s="242"/>
      <c r="L719" s="168"/>
      <c r="M719" s="244"/>
      <c r="N719" s="242"/>
      <c r="O719" s="168"/>
    </row>
    <row r="720" spans="2:15" ht="14.45" customHeight="1" x14ac:dyDescent="0.2">
      <c r="B720" s="236"/>
      <c r="C720" s="237"/>
      <c r="D720" s="240"/>
      <c r="E720" s="242"/>
      <c r="F720" s="167"/>
      <c r="G720" s="244"/>
      <c r="H720" s="242"/>
      <c r="I720" s="168"/>
      <c r="J720" s="244"/>
      <c r="K720" s="242"/>
      <c r="L720" s="168"/>
      <c r="M720" s="244"/>
      <c r="N720" s="242"/>
      <c r="O720" s="168"/>
    </row>
    <row r="721" spans="2:15" ht="14.45" customHeight="1" x14ac:dyDescent="0.2">
      <c r="B721" s="236"/>
      <c r="C721" s="237"/>
      <c r="D721" s="240"/>
      <c r="E721" s="242"/>
      <c r="F721" s="167"/>
      <c r="G721" s="244"/>
      <c r="H721" s="242"/>
      <c r="I721" s="168"/>
      <c r="J721" s="244"/>
      <c r="K721" s="242"/>
      <c r="L721" s="168"/>
      <c r="M721" s="244"/>
      <c r="N721" s="242"/>
      <c r="O721" s="168"/>
    </row>
    <row r="722" spans="2:15" ht="14.45" customHeight="1" x14ac:dyDescent="0.2">
      <c r="B722" s="236"/>
      <c r="C722" s="237"/>
      <c r="D722" s="240"/>
      <c r="E722" s="242"/>
      <c r="F722" s="167"/>
      <c r="G722" s="244"/>
      <c r="H722" s="242"/>
      <c r="I722" s="168"/>
      <c r="J722" s="244"/>
      <c r="K722" s="242"/>
      <c r="L722" s="168"/>
      <c r="M722" s="244"/>
      <c r="N722" s="242"/>
      <c r="O722" s="168"/>
    </row>
    <row r="723" spans="2:15" ht="14.45" customHeight="1" x14ac:dyDescent="0.2">
      <c r="B723" s="236"/>
      <c r="C723" s="238"/>
      <c r="D723" s="240"/>
      <c r="E723" s="242"/>
      <c r="F723" s="167"/>
      <c r="G723" s="244"/>
      <c r="H723" s="242"/>
      <c r="I723" s="168"/>
      <c r="J723" s="244"/>
      <c r="K723" s="242"/>
      <c r="L723" s="168"/>
      <c r="M723" s="244"/>
      <c r="N723" s="242"/>
      <c r="O723" s="168"/>
    </row>
    <row r="724" spans="2:15" ht="14.45" customHeight="1" x14ac:dyDescent="0.2">
      <c r="B724" s="235" t="s">
        <v>861</v>
      </c>
      <c r="C724" s="235" t="s">
        <v>1296</v>
      </c>
      <c r="D724" s="239"/>
      <c r="E724" s="241" t="s">
        <v>1177</v>
      </c>
      <c r="F724" s="166" t="s">
        <v>1664</v>
      </c>
      <c r="G724" s="243"/>
      <c r="H724" s="241" t="s">
        <v>1178</v>
      </c>
      <c r="I724" s="166" t="s">
        <v>1665</v>
      </c>
      <c r="J724" s="243"/>
      <c r="K724" s="241"/>
      <c r="L724" s="166"/>
      <c r="M724" s="243"/>
      <c r="N724" s="241"/>
      <c r="O724" s="166"/>
    </row>
    <row r="725" spans="2:15" ht="14.45" customHeight="1" x14ac:dyDescent="0.2">
      <c r="B725" s="236"/>
      <c r="C725" s="237"/>
      <c r="D725" s="240"/>
      <c r="E725" s="242"/>
      <c r="F725" s="167"/>
      <c r="G725" s="244"/>
      <c r="H725" s="242"/>
      <c r="I725" s="168"/>
      <c r="J725" s="244"/>
      <c r="K725" s="242"/>
      <c r="L725" s="168"/>
      <c r="M725" s="244"/>
      <c r="N725" s="242"/>
      <c r="O725" s="168"/>
    </row>
    <row r="726" spans="2:15" ht="14.45" customHeight="1" x14ac:dyDescent="0.2">
      <c r="B726" s="236"/>
      <c r="C726" s="237"/>
      <c r="D726" s="240"/>
      <c r="E726" s="242"/>
      <c r="F726" s="167"/>
      <c r="G726" s="244"/>
      <c r="H726" s="242"/>
      <c r="I726" s="168"/>
      <c r="J726" s="244"/>
      <c r="K726" s="242"/>
      <c r="L726" s="168"/>
      <c r="M726" s="244"/>
      <c r="N726" s="242"/>
      <c r="O726" s="168"/>
    </row>
    <row r="727" spans="2:15" ht="14.45" customHeight="1" x14ac:dyDescent="0.2">
      <c r="B727" s="236"/>
      <c r="C727" s="237"/>
      <c r="D727" s="240"/>
      <c r="E727" s="242"/>
      <c r="F727" s="167"/>
      <c r="G727" s="244"/>
      <c r="H727" s="242"/>
      <c r="I727" s="168"/>
      <c r="J727" s="244"/>
      <c r="K727" s="242"/>
      <c r="L727" s="168"/>
      <c r="M727" s="244"/>
      <c r="N727" s="242"/>
      <c r="O727" s="168"/>
    </row>
    <row r="728" spans="2:15" ht="14.45" customHeight="1" x14ac:dyDescent="0.2">
      <c r="B728" s="236"/>
      <c r="C728" s="237"/>
      <c r="D728" s="240"/>
      <c r="E728" s="242"/>
      <c r="F728" s="167"/>
      <c r="G728" s="244"/>
      <c r="H728" s="242"/>
      <c r="I728" s="168"/>
      <c r="J728" s="244"/>
      <c r="K728" s="242"/>
      <c r="L728" s="168"/>
      <c r="M728" s="244"/>
      <c r="N728" s="242"/>
      <c r="O728" s="168"/>
    </row>
    <row r="729" spans="2:15" ht="14.45" customHeight="1" x14ac:dyDescent="0.2">
      <c r="B729" s="236"/>
      <c r="C729" s="237"/>
      <c r="D729" s="240"/>
      <c r="E729" s="242"/>
      <c r="F729" s="167"/>
      <c r="G729" s="244"/>
      <c r="H729" s="242"/>
      <c r="I729" s="168"/>
      <c r="J729" s="244"/>
      <c r="K729" s="242"/>
      <c r="L729" s="168"/>
      <c r="M729" s="244"/>
      <c r="N729" s="242"/>
      <c r="O729" s="168"/>
    </row>
    <row r="730" spans="2:15" ht="14.45" customHeight="1" x14ac:dyDescent="0.2">
      <c r="B730" s="236"/>
      <c r="C730" s="237"/>
      <c r="D730" s="240"/>
      <c r="E730" s="242"/>
      <c r="F730" s="167"/>
      <c r="G730" s="244"/>
      <c r="H730" s="242"/>
      <c r="I730" s="168"/>
      <c r="J730" s="244"/>
      <c r="K730" s="242"/>
      <c r="L730" s="168"/>
      <c r="M730" s="244"/>
      <c r="N730" s="242"/>
      <c r="O730" s="168"/>
    </row>
    <row r="731" spans="2:15" ht="14.45" customHeight="1" x14ac:dyDescent="0.2">
      <c r="B731" s="236"/>
      <c r="C731" s="237"/>
      <c r="D731" s="240"/>
      <c r="E731" s="242"/>
      <c r="F731" s="167"/>
      <c r="G731" s="244"/>
      <c r="H731" s="242"/>
      <c r="I731" s="168"/>
      <c r="J731" s="244"/>
      <c r="K731" s="242"/>
      <c r="L731" s="168"/>
      <c r="M731" s="244"/>
      <c r="N731" s="242"/>
      <c r="O731" s="168"/>
    </row>
    <row r="732" spans="2:15" ht="14.45" customHeight="1" x14ac:dyDescent="0.2">
      <c r="B732" s="236"/>
      <c r="C732" s="237"/>
      <c r="D732" s="240"/>
      <c r="E732" s="242"/>
      <c r="F732" s="167"/>
      <c r="G732" s="244"/>
      <c r="H732" s="242"/>
      <c r="I732" s="168"/>
      <c r="J732" s="244"/>
      <c r="K732" s="242"/>
      <c r="L732" s="168"/>
      <c r="M732" s="244"/>
      <c r="N732" s="242"/>
      <c r="O732" s="168"/>
    </row>
    <row r="733" spans="2:15" ht="14.45" customHeight="1" x14ac:dyDescent="0.2">
      <c r="B733" s="236"/>
      <c r="C733" s="238"/>
      <c r="D733" s="240"/>
      <c r="E733" s="242"/>
      <c r="F733" s="167"/>
      <c r="G733" s="244"/>
      <c r="H733" s="242"/>
      <c r="I733" s="168"/>
      <c r="J733" s="244"/>
      <c r="K733" s="242"/>
      <c r="L733" s="168"/>
      <c r="M733" s="244"/>
      <c r="N733" s="242"/>
      <c r="O733" s="168"/>
    </row>
    <row r="734" spans="2:15" ht="14.45" customHeight="1" x14ac:dyDescent="0.2">
      <c r="B734" s="235" t="s">
        <v>792</v>
      </c>
      <c r="C734" s="235" t="s">
        <v>1447</v>
      </c>
      <c r="D734" s="239"/>
      <c r="E734" s="241" t="s">
        <v>1179</v>
      </c>
      <c r="F734" s="166" t="s">
        <v>1666</v>
      </c>
      <c r="G734" s="243"/>
      <c r="H734" s="241"/>
      <c r="I734" s="166"/>
      <c r="J734" s="243"/>
      <c r="K734" s="241"/>
      <c r="L734" s="166"/>
      <c r="M734" s="243"/>
      <c r="N734" s="241"/>
      <c r="O734" s="166"/>
    </row>
    <row r="735" spans="2:15" ht="14.45" customHeight="1" x14ac:dyDescent="0.2">
      <c r="B735" s="236"/>
      <c r="C735" s="237"/>
      <c r="D735" s="240"/>
      <c r="E735" s="242"/>
      <c r="F735" s="167"/>
      <c r="G735" s="244"/>
      <c r="H735" s="242"/>
      <c r="I735" s="168"/>
      <c r="J735" s="244"/>
      <c r="K735" s="242"/>
      <c r="L735" s="168"/>
      <c r="M735" s="244"/>
      <c r="N735" s="242"/>
      <c r="O735" s="168"/>
    </row>
    <row r="736" spans="2:15" ht="14.45" customHeight="1" x14ac:dyDescent="0.2">
      <c r="B736" s="236"/>
      <c r="C736" s="237"/>
      <c r="D736" s="240"/>
      <c r="E736" s="242"/>
      <c r="F736" s="167"/>
      <c r="G736" s="244"/>
      <c r="H736" s="242"/>
      <c r="I736" s="168"/>
      <c r="J736" s="244"/>
      <c r="K736" s="242"/>
      <c r="L736" s="168"/>
      <c r="M736" s="244"/>
      <c r="N736" s="242"/>
      <c r="O736" s="168"/>
    </row>
    <row r="737" spans="2:15" ht="14.45" customHeight="1" x14ac:dyDescent="0.2">
      <c r="B737" s="236"/>
      <c r="C737" s="237"/>
      <c r="D737" s="240"/>
      <c r="E737" s="242"/>
      <c r="F737" s="167"/>
      <c r="G737" s="244"/>
      <c r="H737" s="242"/>
      <c r="I737" s="168"/>
      <c r="J737" s="244"/>
      <c r="K737" s="242"/>
      <c r="L737" s="168"/>
      <c r="M737" s="244"/>
      <c r="N737" s="242"/>
      <c r="O737" s="168"/>
    </row>
    <row r="738" spans="2:15" ht="14.45" customHeight="1" x14ac:dyDescent="0.2">
      <c r="B738" s="236"/>
      <c r="C738" s="237"/>
      <c r="D738" s="240"/>
      <c r="E738" s="242"/>
      <c r="F738" s="167"/>
      <c r="G738" s="244"/>
      <c r="H738" s="242"/>
      <c r="I738" s="168"/>
      <c r="J738" s="244"/>
      <c r="K738" s="242"/>
      <c r="L738" s="168"/>
      <c r="M738" s="244"/>
      <c r="N738" s="242"/>
      <c r="O738" s="168"/>
    </row>
    <row r="739" spans="2:15" ht="14.45" customHeight="1" x14ac:dyDescent="0.2">
      <c r="B739" s="236"/>
      <c r="C739" s="237"/>
      <c r="D739" s="240"/>
      <c r="E739" s="242"/>
      <c r="F739" s="167"/>
      <c r="G739" s="244"/>
      <c r="H739" s="242"/>
      <c r="I739" s="168"/>
      <c r="J739" s="244"/>
      <c r="K739" s="242"/>
      <c r="L739" s="168"/>
      <c r="M739" s="244"/>
      <c r="N739" s="242"/>
      <c r="O739" s="168"/>
    </row>
    <row r="740" spans="2:15" ht="14.45" customHeight="1" x14ac:dyDescent="0.2">
      <c r="B740" s="236"/>
      <c r="C740" s="237"/>
      <c r="D740" s="240"/>
      <c r="E740" s="242"/>
      <c r="F740" s="167"/>
      <c r="G740" s="244"/>
      <c r="H740" s="242"/>
      <c r="I740" s="168"/>
      <c r="J740" s="244"/>
      <c r="K740" s="242"/>
      <c r="L740" s="168"/>
      <c r="M740" s="244"/>
      <c r="N740" s="242"/>
      <c r="O740" s="168"/>
    </row>
    <row r="741" spans="2:15" ht="14.45" customHeight="1" x14ac:dyDescent="0.2">
      <c r="B741" s="236"/>
      <c r="C741" s="237"/>
      <c r="D741" s="240"/>
      <c r="E741" s="242"/>
      <c r="F741" s="167"/>
      <c r="G741" s="244"/>
      <c r="H741" s="242"/>
      <c r="I741" s="168"/>
      <c r="J741" s="244"/>
      <c r="K741" s="242"/>
      <c r="L741" s="168"/>
      <c r="M741" s="244"/>
      <c r="N741" s="242"/>
      <c r="O741" s="168"/>
    </row>
    <row r="742" spans="2:15" ht="14.45" customHeight="1" x14ac:dyDescent="0.2">
      <c r="B742" s="236"/>
      <c r="C742" s="237"/>
      <c r="D742" s="240"/>
      <c r="E742" s="242"/>
      <c r="F742" s="167"/>
      <c r="G742" s="244"/>
      <c r="H742" s="242"/>
      <c r="I742" s="168"/>
      <c r="J742" s="244"/>
      <c r="K742" s="242"/>
      <c r="L742" s="168"/>
      <c r="M742" s="244"/>
      <c r="N742" s="242"/>
      <c r="O742" s="168"/>
    </row>
    <row r="743" spans="2:15" ht="14.45" customHeight="1" x14ac:dyDescent="0.2">
      <c r="B743" s="236"/>
      <c r="C743" s="238"/>
      <c r="D743" s="240"/>
      <c r="E743" s="242"/>
      <c r="F743" s="167"/>
      <c r="G743" s="244"/>
      <c r="H743" s="242"/>
      <c r="I743" s="168"/>
      <c r="J743" s="244"/>
      <c r="K743" s="242"/>
      <c r="L743" s="168"/>
      <c r="M743" s="244"/>
      <c r="N743" s="242"/>
      <c r="O743" s="168"/>
    </row>
    <row r="744" spans="2:15" ht="14.45" customHeight="1" x14ac:dyDescent="0.2">
      <c r="B744" s="235" t="s">
        <v>862</v>
      </c>
      <c r="C744" s="235" t="s">
        <v>1016</v>
      </c>
      <c r="D744" s="239"/>
      <c r="E744" s="241" t="s">
        <v>1180</v>
      </c>
      <c r="F744" s="166" t="s">
        <v>1667</v>
      </c>
      <c r="G744" s="243"/>
      <c r="H744" s="241"/>
      <c r="I744" s="166"/>
      <c r="J744" s="243"/>
      <c r="K744" s="241"/>
      <c r="L744" s="166"/>
      <c r="M744" s="243"/>
      <c r="N744" s="241"/>
      <c r="O744" s="166"/>
    </row>
    <row r="745" spans="2:15" ht="14.45" customHeight="1" x14ac:dyDescent="0.2">
      <c r="B745" s="236"/>
      <c r="C745" s="237"/>
      <c r="D745" s="240"/>
      <c r="E745" s="242"/>
      <c r="F745" s="167"/>
      <c r="G745" s="244"/>
      <c r="H745" s="242"/>
      <c r="I745" s="168"/>
      <c r="J745" s="244"/>
      <c r="K745" s="242"/>
      <c r="L745" s="168"/>
      <c r="M745" s="244"/>
      <c r="N745" s="242"/>
      <c r="O745" s="168"/>
    </row>
    <row r="746" spans="2:15" ht="14.45" customHeight="1" x14ac:dyDescent="0.2">
      <c r="B746" s="236"/>
      <c r="C746" s="237"/>
      <c r="D746" s="240"/>
      <c r="E746" s="242"/>
      <c r="F746" s="167"/>
      <c r="G746" s="244"/>
      <c r="H746" s="242"/>
      <c r="I746" s="168"/>
      <c r="J746" s="244"/>
      <c r="K746" s="242"/>
      <c r="L746" s="168"/>
      <c r="M746" s="244"/>
      <c r="N746" s="242"/>
      <c r="O746" s="168"/>
    </row>
    <row r="747" spans="2:15" ht="14.45" customHeight="1" x14ac:dyDescent="0.2">
      <c r="B747" s="236"/>
      <c r="C747" s="237"/>
      <c r="D747" s="240"/>
      <c r="E747" s="242"/>
      <c r="F747" s="167"/>
      <c r="G747" s="244"/>
      <c r="H747" s="242"/>
      <c r="I747" s="168"/>
      <c r="J747" s="244"/>
      <c r="K747" s="242"/>
      <c r="L747" s="168"/>
      <c r="M747" s="244"/>
      <c r="N747" s="242"/>
      <c r="O747" s="168"/>
    </row>
    <row r="748" spans="2:15" ht="14.45" customHeight="1" x14ac:dyDescent="0.2">
      <c r="B748" s="236"/>
      <c r="C748" s="237"/>
      <c r="D748" s="240"/>
      <c r="E748" s="242"/>
      <c r="F748" s="167"/>
      <c r="G748" s="244"/>
      <c r="H748" s="242"/>
      <c r="I748" s="168"/>
      <c r="J748" s="244"/>
      <c r="K748" s="242"/>
      <c r="L748" s="168"/>
      <c r="M748" s="244"/>
      <c r="N748" s="242"/>
      <c r="O748" s="168"/>
    </row>
    <row r="749" spans="2:15" ht="14.45" customHeight="1" x14ac:dyDescent="0.2">
      <c r="B749" s="236"/>
      <c r="C749" s="237"/>
      <c r="D749" s="240"/>
      <c r="E749" s="242"/>
      <c r="F749" s="167"/>
      <c r="G749" s="244"/>
      <c r="H749" s="242"/>
      <c r="I749" s="168"/>
      <c r="J749" s="244"/>
      <c r="K749" s="242"/>
      <c r="L749" s="168"/>
      <c r="M749" s="244"/>
      <c r="N749" s="242"/>
      <c r="O749" s="168"/>
    </row>
    <row r="750" spans="2:15" ht="14.45" customHeight="1" x14ac:dyDescent="0.2">
      <c r="B750" s="236"/>
      <c r="C750" s="237"/>
      <c r="D750" s="240"/>
      <c r="E750" s="242"/>
      <c r="F750" s="167"/>
      <c r="G750" s="244"/>
      <c r="H750" s="242"/>
      <c r="I750" s="168"/>
      <c r="J750" s="244"/>
      <c r="K750" s="242"/>
      <c r="L750" s="168"/>
      <c r="M750" s="244"/>
      <c r="N750" s="242"/>
      <c r="O750" s="168"/>
    </row>
    <row r="751" spans="2:15" ht="14.45" customHeight="1" x14ac:dyDescent="0.2">
      <c r="B751" s="236"/>
      <c r="C751" s="237"/>
      <c r="D751" s="240"/>
      <c r="E751" s="242"/>
      <c r="F751" s="167"/>
      <c r="G751" s="244"/>
      <c r="H751" s="242"/>
      <c r="I751" s="168"/>
      <c r="J751" s="244"/>
      <c r="K751" s="242"/>
      <c r="L751" s="168"/>
      <c r="M751" s="244"/>
      <c r="N751" s="242"/>
      <c r="O751" s="168"/>
    </row>
    <row r="752" spans="2:15" ht="14.45" customHeight="1" x14ac:dyDescent="0.2">
      <c r="B752" s="236"/>
      <c r="C752" s="237"/>
      <c r="D752" s="240"/>
      <c r="E752" s="242"/>
      <c r="F752" s="167"/>
      <c r="G752" s="244"/>
      <c r="H752" s="242"/>
      <c r="I752" s="168"/>
      <c r="J752" s="244"/>
      <c r="K752" s="242"/>
      <c r="L752" s="168"/>
      <c r="M752" s="244"/>
      <c r="N752" s="242"/>
      <c r="O752" s="168"/>
    </row>
    <row r="753" spans="2:15" ht="14.45" customHeight="1" x14ac:dyDescent="0.2">
      <c r="B753" s="236"/>
      <c r="C753" s="238"/>
      <c r="D753" s="240"/>
      <c r="E753" s="242"/>
      <c r="F753" s="167"/>
      <c r="G753" s="244"/>
      <c r="H753" s="242"/>
      <c r="I753" s="168"/>
      <c r="J753" s="244"/>
      <c r="K753" s="242"/>
      <c r="L753" s="168"/>
      <c r="M753" s="244"/>
      <c r="N753" s="242"/>
      <c r="O753" s="168"/>
    </row>
    <row r="754" spans="2:15" ht="14.45" customHeight="1" x14ac:dyDescent="0.2">
      <c r="B754" s="235" t="s">
        <v>863</v>
      </c>
      <c r="C754" s="235" t="s">
        <v>1015</v>
      </c>
      <c r="D754" s="239"/>
      <c r="E754" s="241" t="s">
        <v>1181</v>
      </c>
      <c r="F754" s="166" t="s">
        <v>1668</v>
      </c>
      <c r="G754" s="243"/>
      <c r="H754" s="241" t="s">
        <v>1182</v>
      </c>
      <c r="I754" s="166" t="s">
        <v>1669</v>
      </c>
      <c r="J754" s="243"/>
      <c r="K754" s="241"/>
      <c r="L754" s="166"/>
      <c r="M754" s="243"/>
      <c r="N754" s="241"/>
      <c r="O754" s="166"/>
    </row>
    <row r="755" spans="2:15" ht="14.45" customHeight="1" x14ac:dyDescent="0.2">
      <c r="B755" s="245"/>
      <c r="C755" s="237"/>
      <c r="D755" s="240"/>
      <c r="E755" s="242"/>
      <c r="F755" s="170"/>
      <c r="G755" s="244"/>
      <c r="H755" s="242"/>
      <c r="I755" s="168"/>
      <c r="J755" s="244"/>
      <c r="K755" s="242"/>
      <c r="L755" s="168"/>
      <c r="M755" s="244"/>
      <c r="N755" s="242"/>
      <c r="O755" s="168"/>
    </row>
    <row r="756" spans="2:15" ht="14.45" customHeight="1" x14ac:dyDescent="0.2">
      <c r="B756" s="245"/>
      <c r="C756" s="237"/>
      <c r="D756" s="240"/>
      <c r="E756" s="242"/>
      <c r="F756" s="170"/>
      <c r="G756" s="244"/>
      <c r="H756" s="242"/>
      <c r="I756" s="168"/>
      <c r="J756" s="244"/>
      <c r="K756" s="242"/>
      <c r="L756" s="168"/>
      <c r="M756" s="244"/>
      <c r="N756" s="242"/>
      <c r="O756" s="168"/>
    </row>
    <row r="757" spans="2:15" ht="14.45" customHeight="1" x14ac:dyDescent="0.2">
      <c r="B757" s="245"/>
      <c r="C757" s="237"/>
      <c r="D757" s="240"/>
      <c r="E757" s="242"/>
      <c r="F757" s="170"/>
      <c r="G757" s="244"/>
      <c r="H757" s="242"/>
      <c r="I757" s="168"/>
      <c r="J757" s="244"/>
      <c r="K757" s="242"/>
      <c r="L757" s="168"/>
      <c r="M757" s="244"/>
      <c r="N757" s="242"/>
      <c r="O757" s="168"/>
    </row>
    <row r="758" spans="2:15" ht="14.45" customHeight="1" x14ac:dyDescent="0.2">
      <c r="B758" s="245"/>
      <c r="C758" s="237"/>
      <c r="D758" s="240"/>
      <c r="E758" s="242"/>
      <c r="F758" s="170"/>
      <c r="G758" s="244"/>
      <c r="H758" s="242"/>
      <c r="I758" s="168"/>
      <c r="J758" s="244"/>
      <c r="K758" s="242"/>
      <c r="L758" s="168"/>
      <c r="M758" s="244"/>
      <c r="N758" s="242"/>
      <c r="O758" s="168"/>
    </row>
    <row r="759" spans="2:15" ht="14.45" customHeight="1" x14ac:dyDescent="0.2">
      <c r="B759" s="245"/>
      <c r="C759" s="237"/>
      <c r="D759" s="240"/>
      <c r="E759" s="242"/>
      <c r="F759" s="170"/>
      <c r="G759" s="244"/>
      <c r="H759" s="242"/>
      <c r="I759" s="168"/>
      <c r="J759" s="244"/>
      <c r="K759" s="242"/>
      <c r="L759" s="168"/>
      <c r="M759" s="244"/>
      <c r="N759" s="242"/>
      <c r="O759" s="168"/>
    </row>
    <row r="760" spans="2:15" ht="14.45" customHeight="1" x14ac:dyDescent="0.2">
      <c r="B760" s="245"/>
      <c r="C760" s="237"/>
      <c r="D760" s="240"/>
      <c r="E760" s="242"/>
      <c r="F760" s="170"/>
      <c r="G760" s="244"/>
      <c r="H760" s="242"/>
      <c r="I760" s="168"/>
      <c r="J760" s="244"/>
      <c r="K760" s="242"/>
      <c r="L760" s="168"/>
      <c r="M760" s="244"/>
      <c r="N760" s="242"/>
      <c r="O760" s="168"/>
    </row>
    <row r="761" spans="2:15" ht="14.45" customHeight="1" x14ac:dyDescent="0.2">
      <c r="B761" s="245"/>
      <c r="C761" s="237"/>
      <c r="D761" s="240"/>
      <c r="E761" s="242"/>
      <c r="F761" s="170"/>
      <c r="G761" s="244"/>
      <c r="H761" s="242"/>
      <c r="I761" s="168"/>
      <c r="J761" s="244"/>
      <c r="K761" s="242"/>
      <c r="L761" s="168"/>
      <c r="M761" s="244"/>
      <c r="N761" s="242"/>
      <c r="O761" s="168"/>
    </row>
    <row r="762" spans="2:15" ht="14.45" customHeight="1" x14ac:dyDescent="0.2">
      <c r="B762" s="245"/>
      <c r="C762" s="237"/>
      <c r="D762" s="240"/>
      <c r="E762" s="242"/>
      <c r="F762" s="170"/>
      <c r="G762" s="244"/>
      <c r="H762" s="242"/>
      <c r="I762" s="168"/>
      <c r="J762" s="244"/>
      <c r="K762" s="242"/>
      <c r="L762" s="168"/>
      <c r="M762" s="244"/>
      <c r="N762" s="242"/>
      <c r="O762" s="168"/>
    </row>
    <row r="763" spans="2:15" ht="14.45" customHeight="1" x14ac:dyDescent="0.2">
      <c r="B763" s="245"/>
      <c r="C763" s="238"/>
      <c r="D763" s="240"/>
      <c r="E763" s="242"/>
      <c r="F763" s="170"/>
      <c r="G763" s="244"/>
      <c r="H763" s="242"/>
      <c r="I763" s="168"/>
      <c r="J763" s="244"/>
      <c r="K763" s="242"/>
      <c r="L763" s="168"/>
      <c r="M763" s="244"/>
      <c r="N763" s="242"/>
      <c r="O763" s="168"/>
    </row>
    <row r="764" spans="2:15" ht="14.45" customHeight="1" x14ac:dyDescent="0.2">
      <c r="B764" s="235" t="s">
        <v>864</v>
      </c>
      <c r="C764" s="235" t="s">
        <v>1017</v>
      </c>
      <c r="D764" s="239"/>
      <c r="E764" s="241" t="s">
        <v>1184</v>
      </c>
      <c r="F764" s="166" t="s">
        <v>1670</v>
      </c>
      <c r="G764" s="243"/>
      <c r="H764" s="241" t="s">
        <v>1183</v>
      </c>
      <c r="I764" s="166" t="s">
        <v>1671</v>
      </c>
      <c r="J764" s="243"/>
      <c r="K764" s="241"/>
      <c r="L764" s="166"/>
      <c r="M764" s="243"/>
      <c r="N764" s="241"/>
      <c r="O764" s="166"/>
    </row>
    <row r="765" spans="2:15" ht="14.45" customHeight="1" x14ac:dyDescent="0.2">
      <c r="B765" s="245"/>
      <c r="C765" s="237"/>
      <c r="D765" s="240"/>
      <c r="E765" s="242"/>
      <c r="F765" s="170"/>
      <c r="G765" s="244"/>
      <c r="H765" s="242"/>
      <c r="I765" s="168"/>
      <c r="J765" s="244"/>
      <c r="K765" s="242"/>
      <c r="L765" s="168"/>
      <c r="M765" s="244"/>
      <c r="N765" s="242"/>
      <c r="O765" s="168"/>
    </row>
    <row r="766" spans="2:15" ht="14.45" customHeight="1" x14ac:dyDescent="0.2">
      <c r="B766" s="245"/>
      <c r="C766" s="237"/>
      <c r="D766" s="240"/>
      <c r="E766" s="242"/>
      <c r="F766" s="170"/>
      <c r="G766" s="244"/>
      <c r="H766" s="242"/>
      <c r="I766" s="168"/>
      <c r="J766" s="244"/>
      <c r="K766" s="242"/>
      <c r="L766" s="168"/>
      <c r="M766" s="244"/>
      <c r="N766" s="242"/>
      <c r="O766" s="168"/>
    </row>
    <row r="767" spans="2:15" ht="14.45" customHeight="1" x14ac:dyDescent="0.2">
      <c r="B767" s="245"/>
      <c r="C767" s="237"/>
      <c r="D767" s="240"/>
      <c r="E767" s="242"/>
      <c r="F767" s="170"/>
      <c r="G767" s="244"/>
      <c r="H767" s="242"/>
      <c r="I767" s="168"/>
      <c r="J767" s="244"/>
      <c r="K767" s="242"/>
      <c r="L767" s="168"/>
      <c r="M767" s="244"/>
      <c r="N767" s="242"/>
      <c r="O767" s="168"/>
    </row>
    <row r="768" spans="2:15" ht="14.45" customHeight="1" x14ac:dyDescent="0.2">
      <c r="B768" s="245"/>
      <c r="C768" s="237"/>
      <c r="D768" s="240"/>
      <c r="E768" s="242"/>
      <c r="F768" s="170"/>
      <c r="G768" s="244"/>
      <c r="H768" s="242"/>
      <c r="I768" s="168"/>
      <c r="J768" s="244"/>
      <c r="K768" s="242"/>
      <c r="L768" s="168"/>
      <c r="M768" s="244"/>
      <c r="N768" s="242"/>
      <c r="O768" s="168"/>
    </row>
    <row r="769" spans="2:15" ht="14.45" customHeight="1" x14ac:dyDescent="0.2">
      <c r="B769" s="245"/>
      <c r="C769" s="237"/>
      <c r="D769" s="240"/>
      <c r="E769" s="242"/>
      <c r="F769" s="170"/>
      <c r="G769" s="244"/>
      <c r="H769" s="242"/>
      <c r="I769" s="168"/>
      <c r="J769" s="244"/>
      <c r="K769" s="242"/>
      <c r="L769" s="168"/>
      <c r="M769" s="244"/>
      <c r="N769" s="242"/>
      <c r="O769" s="168"/>
    </row>
    <row r="770" spans="2:15" ht="14.45" customHeight="1" x14ac:dyDescent="0.2">
      <c r="B770" s="245"/>
      <c r="C770" s="237"/>
      <c r="D770" s="240"/>
      <c r="E770" s="242"/>
      <c r="F770" s="170"/>
      <c r="G770" s="244"/>
      <c r="H770" s="242"/>
      <c r="I770" s="168"/>
      <c r="J770" s="244"/>
      <c r="K770" s="242"/>
      <c r="L770" s="168"/>
      <c r="M770" s="244"/>
      <c r="N770" s="242"/>
      <c r="O770" s="168"/>
    </row>
    <row r="771" spans="2:15" ht="14.45" customHeight="1" x14ac:dyDescent="0.2">
      <c r="B771" s="245"/>
      <c r="C771" s="237"/>
      <c r="D771" s="240"/>
      <c r="E771" s="242"/>
      <c r="F771" s="170"/>
      <c r="G771" s="244"/>
      <c r="H771" s="242"/>
      <c r="I771" s="168"/>
      <c r="J771" s="244"/>
      <c r="K771" s="242"/>
      <c r="L771" s="168"/>
      <c r="M771" s="244"/>
      <c r="N771" s="242"/>
      <c r="O771" s="168"/>
    </row>
    <row r="772" spans="2:15" ht="14.45" customHeight="1" x14ac:dyDescent="0.2">
      <c r="B772" s="245"/>
      <c r="C772" s="237"/>
      <c r="D772" s="240"/>
      <c r="E772" s="242"/>
      <c r="F772" s="170"/>
      <c r="G772" s="244"/>
      <c r="H772" s="242"/>
      <c r="I772" s="168"/>
      <c r="J772" s="244"/>
      <c r="K772" s="242"/>
      <c r="L772" s="168"/>
      <c r="M772" s="244"/>
      <c r="N772" s="242"/>
      <c r="O772" s="168"/>
    </row>
    <row r="773" spans="2:15" ht="14.45" customHeight="1" x14ac:dyDescent="0.2">
      <c r="B773" s="245"/>
      <c r="C773" s="238"/>
      <c r="D773" s="240"/>
      <c r="E773" s="242"/>
      <c r="F773" s="170"/>
      <c r="G773" s="244"/>
      <c r="H773" s="242"/>
      <c r="I773" s="168"/>
      <c r="J773" s="244"/>
      <c r="K773" s="242"/>
      <c r="L773" s="168"/>
      <c r="M773" s="244"/>
      <c r="N773" s="242"/>
      <c r="O773" s="168"/>
    </row>
    <row r="774" spans="2:15" ht="14.45" customHeight="1" x14ac:dyDescent="0.2">
      <c r="B774" s="235" t="s">
        <v>865</v>
      </c>
      <c r="C774" s="235" t="s">
        <v>1010</v>
      </c>
      <c r="D774" s="239"/>
      <c r="E774" s="241" t="s">
        <v>1185</v>
      </c>
      <c r="F774" s="166" t="s">
        <v>1672</v>
      </c>
      <c r="G774" s="243"/>
      <c r="H774" s="241" t="s">
        <v>1186</v>
      </c>
      <c r="I774" s="166" t="s">
        <v>1673</v>
      </c>
      <c r="J774" s="243"/>
      <c r="K774" s="241"/>
      <c r="L774" s="166"/>
      <c r="M774" s="243"/>
      <c r="N774" s="241"/>
      <c r="O774" s="166"/>
    </row>
    <row r="775" spans="2:15" ht="14.45" customHeight="1" x14ac:dyDescent="0.2">
      <c r="B775" s="236"/>
      <c r="C775" s="237"/>
      <c r="D775" s="240"/>
      <c r="E775" s="242"/>
      <c r="F775" s="167"/>
      <c r="G775" s="244"/>
      <c r="H775" s="242"/>
      <c r="I775" s="168"/>
      <c r="J775" s="244"/>
      <c r="K775" s="242"/>
      <c r="L775" s="168"/>
      <c r="M775" s="244"/>
      <c r="N775" s="242"/>
      <c r="O775" s="168"/>
    </row>
    <row r="776" spans="2:15" ht="14.45" customHeight="1" x14ac:dyDescent="0.2">
      <c r="B776" s="236"/>
      <c r="C776" s="237"/>
      <c r="D776" s="240"/>
      <c r="E776" s="242"/>
      <c r="F776" s="167"/>
      <c r="G776" s="244"/>
      <c r="H776" s="242"/>
      <c r="I776" s="168"/>
      <c r="J776" s="244"/>
      <c r="K776" s="242"/>
      <c r="L776" s="168"/>
      <c r="M776" s="244"/>
      <c r="N776" s="242"/>
      <c r="O776" s="168"/>
    </row>
    <row r="777" spans="2:15" ht="14.45" customHeight="1" x14ac:dyDescent="0.2">
      <c r="B777" s="236"/>
      <c r="C777" s="237"/>
      <c r="D777" s="240"/>
      <c r="E777" s="242"/>
      <c r="F777" s="167"/>
      <c r="G777" s="244"/>
      <c r="H777" s="242"/>
      <c r="I777" s="168"/>
      <c r="J777" s="244"/>
      <c r="K777" s="242"/>
      <c r="L777" s="168"/>
      <c r="M777" s="244"/>
      <c r="N777" s="242"/>
      <c r="O777" s="168"/>
    </row>
    <row r="778" spans="2:15" ht="14.45" customHeight="1" x14ac:dyDescent="0.2">
      <c r="B778" s="236"/>
      <c r="C778" s="237"/>
      <c r="D778" s="240"/>
      <c r="E778" s="242"/>
      <c r="F778" s="167"/>
      <c r="G778" s="244"/>
      <c r="H778" s="242"/>
      <c r="I778" s="168"/>
      <c r="J778" s="244"/>
      <c r="K778" s="242"/>
      <c r="L778" s="168"/>
      <c r="M778" s="244"/>
      <c r="N778" s="242"/>
      <c r="O778" s="168"/>
    </row>
    <row r="779" spans="2:15" ht="14.45" customHeight="1" x14ac:dyDescent="0.2">
      <c r="B779" s="236"/>
      <c r="C779" s="237"/>
      <c r="D779" s="240"/>
      <c r="E779" s="242"/>
      <c r="F779" s="167"/>
      <c r="G779" s="244"/>
      <c r="H779" s="242"/>
      <c r="I779" s="168"/>
      <c r="J779" s="244"/>
      <c r="K779" s="242"/>
      <c r="L779" s="168"/>
      <c r="M779" s="244"/>
      <c r="N779" s="242"/>
      <c r="O779" s="168"/>
    </row>
    <row r="780" spans="2:15" ht="14.45" customHeight="1" x14ac:dyDescent="0.2">
      <c r="B780" s="236"/>
      <c r="C780" s="237"/>
      <c r="D780" s="240"/>
      <c r="E780" s="242"/>
      <c r="F780" s="167"/>
      <c r="G780" s="244"/>
      <c r="H780" s="242"/>
      <c r="I780" s="168"/>
      <c r="J780" s="244"/>
      <c r="K780" s="242"/>
      <c r="L780" s="168"/>
      <c r="M780" s="244"/>
      <c r="N780" s="242"/>
      <c r="O780" s="168"/>
    </row>
    <row r="781" spans="2:15" ht="14.45" customHeight="1" x14ac:dyDescent="0.2">
      <c r="B781" s="236"/>
      <c r="C781" s="237"/>
      <c r="D781" s="240"/>
      <c r="E781" s="242"/>
      <c r="F781" s="167"/>
      <c r="G781" s="244"/>
      <c r="H781" s="242"/>
      <c r="I781" s="168"/>
      <c r="J781" s="244"/>
      <c r="K781" s="242"/>
      <c r="L781" s="168"/>
      <c r="M781" s="244"/>
      <c r="N781" s="242"/>
      <c r="O781" s="168"/>
    </row>
    <row r="782" spans="2:15" ht="14.45" customHeight="1" x14ac:dyDescent="0.2">
      <c r="B782" s="236"/>
      <c r="C782" s="237"/>
      <c r="D782" s="240"/>
      <c r="E782" s="242"/>
      <c r="F782" s="167"/>
      <c r="G782" s="244"/>
      <c r="H782" s="242"/>
      <c r="I782" s="168"/>
      <c r="J782" s="244"/>
      <c r="K782" s="242"/>
      <c r="L782" s="168"/>
      <c r="M782" s="244"/>
      <c r="N782" s="242"/>
      <c r="O782" s="168"/>
    </row>
    <row r="783" spans="2:15" ht="14.45" customHeight="1" x14ac:dyDescent="0.2">
      <c r="B783" s="236"/>
      <c r="C783" s="238"/>
      <c r="D783" s="240"/>
      <c r="E783" s="242"/>
      <c r="F783" s="167"/>
      <c r="G783" s="244"/>
      <c r="H783" s="242"/>
      <c r="I783" s="168"/>
      <c r="J783" s="244"/>
      <c r="K783" s="242"/>
      <c r="L783" s="168"/>
      <c r="M783" s="244"/>
      <c r="N783" s="242"/>
      <c r="O783" s="168"/>
    </row>
    <row r="784" spans="2:15" ht="14.45" customHeight="1" x14ac:dyDescent="0.2">
      <c r="B784" s="235" t="s">
        <v>866</v>
      </c>
      <c r="C784" s="235" t="s">
        <v>1297</v>
      </c>
      <c r="D784" s="239"/>
      <c r="E784" s="241" t="s">
        <v>1187</v>
      </c>
      <c r="F784" s="166" t="s">
        <v>1674</v>
      </c>
      <c r="G784" s="243"/>
      <c r="H784" s="241" t="s">
        <v>1188</v>
      </c>
      <c r="I784" s="166" t="s">
        <v>1675</v>
      </c>
      <c r="J784" s="243"/>
      <c r="K784" s="241"/>
      <c r="L784" s="166"/>
      <c r="M784" s="243"/>
      <c r="N784" s="241"/>
      <c r="O784" s="166"/>
    </row>
    <row r="785" spans="2:15" ht="14.45" customHeight="1" x14ac:dyDescent="0.2">
      <c r="B785" s="245"/>
      <c r="C785" s="237"/>
      <c r="D785" s="240"/>
      <c r="E785" s="242"/>
      <c r="F785" s="170"/>
      <c r="G785" s="244"/>
      <c r="H785" s="242"/>
      <c r="I785" s="168"/>
      <c r="J785" s="244"/>
      <c r="K785" s="242"/>
      <c r="L785" s="168"/>
      <c r="M785" s="244"/>
      <c r="N785" s="242"/>
      <c r="O785" s="168"/>
    </row>
    <row r="786" spans="2:15" ht="14.45" customHeight="1" x14ac:dyDescent="0.2">
      <c r="B786" s="245"/>
      <c r="C786" s="237"/>
      <c r="D786" s="240"/>
      <c r="E786" s="242"/>
      <c r="F786" s="170"/>
      <c r="G786" s="244"/>
      <c r="H786" s="242"/>
      <c r="I786" s="168"/>
      <c r="J786" s="244"/>
      <c r="K786" s="242"/>
      <c r="L786" s="168"/>
      <c r="M786" s="244"/>
      <c r="N786" s="242"/>
      <c r="O786" s="168"/>
    </row>
    <row r="787" spans="2:15" ht="14.45" customHeight="1" x14ac:dyDescent="0.2">
      <c r="B787" s="245"/>
      <c r="C787" s="237"/>
      <c r="D787" s="240"/>
      <c r="E787" s="242"/>
      <c r="F787" s="170"/>
      <c r="G787" s="244"/>
      <c r="H787" s="242"/>
      <c r="I787" s="168"/>
      <c r="J787" s="244"/>
      <c r="K787" s="242"/>
      <c r="L787" s="168"/>
      <c r="M787" s="244"/>
      <c r="N787" s="242"/>
      <c r="O787" s="168"/>
    </row>
    <row r="788" spans="2:15" ht="14.45" customHeight="1" x14ac:dyDescent="0.2">
      <c r="B788" s="245"/>
      <c r="C788" s="237"/>
      <c r="D788" s="240"/>
      <c r="E788" s="242"/>
      <c r="F788" s="170"/>
      <c r="G788" s="244"/>
      <c r="H788" s="242"/>
      <c r="I788" s="168"/>
      <c r="J788" s="244"/>
      <c r="K788" s="242"/>
      <c r="L788" s="168"/>
      <c r="M788" s="244"/>
      <c r="N788" s="242"/>
      <c r="O788" s="168"/>
    </row>
    <row r="789" spans="2:15" ht="14.45" customHeight="1" x14ac:dyDescent="0.2">
      <c r="B789" s="245"/>
      <c r="C789" s="237"/>
      <c r="D789" s="240"/>
      <c r="E789" s="242"/>
      <c r="F789" s="170"/>
      <c r="G789" s="244"/>
      <c r="H789" s="242"/>
      <c r="I789" s="168"/>
      <c r="J789" s="244"/>
      <c r="K789" s="242"/>
      <c r="L789" s="168"/>
      <c r="M789" s="244"/>
      <c r="N789" s="242"/>
      <c r="O789" s="168"/>
    </row>
    <row r="790" spans="2:15" ht="14.45" customHeight="1" x14ac:dyDescent="0.2">
      <c r="B790" s="245"/>
      <c r="C790" s="237"/>
      <c r="D790" s="240"/>
      <c r="E790" s="242"/>
      <c r="F790" s="170"/>
      <c r="G790" s="244"/>
      <c r="H790" s="242"/>
      <c r="I790" s="168"/>
      <c r="J790" s="244"/>
      <c r="K790" s="242"/>
      <c r="L790" s="168"/>
      <c r="M790" s="244"/>
      <c r="N790" s="242"/>
      <c r="O790" s="168"/>
    </row>
    <row r="791" spans="2:15" ht="14.45" customHeight="1" x14ac:dyDescent="0.2">
      <c r="B791" s="245"/>
      <c r="C791" s="237"/>
      <c r="D791" s="240"/>
      <c r="E791" s="242"/>
      <c r="F791" s="170"/>
      <c r="G791" s="244"/>
      <c r="H791" s="242"/>
      <c r="I791" s="168"/>
      <c r="J791" s="244"/>
      <c r="K791" s="242"/>
      <c r="L791" s="168"/>
      <c r="M791" s="244"/>
      <c r="N791" s="242"/>
      <c r="O791" s="168"/>
    </row>
    <row r="792" spans="2:15" ht="14.45" customHeight="1" x14ac:dyDescent="0.2">
      <c r="B792" s="245"/>
      <c r="C792" s="237"/>
      <c r="D792" s="240"/>
      <c r="E792" s="242"/>
      <c r="F792" s="170"/>
      <c r="G792" s="244"/>
      <c r="H792" s="242"/>
      <c r="I792" s="168"/>
      <c r="J792" s="244"/>
      <c r="K792" s="242"/>
      <c r="L792" s="168"/>
      <c r="M792" s="244"/>
      <c r="N792" s="242"/>
      <c r="O792" s="168"/>
    </row>
    <row r="793" spans="2:15" ht="14.45" customHeight="1" x14ac:dyDescent="0.2">
      <c r="B793" s="245"/>
      <c r="C793" s="238"/>
      <c r="D793" s="240"/>
      <c r="E793" s="242"/>
      <c r="F793" s="170"/>
      <c r="G793" s="244"/>
      <c r="H793" s="242"/>
      <c r="I793" s="168"/>
      <c r="J793" s="244"/>
      <c r="K793" s="242"/>
      <c r="L793" s="168"/>
      <c r="M793" s="244"/>
      <c r="N793" s="242"/>
      <c r="O793" s="168"/>
    </row>
    <row r="794" spans="2:15" ht="14.45" customHeight="1" x14ac:dyDescent="0.2">
      <c r="B794" s="235" t="s">
        <v>867</v>
      </c>
      <c r="C794" s="235" t="s">
        <v>1298</v>
      </c>
      <c r="D794" s="239"/>
      <c r="E794" s="241" t="s">
        <v>1189</v>
      </c>
      <c r="F794" s="166" t="s">
        <v>1676</v>
      </c>
      <c r="G794" s="243"/>
      <c r="H794" s="241"/>
      <c r="I794" s="166"/>
      <c r="J794" s="243"/>
      <c r="K794" s="241"/>
      <c r="L794" s="166"/>
      <c r="M794" s="243"/>
      <c r="N794" s="241"/>
      <c r="O794" s="166"/>
    </row>
    <row r="795" spans="2:15" ht="14.45" customHeight="1" x14ac:dyDescent="0.2">
      <c r="B795" s="236"/>
      <c r="C795" s="237"/>
      <c r="D795" s="240"/>
      <c r="E795" s="242"/>
      <c r="F795" s="167"/>
      <c r="G795" s="244"/>
      <c r="H795" s="242"/>
      <c r="I795" s="168"/>
      <c r="J795" s="244"/>
      <c r="K795" s="242"/>
      <c r="L795" s="168"/>
      <c r="M795" s="244"/>
      <c r="N795" s="242"/>
      <c r="O795" s="168"/>
    </row>
    <row r="796" spans="2:15" ht="14.45" customHeight="1" x14ac:dyDescent="0.2">
      <c r="B796" s="236"/>
      <c r="C796" s="237"/>
      <c r="D796" s="240"/>
      <c r="E796" s="242"/>
      <c r="F796" s="167"/>
      <c r="G796" s="244"/>
      <c r="H796" s="242"/>
      <c r="I796" s="168"/>
      <c r="J796" s="244"/>
      <c r="K796" s="242"/>
      <c r="L796" s="168"/>
      <c r="M796" s="244"/>
      <c r="N796" s="242"/>
      <c r="O796" s="168"/>
    </row>
    <row r="797" spans="2:15" ht="14.45" customHeight="1" x14ac:dyDescent="0.2">
      <c r="B797" s="236"/>
      <c r="C797" s="237"/>
      <c r="D797" s="240"/>
      <c r="E797" s="242"/>
      <c r="F797" s="167"/>
      <c r="G797" s="244"/>
      <c r="H797" s="242"/>
      <c r="I797" s="168"/>
      <c r="J797" s="244"/>
      <c r="K797" s="242"/>
      <c r="L797" s="168"/>
      <c r="M797" s="244"/>
      <c r="N797" s="242"/>
      <c r="O797" s="168"/>
    </row>
    <row r="798" spans="2:15" ht="14.45" customHeight="1" x14ac:dyDescent="0.2">
      <c r="B798" s="236"/>
      <c r="C798" s="237"/>
      <c r="D798" s="240"/>
      <c r="E798" s="242"/>
      <c r="F798" s="167"/>
      <c r="G798" s="244"/>
      <c r="H798" s="242"/>
      <c r="I798" s="168"/>
      <c r="J798" s="244"/>
      <c r="K798" s="242"/>
      <c r="L798" s="168"/>
      <c r="M798" s="244"/>
      <c r="N798" s="242"/>
      <c r="O798" s="168"/>
    </row>
    <row r="799" spans="2:15" ht="14.45" customHeight="1" x14ac:dyDescent="0.2">
      <c r="B799" s="236"/>
      <c r="C799" s="237"/>
      <c r="D799" s="240"/>
      <c r="E799" s="242"/>
      <c r="F799" s="167"/>
      <c r="G799" s="244"/>
      <c r="H799" s="242"/>
      <c r="I799" s="168"/>
      <c r="J799" s="244"/>
      <c r="K799" s="242"/>
      <c r="L799" s="168"/>
      <c r="M799" s="244"/>
      <c r="N799" s="242"/>
      <c r="O799" s="168"/>
    </row>
    <row r="800" spans="2:15" ht="14.45" customHeight="1" x14ac:dyDescent="0.2">
      <c r="B800" s="236"/>
      <c r="C800" s="237"/>
      <c r="D800" s="240"/>
      <c r="E800" s="242"/>
      <c r="F800" s="167"/>
      <c r="G800" s="244"/>
      <c r="H800" s="242"/>
      <c r="I800" s="168"/>
      <c r="J800" s="244"/>
      <c r="K800" s="242"/>
      <c r="L800" s="168"/>
      <c r="M800" s="244"/>
      <c r="N800" s="242"/>
      <c r="O800" s="168"/>
    </row>
    <row r="801" spans="2:15" ht="14.45" customHeight="1" x14ac:dyDescent="0.2">
      <c r="B801" s="236"/>
      <c r="C801" s="237"/>
      <c r="D801" s="240"/>
      <c r="E801" s="242"/>
      <c r="F801" s="167"/>
      <c r="G801" s="244"/>
      <c r="H801" s="242"/>
      <c r="I801" s="168"/>
      <c r="J801" s="244"/>
      <c r="K801" s="242"/>
      <c r="L801" s="168"/>
      <c r="M801" s="244"/>
      <c r="N801" s="242"/>
      <c r="O801" s="168"/>
    </row>
    <row r="802" spans="2:15" ht="14.45" customHeight="1" x14ac:dyDescent="0.2">
      <c r="B802" s="236"/>
      <c r="C802" s="237"/>
      <c r="D802" s="240"/>
      <c r="E802" s="242"/>
      <c r="F802" s="167"/>
      <c r="G802" s="244"/>
      <c r="H802" s="242"/>
      <c r="I802" s="168"/>
      <c r="J802" s="244"/>
      <c r="K802" s="242"/>
      <c r="L802" s="168"/>
      <c r="M802" s="244"/>
      <c r="N802" s="242"/>
      <c r="O802" s="168"/>
    </row>
    <row r="803" spans="2:15" ht="14.45" customHeight="1" x14ac:dyDescent="0.2">
      <c r="B803" s="236"/>
      <c r="C803" s="238"/>
      <c r="D803" s="240"/>
      <c r="E803" s="242"/>
      <c r="F803" s="167"/>
      <c r="G803" s="244"/>
      <c r="H803" s="242"/>
      <c r="I803" s="168"/>
      <c r="J803" s="244"/>
      <c r="K803" s="242"/>
      <c r="L803" s="168"/>
      <c r="M803" s="244"/>
      <c r="N803" s="242"/>
      <c r="O803" s="168"/>
    </row>
    <row r="804" spans="2:15" ht="14.45" customHeight="1" x14ac:dyDescent="0.2">
      <c r="B804" s="235" t="s">
        <v>868</v>
      </c>
      <c r="C804" s="235" t="s">
        <v>606</v>
      </c>
      <c r="D804" s="239"/>
      <c r="E804" s="241" t="s">
        <v>1395</v>
      </c>
      <c r="F804" s="166" t="s">
        <v>1677</v>
      </c>
      <c r="G804" s="243"/>
      <c r="H804" s="241"/>
      <c r="I804" s="166"/>
      <c r="J804" s="243"/>
      <c r="K804" s="241"/>
      <c r="L804" s="166"/>
      <c r="M804" s="243"/>
      <c r="N804" s="241"/>
      <c r="O804" s="166"/>
    </row>
    <row r="805" spans="2:15" ht="14.45" customHeight="1" x14ac:dyDescent="0.2">
      <c r="B805" s="236"/>
      <c r="C805" s="237"/>
      <c r="D805" s="240"/>
      <c r="E805" s="242"/>
      <c r="F805" s="167"/>
      <c r="G805" s="244"/>
      <c r="H805" s="242"/>
      <c r="I805" s="168"/>
      <c r="J805" s="244"/>
      <c r="K805" s="242"/>
      <c r="L805" s="168"/>
      <c r="M805" s="244"/>
      <c r="N805" s="242"/>
      <c r="O805" s="168"/>
    </row>
    <row r="806" spans="2:15" ht="14.45" customHeight="1" x14ac:dyDescent="0.2">
      <c r="B806" s="236"/>
      <c r="C806" s="237"/>
      <c r="D806" s="240"/>
      <c r="E806" s="242"/>
      <c r="F806" s="167"/>
      <c r="G806" s="244"/>
      <c r="H806" s="242"/>
      <c r="I806" s="168"/>
      <c r="J806" s="244"/>
      <c r="K806" s="242"/>
      <c r="L806" s="168"/>
      <c r="M806" s="244"/>
      <c r="N806" s="242"/>
      <c r="O806" s="168"/>
    </row>
    <row r="807" spans="2:15" ht="14.45" customHeight="1" x14ac:dyDescent="0.2">
      <c r="B807" s="236"/>
      <c r="C807" s="237"/>
      <c r="D807" s="240"/>
      <c r="E807" s="242"/>
      <c r="F807" s="167"/>
      <c r="G807" s="244"/>
      <c r="H807" s="242"/>
      <c r="I807" s="168"/>
      <c r="J807" s="244"/>
      <c r="K807" s="242"/>
      <c r="L807" s="168"/>
      <c r="M807" s="244"/>
      <c r="N807" s="242"/>
      <c r="O807" s="168"/>
    </row>
    <row r="808" spans="2:15" ht="14.45" customHeight="1" x14ac:dyDescent="0.2">
      <c r="B808" s="236"/>
      <c r="C808" s="237"/>
      <c r="D808" s="240"/>
      <c r="E808" s="242"/>
      <c r="F808" s="167"/>
      <c r="G808" s="244"/>
      <c r="H808" s="242"/>
      <c r="I808" s="168"/>
      <c r="J808" s="244"/>
      <c r="K808" s="242"/>
      <c r="L808" s="168"/>
      <c r="M808" s="244"/>
      <c r="N808" s="242"/>
      <c r="O808" s="168"/>
    </row>
    <row r="809" spans="2:15" ht="14.45" customHeight="1" x14ac:dyDescent="0.2">
      <c r="B809" s="236"/>
      <c r="C809" s="237"/>
      <c r="D809" s="240"/>
      <c r="E809" s="242"/>
      <c r="F809" s="167"/>
      <c r="G809" s="244"/>
      <c r="H809" s="242"/>
      <c r="I809" s="168"/>
      <c r="J809" s="244"/>
      <c r="K809" s="242"/>
      <c r="L809" s="168"/>
      <c r="M809" s="244"/>
      <c r="N809" s="242"/>
      <c r="O809" s="168"/>
    </row>
    <row r="810" spans="2:15" ht="14.45" customHeight="1" x14ac:dyDescent="0.2">
      <c r="B810" s="236"/>
      <c r="C810" s="237"/>
      <c r="D810" s="240"/>
      <c r="E810" s="242"/>
      <c r="F810" s="167"/>
      <c r="G810" s="244"/>
      <c r="H810" s="242"/>
      <c r="I810" s="168"/>
      <c r="J810" s="244"/>
      <c r="K810" s="242"/>
      <c r="L810" s="168"/>
      <c r="M810" s="244"/>
      <c r="N810" s="242"/>
      <c r="O810" s="168"/>
    </row>
    <row r="811" spans="2:15" ht="14.45" customHeight="1" x14ac:dyDescent="0.2">
      <c r="B811" s="236"/>
      <c r="C811" s="237"/>
      <c r="D811" s="240"/>
      <c r="E811" s="242"/>
      <c r="F811" s="167"/>
      <c r="G811" s="244"/>
      <c r="H811" s="242"/>
      <c r="I811" s="168"/>
      <c r="J811" s="244"/>
      <c r="K811" s="242"/>
      <c r="L811" s="168"/>
      <c r="M811" s="244"/>
      <c r="N811" s="242"/>
      <c r="O811" s="168"/>
    </row>
    <row r="812" spans="2:15" ht="14.45" customHeight="1" x14ac:dyDescent="0.2">
      <c r="B812" s="236"/>
      <c r="C812" s="237"/>
      <c r="D812" s="240"/>
      <c r="E812" s="242"/>
      <c r="F812" s="167"/>
      <c r="G812" s="244"/>
      <c r="H812" s="242"/>
      <c r="I812" s="168"/>
      <c r="J812" s="244"/>
      <c r="K812" s="242"/>
      <c r="L812" s="168"/>
      <c r="M812" s="244"/>
      <c r="N812" s="242"/>
      <c r="O812" s="168"/>
    </row>
    <row r="813" spans="2:15" ht="14.45" customHeight="1" x14ac:dyDescent="0.2">
      <c r="B813" s="236"/>
      <c r="C813" s="238"/>
      <c r="D813" s="240"/>
      <c r="E813" s="242"/>
      <c r="F813" s="167"/>
      <c r="G813" s="244"/>
      <c r="H813" s="242"/>
      <c r="I813" s="168"/>
      <c r="J813" s="244"/>
      <c r="K813" s="242"/>
      <c r="L813" s="168"/>
      <c r="M813" s="244"/>
      <c r="N813" s="242"/>
      <c r="O813" s="168"/>
    </row>
    <row r="814" spans="2:15" ht="14.45" customHeight="1" x14ac:dyDescent="0.2">
      <c r="B814" s="235" t="s">
        <v>869</v>
      </c>
      <c r="C814" s="235" t="s">
        <v>607</v>
      </c>
      <c r="D814" s="239"/>
      <c r="E814" s="241" t="s">
        <v>1396</v>
      </c>
      <c r="F814" s="166" t="s">
        <v>1678</v>
      </c>
      <c r="G814" s="243"/>
      <c r="H814" s="241"/>
      <c r="I814" s="166"/>
      <c r="J814" s="243"/>
      <c r="K814" s="241"/>
      <c r="L814" s="166"/>
      <c r="M814" s="243"/>
      <c r="N814" s="241"/>
      <c r="O814" s="166"/>
    </row>
    <row r="815" spans="2:15" ht="14.45" customHeight="1" x14ac:dyDescent="0.2">
      <c r="B815" s="236"/>
      <c r="C815" s="237"/>
      <c r="D815" s="240"/>
      <c r="E815" s="242"/>
      <c r="F815" s="167"/>
      <c r="G815" s="244"/>
      <c r="H815" s="242"/>
      <c r="I815" s="168"/>
      <c r="J815" s="244"/>
      <c r="K815" s="242"/>
      <c r="L815" s="168"/>
      <c r="M815" s="244"/>
      <c r="N815" s="242"/>
      <c r="O815" s="168"/>
    </row>
    <row r="816" spans="2:15" ht="14.45" customHeight="1" x14ac:dyDescent="0.2">
      <c r="B816" s="236"/>
      <c r="C816" s="237"/>
      <c r="D816" s="240"/>
      <c r="E816" s="242"/>
      <c r="F816" s="167"/>
      <c r="G816" s="244"/>
      <c r="H816" s="242"/>
      <c r="I816" s="168"/>
      <c r="J816" s="244"/>
      <c r="K816" s="242"/>
      <c r="L816" s="168"/>
      <c r="M816" s="244"/>
      <c r="N816" s="242"/>
      <c r="O816" s="168"/>
    </row>
    <row r="817" spans="2:15" ht="14.45" customHeight="1" x14ac:dyDescent="0.2">
      <c r="B817" s="236"/>
      <c r="C817" s="237"/>
      <c r="D817" s="240"/>
      <c r="E817" s="242"/>
      <c r="F817" s="167"/>
      <c r="G817" s="244"/>
      <c r="H817" s="242"/>
      <c r="I817" s="168"/>
      <c r="J817" s="244"/>
      <c r="K817" s="242"/>
      <c r="L817" s="168"/>
      <c r="M817" s="244"/>
      <c r="N817" s="242"/>
      <c r="O817" s="168"/>
    </row>
    <row r="818" spans="2:15" ht="14.45" customHeight="1" x14ac:dyDescent="0.2">
      <c r="B818" s="236"/>
      <c r="C818" s="237"/>
      <c r="D818" s="240"/>
      <c r="E818" s="242"/>
      <c r="F818" s="167"/>
      <c r="G818" s="244"/>
      <c r="H818" s="242"/>
      <c r="I818" s="168"/>
      <c r="J818" s="244"/>
      <c r="K818" s="242"/>
      <c r="L818" s="168"/>
      <c r="M818" s="244"/>
      <c r="N818" s="242"/>
      <c r="O818" s="168"/>
    </row>
    <row r="819" spans="2:15" ht="14.45" customHeight="1" x14ac:dyDescent="0.2">
      <c r="B819" s="236"/>
      <c r="C819" s="237"/>
      <c r="D819" s="240"/>
      <c r="E819" s="242"/>
      <c r="F819" s="167"/>
      <c r="G819" s="244"/>
      <c r="H819" s="242"/>
      <c r="I819" s="168"/>
      <c r="J819" s="244"/>
      <c r="K819" s="242"/>
      <c r="L819" s="168"/>
      <c r="M819" s="244"/>
      <c r="N819" s="242"/>
      <c r="O819" s="168"/>
    </row>
    <row r="820" spans="2:15" ht="14.45" customHeight="1" x14ac:dyDescent="0.2">
      <c r="B820" s="236"/>
      <c r="C820" s="237"/>
      <c r="D820" s="240"/>
      <c r="E820" s="242"/>
      <c r="F820" s="167"/>
      <c r="G820" s="244"/>
      <c r="H820" s="242"/>
      <c r="I820" s="168"/>
      <c r="J820" s="244"/>
      <c r="K820" s="242"/>
      <c r="L820" s="168"/>
      <c r="M820" s="244"/>
      <c r="N820" s="242"/>
      <c r="O820" s="168"/>
    </row>
    <row r="821" spans="2:15" ht="14.45" customHeight="1" x14ac:dyDescent="0.2">
      <c r="B821" s="236"/>
      <c r="C821" s="237"/>
      <c r="D821" s="240"/>
      <c r="E821" s="242"/>
      <c r="F821" s="167"/>
      <c r="G821" s="244"/>
      <c r="H821" s="242"/>
      <c r="I821" s="168"/>
      <c r="J821" s="244"/>
      <c r="K821" s="242"/>
      <c r="L821" s="168"/>
      <c r="M821" s="244"/>
      <c r="N821" s="242"/>
      <c r="O821" s="168"/>
    </row>
    <row r="822" spans="2:15" ht="14.45" customHeight="1" x14ac:dyDescent="0.2">
      <c r="B822" s="236"/>
      <c r="C822" s="237"/>
      <c r="D822" s="240"/>
      <c r="E822" s="242"/>
      <c r="F822" s="167"/>
      <c r="G822" s="244"/>
      <c r="H822" s="242"/>
      <c r="I822" s="168"/>
      <c r="J822" s="244"/>
      <c r="K822" s="242"/>
      <c r="L822" s="168"/>
      <c r="M822" s="244"/>
      <c r="N822" s="242"/>
      <c r="O822" s="168"/>
    </row>
    <row r="823" spans="2:15" ht="14.45" customHeight="1" x14ac:dyDescent="0.2">
      <c r="B823" s="236"/>
      <c r="C823" s="238"/>
      <c r="D823" s="240"/>
      <c r="E823" s="242"/>
      <c r="F823" s="167"/>
      <c r="G823" s="244"/>
      <c r="H823" s="242"/>
      <c r="I823" s="168"/>
      <c r="J823" s="244"/>
      <c r="K823" s="242"/>
      <c r="L823" s="168"/>
      <c r="M823" s="244"/>
      <c r="N823" s="242"/>
      <c r="O823" s="168"/>
    </row>
    <row r="824" spans="2:15" ht="14.45" customHeight="1" x14ac:dyDescent="0.2">
      <c r="B824" s="235" t="s">
        <v>870</v>
      </c>
      <c r="C824" s="235" t="s">
        <v>1313</v>
      </c>
      <c r="D824" s="239" t="s">
        <v>1022</v>
      </c>
      <c r="E824" s="241" t="s">
        <v>1397</v>
      </c>
      <c r="F824" s="166" t="s">
        <v>1679</v>
      </c>
      <c r="G824" s="243"/>
      <c r="H824" s="241"/>
      <c r="I824" s="166"/>
      <c r="J824" s="243"/>
      <c r="K824" s="241"/>
      <c r="L824" s="166"/>
      <c r="M824" s="243"/>
      <c r="N824" s="241"/>
      <c r="O824" s="166"/>
    </row>
    <row r="825" spans="2:15" ht="14.45" customHeight="1" x14ac:dyDescent="0.2">
      <c r="B825" s="245"/>
      <c r="C825" s="237"/>
      <c r="D825" s="240"/>
      <c r="E825" s="242"/>
      <c r="F825" s="170"/>
      <c r="G825" s="244"/>
      <c r="H825" s="242"/>
      <c r="I825" s="168"/>
      <c r="J825" s="244"/>
      <c r="K825" s="242"/>
      <c r="L825" s="168"/>
      <c r="M825" s="244"/>
      <c r="N825" s="242"/>
      <c r="O825" s="168"/>
    </row>
    <row r="826" spans="2:15" ht="14.45" customHeight="1" x14ac:dyDescent="0.2">
      <c r="B826" s="245"/>
      <c r="C826" s="237"/>
      <c r="D826" s="240"/>
      <c r="E826" s="242"/>
      <c r="F826" s="170"/>
      <c r="G826" s="244"/>
      <c r="H826" s="242"/>
      <c r="I826" s="168"/>
      <c r="J826" s="244"/>
      <c r="K826" s="242"/>
      <c r="L826" s="168"/>
      <c r="M826" s="244"/>
      <c r="N826" s="242"/>
      <c r="O826" s="168"/>
    </row>
    <row r="827" spans="2:15" ht="14.45" customHeight="1" x14ac:dyDescent="0.2">
      <c r="B827" s="245"/>
      <c r="C827" s="237"/>
      <c r="D827" s="240"/>
      <c r="E827" s="242"/>
      <c r="F827" s="170"/>
      <c r="G827" s="244"/>
      <c r="H827" s="242"/>
      <c r="I827" s="168"/>
      <c r="J827" s="244"/>
      <c r="K827" s="242"/>
      <c r="L827" s="168"/>
      <c r="M827" s="244"/>
      <c r="N827" s="242"/>
      <c r="O827" s="168"/>
    </row>
    <row r="828" spans="2:15" ht="14.45" customHeight="1" x14ac:dyDescent="0.2">
      <c r="B828" s="245"/>
      <c r="C828" s="237"/>
      <c r="D828" s="240"/>
      <c r="E828" s="242"/>
      <c r="F828" s="170"/>
      <c r="G828" s="244"/>
      <c r="H828" s="242"/>
      <c r="I828" s="168"/>
      <c r="J828" s="244"/>
      <c r="K828" s="242"/>
      <c r="L828" s="168"/>
      <c r="M828" s="244"/>
      <c r="N828" s="242"/>
      <c r="O828" s="168"/>
    </row>
    <row r="829" spans="2:15" ht="14.45" customHeight="1" x14ac:dyDescent="0.2">
      <c r="B829" s="245"/>
      <c r="C829" s="237"/>
      <c r="D829" s="240"/>
      <c r="E829" s="242"/>
      <c r="F829" s="170"/>
      <c r="G829" s="244"/>
      <c r="H829" s="242"/>
      <c r="I829" s="168"/>
      <c r="J829" s="244"/>
      <c r="K829" s="242"/>
      <c r="L829" s="168"/>
      <c r="M829" s="244"/>
      <c r="N829" s="242"/>
      <c r="O829" s="168"/>
    </row>
    <row r="830" spans="2:15" ht="14.45" customHeight="1" x14ac:dyDescent="0.2">
      <c r="B830" s="245"/>
      <c r="C830" s="237"/>
      <c r="D830" s="240"/>
      <c r="E830" s="242"/>
      <c r="F830" s="170"/>
      <c r="G830" s="244"/>
      <c r="H830" s="242"/>
      <c r="I830" s="168"/>
      <c r="J830" s="244"/>
      <c r="K830" s="242"/>
      <c r="L830" s="168"/>
      <c r="M830" s="244"/>
      <c r="N830" s="242"/>
      <c r="O830" s="168"/>
    </row>
    <row r="831" spans="2:15" ht="14.45" customHeight="1" x14ac:dyDescent="0.2">
      <c r="B831" s="245"/>
      <c r="C831" s="237"/>
      <c r="D831" s="240"/>
      <c r="E831" s="242"/>
      <c r="F831" s="170"/>
      <c r="G831" s="244"/>
      <c r="H831" s="242"/>
      <c r="I831" s="168"/>
      <c r="J831" s="244"/>
      <c r="K831" s="242"/>
      <c r="L831" s="168"/>
      <c r="M831" s="244"/>
      <c r="N831" s="242"/>
      <c r="O831" s="168"/>
    </row>
    <row r="832" spans="2:15" ht="14.45" customHeight="1" x14ac:dyDescent="0.2">
      <c r="B832" s="245"/>
      <c r="C832" s="237"/>
      <c r="D832" s="240"/>
      <c r="E832" s="242"/>
      <c r="F832" s="170"/>
      <c r="G832" s="244"/>
      <c r="H832" s="242"/>
      <c r="I832" s="168"/>
      <c r="J832" s="244"/>
      <c r="K832" s="242"/>
      <c r="L832" s="168"/>
      <c r="M832" s="244"/>
      <c r="N832" s="242"/>
      <c r="O832" s="168"/>
    </row>
    <row r="833" spans="2:15" ht="14.45" customHeight="1" x14ac:dyDescent="0.2">
      <c r="B833" s="245"/>
      <c r="C833" s="238"/>
      <c r="D833" s="240"/>
      <c r="E833" s="242"/>
      <c r="F833" s="170"/>
      <c r="G833" s="244"/>
      <c r="H833" s="242"/>
      <c r="I833" s="168"/>
      <c r="J833" s="244"/>
      <c r="K833" s="242"/>
      <c r="L833" s="168"/>
      <c r="M833" s="244"/>
      <c r="N833" s="242"/>
      <c r="O833" s="168"/>
    </row>
    <row r="834" spans="2:15" ht="14.45" customHeight="1" x14ac:dyDescent="0.2">
      <c r="B834" s="235" t="s">
        <v>871</v>
      </c>
      <c r="C834" s="235" t="s">
        <v>1448</v>
      </c>
      <c r="D834" s="239" t="s">
        <v>1022</v>
      </c>
      <c r="E834" s="241" t="s">
        <v>1398</v>
      </c>
      <c r="F834" s="166" t="s">
        <v>1680</v>
      </c>
      <c r="G834" s="243"/>
      <c r="H834" s="241"/>
      <c r="I834" s="166"/>
      <c r="J834" s="243"/>
      <c r="K834" s="241"/>
      <c r="L834" s="166"/>
      <c r="M834" s="243"/>
      <c r="N834" s="241"/>
      <c r="O834" s="166"/>
    </row>
    <row r="835" spans="2:15" ht="14.45" customHeight="1" x14ac:dyDescent="0.2">
      <c r="B835" s="236"/>
      <c r="C835" s="237"/>
      <c r="D835" s="240"/>
      <c r="E835" s="242"/>
      <c r="F835" s="167"/>
      <c r="G835" s="244"/>
      <c r="H835" s="242"/>
      <c r="I835" s="168"/>
      <c r="J835" s="244"/>
      <c r="K835" s="242"/>
      <c r="L835" s="168"/>
      <c r="M835" s="244"/>
      <c r="N835" s="242"/>
      <c r="O835" s="168"/>
    </row>
    <row r="836" spans="2:15" ht="14.45" customHeight="1" x14ac:dyDescent="0.2">
      <c r="B836" s="236"/>
      <c r="C836" s="237"/>
      <c r="D836" s="240"/>
      <c r="E836" s="242"/>
      <c r="F836" s="167"/>
      <c r="G836" s="244"/>
      <c r="H836" s="242"/>
      <c r="I836" s="168"/>
      <c r="J836" s="244"/>
      <c r="K836" s="242"/>
      <c r="L836" s="168"/>
      <c r="M836" s="244"/>
      <c r="N836" s="242"/>
      <c r="O836" s="168"/>
    </row>
    <row r="837" spans="2:15" ht="14.45" customHeight="1" x14ac:dyDescent="0.2">
      <c r="B837" s="236"/>
      <c r="C837" s="237"/>
      <c r="D837" s="240"/>
      <c r="E837" s="242"/>
      <c r="F837" s="167"/>
      <c r="G837" s="244"/>
      <c r="H837" s="242"/>
      <c r="I837" s="168"/>
      <c r="J837" s="244"/>
      <c r="K837" s="242"/>
      <c r="L837" s="168"/>
      <c r="M837" s="244"/>
      <c r="N837" s="242"/>
      <c r="O837" s="168"/>
    </row>
    <row r="838" spans="2:15" ht="14.45" customHeight="1" x14ac:dyDescent="0.2">
      <c r="B838" s="236"/>
      <c r="C838" s="237"/>
      <c r="D838" s="240"/>
      <c r="E838" s="242"/>
      <c r="F838" s="167"/>
      <c r="G838" s="244"/>
      <c r="H838" s="242"/>
      <c r="I838" s="168"/>
      <c r="J838" s="244"/>
      <c r="K838" s="242"/>
      <c r="L838" s="168"/>
      <c r="M838" s="244"/>
      <c r="N838" s="242"/>
      <c r="O838" s="168"/>
    </row>
    <row r="839" spans="2:15" ht="14.45" customHeight="1" x14ac:dyDescent="0.2">
      <c r="B839" s="236"/>
      <c r="C839" s="237"/>
      <c r="D839" s="240"/>
      <c r="E839" s="242"/>
      <c r="F839" s="167"/>
      <c r="G839" s="244"/>
      <c r="H839" s="242"/>
      <c r="I839" s="168"/>
      <c r="J839" s="244"/>
      <c r="K839" s="242"/>
      <c r="L839" s="168"/>
      <c r="M839" s="244"/>
      <c r="N839" s="242"/>
      <c r="O839" s="168"/>
    </row>
    <row r="840" spans="2:15" ht="14.45" customHeight="1" x14ac:dyDescent="0.2">
      <c r="B840" s="236"/>
      <c r="C840" s="237"/>
      <c r="D840" s="240"/>
      <c r="E840" s="242"/>
      <c r="F840" s="167"/>
      <c r="G840" s="244"/>
      <c r="H840" s="242"/>
      <c r="I840" s="168"/>
      <c r="J840" s="244"/>
      <c r="K840" s="242"/>
      <c r="L840" s="168"/>
      <c r="M840" s="244"/>
      <c r="N840" s="242"/>
      <c r="O840" s="168"/>
    </row>
    <row r="841" spans="2:15" ht="14.45" customHeight="1" x14ac:dyDescent="0.2">
      <c r="B841" s="236"/>
      <c r="C841" s="237"/>
      <c r="D841" s="240"/>
      <c r="E841" s="242"/>
      <c r="F841" s="167"/>
      <c r="G841" s="244"/>
      <c r="H841" s="242"/>
      <c r="I841" s="168"/>
      <c r="J841" s="244"/>
      <c r="K841" s="242"/>
      <c r="L841" s="168"/>
      <c r="M841" s="244"/>
      <c r="N841" s="242"/>
      <c r="O841" s="168"/>
    </row>
    <row r="842" spans="2:15" ht="14.45" customHeight="1" x14ac:dyDescent="0.2">
      <c r="B842" s="236"/>
      <c r="C842" s="237"/>
      <c r="D842" s="240"/>
      <c r="E842" s="242"/>
      <c r="F842" s="167"/>
      <c r="G842" s="244"/>
      <c r="H842" s="242"/>
      <c r="I842" s="168"/>
      <c r="J842" s="244"/>
      <c r="K842" s="242"/>
      <c r="L842" s="168"/>
      <c r="M842" s="244"/>
      <c r="N842" s="242"/>
      <c r="O842" s="168"/>
    </row>
    <row r="843" spans="2:15" ht="14.45" customHeight="1" x14ac:dyDescent="0.2">
      <c r="B843" s="236"/>
      <c r="C843" s="238"/>
      <c r="D843" s="240"/>
      <c r="E843" s="242"/>
      <c r="F843" s="167"/>
      <c r="G843" s="244"/>
      <c r="H843" s="242"/>
      <c r="I843" s="168"/>
      <c r="J843" s="244"/>
      <c r="K843" s="242"/>
      <c r="L843" s="168"/>
      <c r="M843" s="244"/>
      <c r="N843" s="242"/>
      <c r="O843" s="168"/>
    </row>
    <row r="844" spans="2:15" ht="14.45" customHeight="1" x14ac:dyDescent="0.2">
      <c r="B844" s="235" t="s">
        <v>872</v>
      </c>
      <c r="C844" s="235" t="s">
        <v>611</v>
      </c>
      <c r="D844" s="239"/>
      <c r="E844" s="241" t="s">
        <v>1191</v>
      </c>
      <c r="F844" s="166" t="s">
        <v>1681</v>
      </c>
      <c r="G844" s="243"/>
      <c r="H844" s="241" t="s">
        <v>1190</v>
      </c>
      <c r="I844" s="166" t="s">
        <v>1682</v>
      </c>
      <c r="J844" s="243"/>
      <c r="K844" s="241"/>
      <c r="L844" s="166"/>
      <c r="M844" s="243"/>
      <c r="N844" s="241"/>
      <c r="O844" s="166"/>
    </row>
    <row r="845" spans="2:15" ht="14.45" customHeight="1" x14ac:dyDescent="0.2">
      <c r="B845" s="236"/>
      <c r="C845" s="237"/>
      <c r="D845" s="240"/>
      <c r="E845" s="242"/>
      <c r="F845" s="167"/>
      <c r="G845" s="244"/>
      <c r="H845" s="242"/>
      <c r="I845" s="168"/>
      <c r="J845" s="244"/>
      <c r="K845" s="242"/>
      <c r="L845" s="168"/>
      <c r="M845" s="244"/>
      <c r="N845" s="242"/>
      <c r="O845" s="168"/>
    </row>
    <row r="846" spans="2:15" ht="14.45" customHeight="1" x14ac:dyDescent="0.2">
      <c r="B846" s="236"/>
      <c r="C846" s="237"/>
      <c r="D846" s="240"/>
      <c r="E846" s="242"/>
      <c r="F846" s="167"/>
      <c r="G846" s="244"/>
      <c r="H846" s="242"/>
      <c r="I846" s="168"/>
      <c r="J846" s="244"/>
      <c r="K846" s="242"/>
      <c r="L846" s="168"/>
      <c r="M846" s="244"/>
      <c r="N846" s="242"/>
      <c r="O846" s="168"/>
    </row>
    <row r="847" spans="2:15" ht="14.45" customHeight="1" x14ac:dyDescent="0.2">
      <c r="B847" s="236"/>
      <c r="C847" s="237"/>
      <c r="D847" s="240"/>
      <c r="E847" s="242"/>
      <c r="F847" s="167"/>
      <c r="G847" s="244"/>
      <c r="H847" s="242"/>
      <c r="I847" s="168"/>
      <c r="J847" s="244"/>
      <c r="K847" s="242"/>
      <c r="L847" s="168"/>
      <c r="M847" s="244"/>
      <c r="N847" s="242"/>
      <c r="O847" s="168"/>
    </row>
    <row r="848" spans="2:15" ht="14.45" customHeight="1" x14ac:dyDescent="0.2">
      <c r="B848" s="236"/>
      <c r="C848" s="237"/>
      <c r="D848" s="240"/>
      <c r="E848" s="242"/>
      <c r="F848" s="167"/>
      <c r="G848" s="244"/>
      <c r="H848" s="242"/>
      <c r="I848" s="168"/>
      <c r="J848" s="244"/>
      <c r="K848" s="242"/>
      <c r="L848" s="168"/>
      <c r="M848" s="244"/>
      <c r="N848" s="242"/>
      <c r="O848" s="168"/>
    </row>
    <row r="849" spans="2:15" ht="14.45" customHeight="1" x14ac:dyDescent="0.2">
      <c r="B849" s="236"/>
      <c r="C849" s="237"/>
      <c r="D849" s="240"/>
      <c r="E849" s="242"/>
      <c r="F849" s="167"/>
      <c r="G849" s="244"/>
      <c r="H849" s="242"/>
      <c r="I849" s="168"/>
      <c r="J849" s="244"/>
      <c r="K849" s="242"/>
      <c r="L849" s="168"/>
      <c r="M849" s="244"/>
      <c r="N849" s="242"/>
      <c r="O849" s="168"/>
    </row>
    <row r="850" spans="2:15" ht="14.45" customHeight="1" x14ac:dyDescent="0.2">
      <c r="B850" s="236"/>
      <c r="C850" s="237"/>
      <c r="D850" s="240"/>
      <c r="E850" s="242"/>
      <c r="F850" s="167"/>
      <c r="G850" s="244"/>
      <c r="H850" s="242"/>
      <c r="I850" s="168"/>
      <c r="J850" s="244"/>
      <c r="K850" s="242"/>
      <c r="L850" s="168"/>
      <c r="M850" s="244"/>
      <c r="N850" s="242"/>
      <c r="O850" s="168"/>
    </row>
    <row r="851" spans="2:15" ht="14.45" customHeight="1" x14ac:dyDescent="0.2">
      <c r="B851" s="236"/>
      <c r="C851" s="237"/>
      <c r="D851" s="240"/>
      <c r="E851" s="242"/>
      <c r="F851" s="167"/>
      <c r="G851" s="244"/>
      <c r="H851" s="242"/>
      <c r="I851" s="168"/>
      <c r="J851" s="244"/>
      <c r="K851" s="242"/>
      <c r="L851" s="168"/>
      <c r="M851" s="244"/>
      <c r="N851" s="242"/>
      <c r="O851" s="168"/>
    </row>
    <row r="852" spans="2:15" ht="14.45" customHeight="1" x14ac:dyDescent="0.2">
      <c r="B852" s="236"/>
      <c r="C852" s="237"/>
      <c r="D852" s="240"/>
      <c r="E852" s="242"/>
      <c r="F852" s="167"/>
      <c r="G852" s="244"/>
      <c r="H852" s="242"/>
      <c r="I852" s="168"/>
      <c r="J852" s="244"/>
      <c r="K852" s="242"/>
      <c r="L852" s="168"/>
      <c r="M852" s="244"/>
      <c r="N852" s="242"/>
      <c r="O852" s="168"/>
    </row>
    <row r="853" spans="2:15" ht="14.45" customHeight="1" x14ac:dyDescent="0.2">
      <c r="B853" s="236"/>
      <c r="C853" s="238"/>
      <c r="D853" s="240"/>
      <c r="E853" s="242"/>
      <c r="F853" s="167"/>
      <c r="G853" s="244"/>
      <c r="H853" s="242"/>
      <c r="I853" s="168"/>
      <c r="J853" s="244"/>
      <c r="K853" s="242"/>
      <c r="L853" s="168"/>
      <c r="M853" s="244"/>
      <c r="N853" s="242"/>
      <c r="O853" s="168"/>
    </row>
    <row r="854" spans="2:15" ht="14.45" customHeight="1" x14ac:dyDescent="0.2">
      <c r="B854" s="235" t="s">
        <v>873</v>
      </c>
      <c r="C854" s="235" t="s">
        <v>1449</v>
      </c>
      <c r="D854" s="239"/>
      <c r="E854" s="241" t="s">
        <v>1192</v>
      </c>
      <c r="F854" s="166" t="s">
        <v>1683</v>
      </c>
      <c r="G854" s="243"/>
      <c r="H854" s="241"/>
      <c r="I854" s="166"/>
      <c r="J854" s="243"/>
      <c r="K854" s="241"/>
      <c r="L854" s="166"/>
      <c r="M854" s="243"/>
      <c r="N854" s="241"/>
      <c r="O854" s="166"/>
    </row>
    <row r="855" spans="2:15" ht="14.45" customHeight="1" x14ac:dyDescent="0.2">
      <c r="B855" s="236"/>
      <c r="C855" s="237"/>
      <c r="D855" s="240"/>
      <c r="E855" s="242"/>
      <c r="F855" s="167"/>
      <c r="G855" s="244"/>
      <c r="H855" s="242"/>
      <c r="I855" s="168"/>
      <c r="J855" s="244"/>
      <c r="K855" s="242"/>
      <c r="L855" s="168"/>
      <c r="M855" s="244"/>
      <c r="N855" s="242"/>
      <c r="O855" s="168"/>
    </row>
    <row r="856" spans="2:15" ht="14.45" customHeight="1" x14ac:dyDescent="0.2">
      <c r="B856" s="236"/>
      <c r="C856" s="237"/>
      <c r="D856" s="240"/>
      <c r="E856" s="242"/>
      <c r="F856" s="167"/>
      <c r="G856" s="244"/>
      <c r="H856" s="242"/>
      <c r="I856" s="168"/>
      <c r="J856" s="244"/>
      <c r="K856" s="242"/>
      <c r="L856" s="168"/>
      <c r="M856" s="244"/>
      <c r="N856" s="242"/>
      <c r="O856" s="168"/>
    </row>
    <row r="857" spans="2:15" ht="14.45" customHeight="1" x14ac:dyDescent="0.2">
      <c r="B857" s="236"/>
      <c r="C857" s="237"/>
      <c r="D857" s="240"/>
      <c r="E857" s="242"/>
      <c r="F857" s="167"/>
      <c r="G857" s="244"/>
      <c r="H857" s="242"/>
      <c r="I857" s="168"/>
      <c r="J857" s="244"/>
      <c r="K857" s="242"/>
      <c r="L857" s="168"/>
      <c r="M857" s="244"/>
      <c r="N857" s="242"/>
      <c r="O857" s="168"/>
    </row>
    <row r="858" spans="2:15" ht="14.45" customHeight="1" x14ac:dyDescent="0.2">
      <c r="B858" s="236"/>
      <c r="C858" s="237"/>
      <c r="D858" s="240"/>
      <c r="E858" s="242"/>
      <c r="F858" s="167"/>
      <c r="G858" s="244"/>
      <c r="H858" s="242"/>
      <c r="I858" s="168"/>
      <c r="J858" s="244"/>
      <c r="K858" s="242"/>
      <c r="L858" s="168"/>
      <c r="M858" s="244"/>
      <c r="N858" s="242"/>
      <c r="O858" s="168"/>
    </row>
    <row r="859" spans="2:15" ht="14.45" customHeight="1" x14ac:dyDescent="0.2">
      <c r="B859" s="236"/>
      <c r="C859" s="237"/>
      <c r="D859" s="240"/>
      <c r="E859" s="242"/>
      <c r="F859" s="167"/>
      <c r="G859" s="244"/>
      <c r="H859" s="242"/>
      <c r="I859" s="168"/>
      <c r="J859" s="244"/>
      <c r="K859" s="242"/>
      <c r="L859" s="168"/>
      <c r="M859" s="244"/>
      <c r="N859" s="242"/>
      <c r="O859" s="168"/>
    </row>
    <row r="860" spans="2:15" ht="14.45" customHeight="1" x14ac:dyDescent="0.2">
      <c r="B860" s="236"/>
      <c r="C860" s="237"/>
      <c r="D860" s="240"/>
      <c r="E860" s="242"/>
      <c r="F860" s="167"/>
      <c r="G860" s="244"/>
      <c r="H860" s="242"/>
      <c r="I860" s="168"/>
      <c r="J860" s="244"/>
      <c r="K860" s="242"/>
      <c r="L860" s="168"/>
      <c r="M860" s="244"/>
      <c r="N860" s="242"/>
      <c r="O860" s="168"/>
    </row>
    <row r="861" spans="2:15" ht="14.45" customHeight="1" x14ac:dyDescent="0.2">
      <c r="B861" s="236"/>
      <c r="C861" s="237"/>
      <c r="D861" s="240"/>
      <c r="E861" s="242"/>
      <c r="F861" s="167"/>
      <c r="G861" s="244"/>
      <c r="H861" s="242"/>
      <c r="I861" s="168"/>
      <c r="J861" s="244"/>
      <c r="K861" s="242"/>
      <c r="L861" s="168"/>
      <c r="M861" s="244"/>
      <c r="N861" s="242"/>
      <c r="O861" s="168"/>
    </row>
    <row r="862" spans="2:15" ht="14.45" customHeight="1" x14ac:dyDescent="0.2">
      <c r="B862" s="236"/>
      <c r="C862" s="237"/>
      <c r="D862" s="240"/>
      <c r="E862" s="242"/>
      <c r="F862" s="167"/>
      <c r="G862" s="244"/>
      <c r="H862" s="242"/>
      <c r="I862" s="168"/>
      <c r="J862" s="244"/>
      <c r="K862" s="242"/>
      <c r="L862" s="168"/>
      <c r="M862" s="244"/>
      <c r="N862" s="242"/>
      <c r="O862" s="168"/>
    </row>
    <row r="863" spans="2:15" ht="14.45" customHeight="1" x14ac:dyDescent="0.2">
      <c r="B863" s="236"/>
      <c r="C863" s="238"/>
      <c r="D863" s="240"/>
      <c r="E863" s="242"/>
      <c r="F863" s="167"/>
      <c r="G863" s="244"/>
      <c r="H863" s="242"/>
      <c r="I863" s="168"/>
      <c r="J863" s="244"/>
      <c r="K863" s="242"/>
      <c r="L863" s="168"/>
      <c r="M863" s="244"/>
      <c r="N863" s="242"/>
      <c r="O863" s="168"/>
    </row>
    <row r="864" spans="2:15" ht="14.45" customHeight="1" x14ac:dyDescent="0.2">
      <c r="B864" s="235" t="s">
        <v>874</v>
      </c>
      <c r="C864" s="235" t="s">
        <v>612</v>
      </c>
      <c r="D864" s="239"/>
      <c r="E864" s="241" t="s">
        <v>1193</v>
      </c>
      <c r="F864" s="166" t="s">
        <v>1684</v>
      </c>
      <c r="G864" s="243"/>
      <c r="H864" s="241"/>
      <c r="I864" s="166"/>
      <c r="J864" s="243"/>
      <c r="K864" s="241"/>
      <c r="L864" s="166"/>
      <c r="M864" s="243"/>
      <c r="N864" s="241"/>
      <c r="O864" s="166"/>
    </row>
    <row r="865" spans="2:15" ht="14.45" customHeight="1" x14ac:dyDescent="0.2">
      <c r="B865" s="236"/>
      <c r="C865" s="237"/>
      <c r="D865" s="240"/>
      <c r="E865" s="242"/>
      <c r="F865" s="167"/>
      <c r="G865" s="244"/>
      <c r="H865" s="242"/>
      <c r="I865" s="168"/>
      <c r="J865" s="244"/>
      <c r="K865" s="242"/>
      <c r="L865" s="168"/>
      <c r="M865" s="244"/>
      <c r="N865" s="242"/>
      <c r="O865" s="168"/>
    </row>
    <row r="866" spans="2:15" ht="14.45" customHeight="1" x14ac:dyDescent="0.2">
      <c r="B866" s="236"/>
      <c r="C866" s="237"/>
      <c r="D866" s="240"/>
      <c r="E866" s="242"/>
      <c r="F866" s="167"/>
      <c r="G866" s="244"/>
      <c r="H866" s="242"/>
      <c r="I866" s="168"/>
      <c r="J866" s="244"/>
      <c r="K866" s="242"/>
      <c r="L866" s="168"/>
      <c r="M866" s="244"/>
      <c r="N866" s="242"/>
      <c r="O866" s="168"/>
    </row>
    <row r="867" spans="2:15" ht="14.45" customHeight="1" x14ac:dyDescent="0.2">
      <c r="B867" s="236"/>
      <c r="C867" s="237"/>
      <c r="D867" s="240"/>
      <c r="E867" s="242"/>
      <c r="F867" s="167"/>
      <c r="G867" s="244"/>
      <c r="H867" s="242"/>
      <c r="I867" s="168"/>
      <c r="J867" s="244"/>
      <c r="K867" s="242"/>
      <c r="L867" s="168"/>
      <c r="M867" s="244"/>
      <c r="N867" s="242"/>
      <c r="O867" s="168"/>
    </row>
    <row r="868" spans="2:15" ht="14.45" customHeight="1" x14ac:dyDescent="0.2">
      <c r="B868" s="236"/>
      <c r="C868" s="237"/>
      <c r="D868" s="240"/>
      <c r="E868" s="242"/>
      <c r="F868" s="167"/>
      <c r="G868" s="244"/>
      <c r="H868" s="242"/>
      <c r="I868" s="168"/>
      <c r="J868" s="244"/>
      <c r="K868" s="242"/>
      <c r="L868" s="168"/>
      <c r="M868" s="244"/>
      <c r="N868" s="242"/>
      <c r="O868" s="168"/>
    </row>
    <row r="869" spans="2:15" ht="14.45" customHeight="1" x14ac:dyDescent="0.2">
      <c r="B869" s="236"/>
      <c r="C869" s="237"/>
      <c r="D869" s="240"/>
      <c r="E869" s="242"/>
      <c r="F869" s="167"/>
      <c r="G869" s="244"/>
      <c r="H869" s="242"/>
      <c r="I869" s="168"/>
      <c r="J869" s="244"/>
      <c r="K869" s="242"/>
      <c r="L869" s="168"/>
      <c r="M869" s="244"/>
      <c r="N869" s="242"/>
      <c r="O869" s="168"/>
    </row>
    <row r="870" spans="2:15" ht="14.45" customHeight="1" x14ac:dyDescent="0.2">
      <c r="B870" s="236"/>
      <c r="C870" s="237"/>
      <c r="D870" s="240"/>
      <c r="E870" s="242"/>
      <c r="F870" s="167"/>
      <c r="G870" s="244"/>
      <c r="H870" s="242"/>
      <c r="I870" s="168"/>
      <c r="J870" s="244"/>
      <c r="K870" s="242"/>
      <c r="L870" s="168"/>
      <c r="M870" s="244"/>
      <c r="N870" s="242"/>
      <c r="O870" s="168"/>
    </row>
    <row r="871" spans="2:15" ht="14.45" customHeight="1" x14ac:dyDescent="0.2">
      <c r="B871" s="236"/>
      <c r="C871" s="237"/>
      <c r="D871" s="240"/>
      <c r="E871" s="242"/>
      <c r="F871" s="167"/>
      <c r="G871" s="244"/>
      <c r="H871" s="242"/>
      <c r="I871" s="168"/>
      <c r="J871" s="244"/>
      <c r="K871" s="242"/>
      <c r="L871" s="168"/>
      <c r="M871" s="244"/>
      <c r="N871" s="242"/>
      <c r="O871" s="168"/>
    </row>
    <row r="872" spans="2:15" ht="14.45" customHeight="1" x14ac:dyDescent="0.2">
      <c r="B872" s="236"/>
      <c r="C872" s="237"/>
      <c r="D872" s="240"/>
      <c r="E872" s="242"/>
      <c r="F872" s="167"/>
      <c r="G872" s="244"/>
      <c r="H872" s="242"/>
      <c r="I872" s="168"/>
      <c r="J872" s="244"/>
      <c r="K872" s="242"/>
      <c r="L872" s="168"/>
      <c r="M872" s="244"/>
      <c r="N872" s="242"/>
      <c r="O872" s="168"/>
    </row>
    <row r="873" spans="2:15" ht="14.45" customHeight="1" x14ac:dyDescent="0.2">
      <c r="B873" s="236"/>
      <c r="C873" s="238"/>
      <c r="D873" s="240"/>
      <c r="E873" s="242"/>
      <c r="F873" s="167"/>
      <c r="G873" s="244"/>
      <c r="H873" s="242"/>
      <c r="I873" s="168"/>
      <c r="J873" s="244"/>
      <c r="K873" s="242"/>
      <c r="L873" s="168"/>
      <c r="M873" s="244"/>
      <c r="N873" s="242"/>
      <c r="O873" s="168"/>
    </row>
    <row r="874" spans="2:15" ht="14.45" customHeight="1" x14ac:dyDescent="0.2">
      <c r="B874" s="235" t="s">
        <v>875</v>
      </c>
      <c r="C874" s="235" t="s">
        <v>613</v>
      </c>
      <c r="D874" s="239"/>
      <c r="E874" s="241" t="s">
        <v>1091</v>
      </c>
      <c r="F874" s="166" t="s">
        <v>1626</v>
      </c>
      <c r="G874" s="243"/>
      <c r="H874" s="241" t="s">
        <v>1194</v>
      </c>
      <c r="I874" s="166" t="s">
        <v>1685</v>
      </c>
      <c r="J874" s="243"/>
      <c r="K874" s="241"/>
      <c r="L874" s="166"/>
      <c r="M874" s="243"/>
      <c r="N874" s="241"/>
      <c r="O874" s="166"/>
    </row>
    <row r="875" spans="2:15" ht="14.45" customHeight="1" x14ac:dyDescent="0.2">
      <c r="B875" s="236"/>
      <c r="C875" s="237"/>
      <c r="D875" s="240"/>
      <c r="E875" s="242"/>
      <c r="F875" s="167"/>
      <c r="G875" s="244"/>
      <c r="H875" s="242"/>
      <c r="I875" s="168"/>
      <c r="J875" s="244"/>
      <c r="K875" s="242"/>
      <c r="L875" s="168"/>
      <c r="M875" s="244"/>
      <c r="N875" s="242"/>
      <c r="O875" s="168"/>
    </row>
    <row r="876" spans="2:15" ht="14.45" customHeight="1" x14ac:dyDescent="0.2">
      <c r="B876" s="236"/>
      <c r="C876" s="237"/>
      <c r="D876" s="240"/>
      <c r="E876" s="242"/>
      <c r="F876" s="167"/>
      <c r="G876" s="244"/>
      <c r="H876" s="242"/>
      <c r="I876" s="168"/>
      <c r="J876" s="244"/>
      <c r="K876" s="242"/>
      <c r="L876" s="168"/>
      <c r="M876" s="244"/>
      <c r="N876" s="242"/>
      <c r="O876" s="168"/>
    </row>
    <row r="877" spans="2:15" ht="14.45" customHeight="1" x14ac:dyDescent="0.2">
      <c r="B877" s="236"/>
      <c r="C877" s="237"/>
      <c r="D877" s="240"/>
      <c r="E877" s="242"/>
      <c r="F877" s="167"/>
      <c r="G877" s="244"/>
      <c r="H877" s="242"/>
      <c r="I877" s="168"/>
      <c r="J877" s="244"/>
      <c r="K877" s="242"/>
      <c r="L877" s="168"/>
      <c r="M877" s="244"/>
      <c r="N877" s="242"/>
      <c r="O877" s="168"/>
    </row>
    <row r="878" spans="2:15" ht="14.45" customHeight="1" x14ac:dyDescent="0.2">
      <c r="B878" s="236"/>
      <c r="C878" s="237"/>
      <c r="D878" s="240"/>
      <c r="E878" s="242"/>
      <c r="F878" s="167"/>
      <c r="G878" s="244"/>
      <c r="H878" s="242"/>
      <c r="I878" s="168"/>
      <c r="J878" s="244"/>
      <c r="K878" s="242"/>
      <c r="L878" s="168"/>
      <c r="M878" s="244"/>
      <c r="N878" s="242"/>
      <c r="O878" s="168"/>
    </row>
    <row r="879" spans="2:15" ht="14.45" customHeight="1" x14ac:dyDescent="0.2">
      <c r="B879" s="236"/>
      <c r="C879" s="237"/>
      <c r="D879" s="240"/>
      <c r="E879" s="242"/>
      <c r="F879" s="167"/>
      <c r="G879" s="244"/>
      <c r="H879" s="242"/>
      <c r="I879" s="168"/>
      <c r="J879" s="244"/>
      <c r="K879" s="242"/>
      <c r="L879" s="168"/>
      <c r="M879" s="244"/>
      <c r="N879" s="242"/>
      <c r="O879" s="168"/>
    </row>
    <row r="880" spans="2:15" ht="14.45" customHeight="1" x14ac:dyDescent="0.2">
      <c r="B880" s="236"/>
      <c r="C880" s="237"/>
      <c r="D880" s="240"/>
      <c r="E880" s="242"/>
      <c r="F880" s="167"/>
      <c r="G880" s="244"/>
      <c r="H880" s="242"/>
      <c r="I880" s="168"/>
      <c r="J880" s="244"/>
      <c r="K880" s="242"/>
      <c r="L880" s="168"/>
      <c r="M880" s="244"/>
      <c r="N880" s="242"/>
      <c r="O880" s="168"/>
    </row>
    <row r="881" spans="2:15" ht="14.45" customHeight="1" x14ac:dyDescent="0.2">
      <c r="B881" s="236"/>
      <c r="C881" s="237"/>
      <c r="D881" s="240"/>
      <c r="E881" s="242"/>
      <c r="F881" s="167"/>
      <c r="G881" s="244"/>
      <c r="H881" s="242"/>
      <c r="I881" s="168"/>
      <c r="J881" s="244"/>
      <c r="K881" s="242"/>
      <c r="L881" s="168"/>
      <c r="M881" s="244"/>
      <c r="N881" s="242"/>
      <c r="O881" s="168"/>
    </row>
    <row r="882" spans="2:15" ht="14.45" customHeight="1" x14ac:dyDescent="0.2">
      <c r="B882" s="236"/>
      <c r="C882" s="237"/>
      <c r="D882" s="240"/>
      <c r="E882" s="242"/>
      <c r="F882" s="167"/>
      <c r="G882" s="244"/>
      <c r="H882" s="242"/>
      <c r="I882" s="168"/>
      <c r="J882" s="244"/>
      <c r="K882" s="242"/>
      <c r="L882" s="168"/>
      <c r="M882" s="244"/>
      <c r="N882" s="242"/>
      <c r="O882" s="168"/>
    </row>
    <row r="883" spans="2:15" ht="14.45" customHeight="1" x14ac:dyDescent="0.2">
      <c r="B883" s="236"/>
      <c r="C883" s="238"/>
      <c r="D883" s="240"/>
      <c r="E883" s="242"/>
      <c r="F883" s="167"/>
      <c r="G883" s="244"/>
      <c r="H883" s="242"/>
      <c r="I883" s="168"/>
      <c r="J883" s="244"/>
      <c r="K883" s="242"/>
      <c r="L883" s="168"/>
      <c r="M883" s="244"/>
      <c r="N883" s="242"/>
      <c r="O883" s="168"/>
    </row>
    <row r="884" spans="2:15" ht="14.45" customHeight="1" x14ac:dyDescent="0.2">
      <c r="B884" s="235" t="s">
        <v>876</v>
      </c>
      <c r="C884" s="235" t="s">
        <v>1299</v>
      </c>
      <c r="D884" s="239"/>
      <c r="E884" s="241" t="s">
        <v>1195</v>
      </c>
      <c r="F884" s="166" t="s">
        <v>1686</v>
      </c>
      <c r="G884" s="243"/>
      <c r="H884" s="241"/>
      <c r="I884" s="166"/>
      <c r="J884" s="243"/>
      <c r="K884" s="241"/>
      <c r="L884" s="166"/>
      <c r="M884" s="243"/>
      <c r="N884" s="241"/>
      <c r="O884" s="166"/>
    </row>
    <row r="885" spans="2:15" ht="14.45" customHeight="1" x14ac:dyDescent="0.2">
      <c r="B885" s="236"/>
      <c r="C885" s="237"/>
      <c r="D885" s="240"/>
      <c r="E885" s="242"/>
      <c r="F885" s="167"/>
      <c r="G885" s="244"/>
      <c r="H885" s="242"/>
      <c r="I885" s="168"/>
      <c r="J885" s="244"/>
      <c r="K885" s="242"/>
      <c r="L885" s="168"/>
      <c r="M885" s="244"/>
      <c r="N885" s="242"/>
      <c r="O885" s="168"/>
    </row>
    <row r="886" spans="2:15" ht="14.45" customHeight="1" x14ac:dyDescent="0.2">
      <c r="B886" s="236"/>
      <c r="C886" s="237"/>
      <c r="D886" s="240"/>
      <c r="E886" s="242"/>
      <c r="F886" s="167"/>
      <c r="G886" s="244"/>
      <c r="H886" s="242"/>
      <c r="I886" s="168"/>
      <c r="J886" s="244"/>
      <c r="K886" s="242"/>
      <c r="L886" s="168"/>
      <c r="M886" s="244"/>
      <c r="N886" s="242"/>
      <c r="O886" s="168"/>
    </row>
    <row r="887" spans="2:15" ht="14.45" customHeight="1" x14ac:dyDescent="0.2">
      <c r="B887" s="236"/>
      <c r="C887" s="237"/>
      <c r="D887" s="240"/>
      <c r="E887" s="242"/>
      <c r="F887" s="167"/>
      <c r="G887" s="244"/>
      <c r="H887" s="242"/>
      <c r="I887" s="168"/>
      <c r="J887" s="244"/>
      <c r="K887" s="242"/>
      <c r="L887" s="168"/>
      <c r="M887" s="244"/>
      <c r="N887" s="242"/>
      <c r="O887" s="168"/>
    </row>
    <row r="888" spans="2:15" ht="14.45" customHeight="1" x14ac:dyDescent="0.2">
      <c r="B888" s="236"/>
      <c r="C888" s="237"/>
      <c r="D888" s="240"/>
      <c r="E888" s="242"/>
      <c r="F888" s="167"/>
      <c r="G888" s="244"/>
      <c r="H888" s="242"/>
      <c r="I888" s="168"/>
      <c r="J888" s="244"/>
      <c r="K888" s="242"/>
      <c r="L888" s="168"/>
      <c r="M888" s="244"/>
      <c r="N888" s="242"/>
      <c r="O888" s="168"/>
    </row>
    <row r="889" spans="2:15" ht="14.45" customHeight="1" x14ac:dyDescent="0.2">
      <c r="B889" s="236"/>
      <c r="C889" s="237"/>
      <c r="D889" s="240"/>
      <c r="E889" s="242"/>
      <c r="F889" s="167"/>
      <c r="G889" s="244"/>
      <c r="H889" s="242"/>
      <c r="I889" s="168"/>
      <c r="J889" s="244"/>
      <c r="K889" s="242"/>
      <c r="L889" s="168"/>
      <c r="M889" s="244"/>
      <c r="N889" s="242"/>
      <c r="O889" s="168"/>
    </row>
    <row r="890" spans="2:15" ht="14.45" customHeight="1" x14ac:dyDescent="0.2">
      <c r="B890" s="236"/>
      <c r="C890" s="237"/>
      <c r="D890" s="240"/>
      <c r="E890" s="242"/>
      <c r="F890" s="167"/>
      <c r="G890" s="244"/>
      <c r="H890" s="242"/>
      <c r="I890" s="168"/>
      <c r="J890" s="244"/>
      <c r="K890" s="242"/>
      <c r="L890" s="168"/>
      <c r="M890" s="244"/>
      <c r="N890" s="242"/>
      <c r="O890" s="168"/>
    </row>
    <row r="891" spans="2:15" ht="14.45" customHeight="1" x14ac:dyDescent="0.2">
      <c r="B891" s="236"/>
      <c r="C891" s="237"/>
      <c r="D891" s="240"/>
      <c r="E891" s="242"/>
      <c r="F891" s="167"/>
      <c r="G891" s="244"/>
      <c r="H891" s="242"/>
      <c r="I891" s="168"/>
      <c r="J891" s="244"/>
      <c r="K891" s="242"/>
      <c r="L891" s="168"/>
      <c r="M891" s="244"/>
      <c r="N891" s="242"/>
      <c r="O891" s="168"/>
    </row>
    <row r="892" spans="2:15" ht="14.45" customHeight="1" x14ac:dyDescent="0.2">
      <c r="B892" s="236"/>
      <c r="C892" s="237"/>
      <c r="D892" s="240"/>
      <c r="E892" s="242"/>
      <c r="F892" s="167"/>
      <c r="G892" s="244"/>
      <c r="H892" s="242"/>
      <c r="I892" s="168"/>
      <c r="J892" s="244"/>
      <c r="K892" s="242"/>
      <c r="L892" s="168"/>
      <c r="M892" s="244"/>
      <c r="N892" s="242"/>
      <c r="O892" s="168"/>
    </row>
    <row r="893" spans="2:15" ht="14.45" customHeight="1" x14ac:dyDescent="0.2">
      <c r="B893" s="236"/>
      <c r="C893" s="238"/>
      <c r="D893" s="240"/>
      <c r="E893" s="242"/>
      <c r="F893" s="167"/>
      <c r="G893" s="244"/>
      <c r="H893" s="242"/>
      <c r="I893" s="168"/>
      <c r="J893" s="244"/>
      <c r="K893" s="242"/>
      <c r="L893" s="168"/>
      <c r="M893" s="244"/>
      <c r="N893" s="242"/>
      <c r="O893" s="168"/>
    </row>
    <row r="894" spans="2:15" ht="14.45" customHeight="1" x14ac:dyDescent="0.2">
      <c r="B894" s="235" t="s">
        <v>654</v>
      </c>
      <c r="C894" s="235" t="s">
        <v>1561</v>
      </c>
      <c r="D894" s="239"/>
      <c r="E894" s="241" t="s">
        <v>1196</v>
      </c>
      <c r="F894" s="166" t="s">
        <v>1687</v>
      </c>
      <c r="G894" s="243"/>
      <c r="H894" s="241"/>
      <c r="I894" s="166"/>
      <c r="J894" s="243"/>
      <c r="K894" s="241"/>
      <c r="L894" s="166"/>
      <c r="M894" s="243"/>
      <c r="N894" s="241"/>
      <c r="O894" s="166"/>
    </row>
    <row r="895" spans="2:15" ht="14.45" customHeight="1" x14ac:dyDescent="0.2">
      <c r="B895" s="236"/>
      <c r="C895" s="237"/>
      <c r="D895" s="240"/>
      <c r="E895" s="242"/>
      <c r="F895" s="167"/>
      <c r="G895" s="244"/>
      <c r="H895" s="242"/>
      <c r="I895" s="168"/>
      <c r="J895" s="244"/>
      <c r="K895" s="242"/>
      <c r="L895" s="168"/>
      <c r="M895" s="244"/>
      <c r="N895" s="242"/>
      <c r="O895" s="168"/>
    </row>
    <row r="896" spans="2:15" ht="14.45" customHeight="1" x14ac:dyDescent="0.2">
      <c r="B896" s="236"/>
      <c r="C896" s="237"/>
      <c r="D896" s="240"/>
      <c r="E896" s="242"/>
      <c r="F896" s="167"/>
      <c r="G896" s="244"/>
      <c r="H896" s="242"/>
      <c r="I896" s="168"/>
      <c r="J896" s="244"/>
      <c r="K896" s="242"/>
      <c r="L896" s="168"/>
      <c r="M896" s="244"/>
      <c r="N896" s="242"/>
      <c r="O896" s="168"/>
    </row>
    <row r="897" spans="2:15" ht="14.45" customHeight="1" x14ac:dyDescent="0.2">
      <c r="B897" s="236"/>
      <c r="C897" s="237"/>
      <c r="D897" s="240"/>
      <c r="E897" s="242"/>
      <c r="F897" s="167"/>
      <c r="G897" s="244"/>
      <c r="H897" s="242"/>
      <c r="I897" s="168"/>
      <c r="J897" s="244"/>
      <c r="K897" s="242"/>
      <c r="L897" s="168"/>
      <c r="M897" s="244"/>
      <c r="N897" s="242"/>
      <c r="O897" s="168"/>
    </row>
    <row r="898" spans="2:15" ht="14.45" customHeight="1" x14ac:dyDescent="0.2">
      <c r="B898" s="236"/>
      <c r="C898" s="237"/>
      <c r="D898" s="240"/>
      <c r="E898" s="242"/>
      <c r="F898" s="167"/>
      <c r="G898" s="244"/>
      <c r="H898" s="242"/>
      <c r="I898" s="168"/>
      <c r="J898" s="244"/>
      <c r="K898" s="242"/>
      <c r="L898" s="168"/>
      <c r="M898" s="244"/>
      <c r="N898" s="242"/>
      <c r="O898" s="168"/>
    </row>
    <row r="899" spans="2:15" ht="14.45" customHeight="1" x14ac:dyDescent="0.2">
      <c r="B899" s="236"/>
      <c r="C899" s="237"/>
      <c r="D899" s="240"/>
      <c r="E899" s="242"/>
      <c r="F899" s="167"/>
      <c r="G899" s="244"/>
      <c r="H899" s="242"/>
      <c r="I899" s="168"/>
      <c r="J899" s="244"/>
      <c r="K899" s="242"/>
      <c r="L899" s="168"/>
      <c r="M899" s="244"/>
      <c r="N899" s="242"/>
      <c r="O899" s="168"/>
    </row>
    <row r="900" spans="2:15" ht="14.45" customHeight="1" x14ac:dyDescent="0.2">
      <c r="B900" s="236"/>
      <c r="C900" s="237"/>
      <c r="D900" s="240"/>
      <c r="E900" s="242"/>
      <c r="F900" s="167"/>
      <c r="G900" s="244"/>
      <c r="H900" s="242"/>
      <c r="I900" s="168"/>
      <c r="J900" s="244"/>
      <c r="K900" s="242"/>
      <c r="L900" s="168"/>
      <c r="M900" s="244"/>
      <c r="N900" s="242"/>
      <c r="O900" s="168"/>
    </row>
    <row r="901" spans="2:15" ht="14.45" customHeight="1" x14ac:dyDescent="0.2">
      <c r="B901" s="236"/>
      <c r="C901" s="237"/>
      <c r="D901" s="240"/>
      <c r="E901" s="242"/>
      <c r="F901" s="167"/>
      <c r="G901" s="244"/>
      <c r="H901" s="242"/>
      <c r="I901" s="168"/>
      <c r="J901" s="244"/>
      <c r="K901" s="242"/>
      <c r="L901" s="168"/>
      <c r="M901" s="244"/>
      <c r="N901" s="242"/>
      <c r="O901" s="168"/>
    </row>
    <row r="902" spans="2:15" ht="14.45" customHeight="1" x14ac:dyDescent="0.2">
      <c r="B902" s="236"/>
      <c r="C902" s="237"/>
      <c r="D902" s="240"/>
      <c r="E902" s="242"/>
      <c r="F902" s="167"/>
      <c r="G902" s="244"/>
      <c r="H902" s="242"/>
      <c r="I902" s="168"/>
      <c r="J902" s="244"/>
      <c r="K902" s="242"/>
      <c r="L902" s="168"/>
      <c r="M902" s="244"/>
      <c r="N902" s="242"/>
      <c r="O902" s="168"/>
    </row>
    <row r="903" spans="2:15" ht="14.45" customHeight="1" x14ac:dyDescent="0.2">
      <c r="B903" s="236"/>
      <c r="C903" s="238"/>
      <c r="D903" s="240"/>
      <c r="E903" s="242"/>
      <c r="F903" s="167"/>
      <c r="G903" s="244"/>
      <c r="H903" s="242"/>
      <c r="I903" s="168"/>
      <c r="J903" s="244"/>
      <c r="K903" s="242"/>
      <c r="L903" s="168"/>
      <c r="M903" s="244"/>
      <c r="N903" s="242"/>
      <c r="O903" s="168"/>
    </row>
    <row r="904" spans="2:15" ht="14.45" customHeight="1" x14ac:dyDescent="0.2">
      <c r="B904" s="235" t="s">
        <v>769</v>
      </c>
      <c r="C904" s="235" t="s">
        <v>1450</v>
      </c>
      <c r="D904" s="239"/>
      <c r="E904" s="241" t="s">
        <v>1198</v>
      </c>
      <c r="F904" s="166" t="s">
        <v>1688</v>
      </c>
      <c r="G904" s="243"/>
      <c r="H904" s="241" t="s">
        <v>1197</v>
      </c>
      <c r="I904" s="166" t="s">
        <v>1689</v>
      </c>
      <c r="J904" s="243"/>
      <c r="K904" s="241"/>
      <c r="L904" s="166"/>
      <c r="M904" s="243"/>
      <c r="N904" s="241"/>
      <c r="O904" s="166"/>
    </row>
    <row r="905" spans="2:15" ht="14.45" customHeight="1" x14ac:dyDescent="0.2">
      <c r="B905" s="236"/>
      <c r="C905" s="237"/>
      <c r="D905" s="240"/>
      <c r="E905" s="242"/>
      <c r="F905" s="167"/>
      <c r="G905" s="244"/>
      <c r="H905" s="242"/>
      <c r="I905" s="168"/>
      <c r="J905" s="244"/>
      <c r="K905" s="242"/>
      <c r="L905" s="168"/>
      <c r="M905" s="244"/>
      <c r="N905" s="242"/>
      <c r="O905" s="168"/>
    </row>
    <row r="906" spans="2:15" ht="14.45" customHeight="1" x14ac:dyDescent="0.2">
      <c r="B906" s="236"/>
      <c r="C906" s="237"/>
      <c r="D906" s="240"/>
      <c r="E906" s="242"/>
      <c r="F906" s="167"/>
      <c r="G906" s="244"/>
      <c r="H906" s="242"/>
      <c r="I906" s="168"/>
      <c r="J906" s="244"/>
      <c r="K906" s="242"/>
      <c r="L906" s="168"/>
      <c r="M906" s="244"/>
      <c r="N906" s="242"/>
      <c r="O906" s="168"/>
    </row>
    <row r="907" spans="2:15" ht="14.45" customHeight="1" x14ac:dyDescent="0.2">
      <c r="B907" s="236"/>
      <c r="C907" s="237"/>
      <c r="D907" s="240"/>
      <c r="E907" s="242"/>
      <c r="F907" s="167"/>
      <c r="G907" s="244"/>
      <c r="H907" s="242"/>
      <c r="I907" s="168"/>
      <c r="J907" s="244"/>
      <c r="K907" s="242"/>
      <c r="L907" s="168"/>
      <c r="M907" s="244"/>
      <c r="N907" s="242"/>
      <c r="O907" s="168"/>
    </row>
    <row r="908" spans="2:15" ht="14.45" customHeight="1" x14ac:dyDescent="0.2">
      <c r="B908" s="236"/>
      <c r="C908" s="237"/>
      <c r="D908" s="240"/>
      <c r="E908" s="242"/>
      <c r="F908" s="167"/>
      <c r="G908" s="244"/>
      <c r="H908" s="242"/>
      <c r="I908" s="168"/>
      <c r="J908" s="244"/>
      <c r="K908" s="242"/>
      <c r="L908" s="168"/>
      <c r="M908" s="244"/>
      <c r="N908" s="242"/>
      <c r="O908" s="168"/>
    </row>
    <row r="909" spans="2:15" ht="14.45" customHeight="1" x14ac:dyDescent="0.2">
      <c r="B909" s="236"/>
      <c r="C909" s="237"/>
      <c r="D909" s="240"/>
      <c r="E909" s="242"/>
      <c r="F909" s="167"/>
      <c r="G909" s="244"/>
      <c r="H909" s="242"/>
      <c r="I909" s="168"/>
      <c r="J909" s="244"/>
      <c r="K909" s="242"/>
      <c r="L909" s="168"/>
      <c r="M909" s="244"/>
      <c r="N909" s="242"/>
      <c r="O909" s="168"/>
    </row>
    <row r="910" spans="2:15" ht="14.45" customHeight="1" x14ac:dyDescent="0.2">
      <c r="B910" s="236"/>
      <c r="C910" s="237"/>
      <c r="D910" s="240"/>
      <c r="E910" s="242"/>
      <c r="F910" s="167"/>
      <c r="G910" s="244"/>
      <c r="H910" s="242"/>
      <c r="I910" s="168"/>
      <c r="J910" s="244"/>
      <c r="K910" s="242"/>
      <c r="L910" s="168"/>
      <c r="M910" s="244"/>
      <c r="N910" s="242"/>
      <c r="O910" s="168"/>
    </row>
    <row r="911" spans="2:15" ht="14.45" customHeight="1" x14ac:dyDescent="0.2">
      <c r="B911" s="236"/>
      <c r="C911" s="237"/>
      <c r="D911" s="240"/>
      <c r="E911" s="242"/>
      <c r="F911" s="167"/>
      <c r="G911" s="244"/>
      <c r="H911" s="242"/>
      <c r="I911" s="168"/>
      <c r="J911" s="244"/>
      <c r="K911" s="242"/>
      <c r="L911" s="168"/>
      <c r="M911" s="244"/>
      <c r="N911" s="242"/>
      <c r="O911" s="168"/>
    </row>
    <row r="912" spans="2:15" ht="14.45" customHeight="1" x14ac:dyDescent="0.2">
      <c r="B912" s="236"/>
      <c r="C912" s="237"/>
      <c r="D912" s="240"/>
      <c r="E912" s="242"/>
      <c r="F912" s="167"/>
      <c r="G912" s="244"/>
      <c r="H912" s="242"/>
      <c r="I912" s="168"/>
      <c r="J912" s="244"/>
      <c r="K912" s="242"/>
      <c r="L912" s="168"/>
      <c r="M912" s="244"/>
      <c r="N912" s="242"/>
      <c r="O912" s="168"/>
    </row>
    <row r="913" spans="2:15" ht="14.45" customHeight="1" x14ac:dyDescent="0.2">
      <c r="B913" s="236"/>
      <c r="C913" s="238"/>
      <c r="D913" s="240"/>
      <c r="E913" s="242"/>
      <c r="F913" s="167"/>
      <c r="G913" s="244"/>
      <c r="H913" s="242"/>
      <c r="I913" s="168"/>
      <c r="J913" s="244"/>
      <c r="K913" s="242"/>
      <c r="L913" s="168"/>
      <c r="M913" s="244"/>
      <c r="N913" s="242"/>
      <c r="O913" s="168"/>
    </row>
    <row r="914" spans="2:15" ht="14.45" customHeight="1" x14ac:dyDescent="0.2">
      <c r="B914" s="235" t="s">
        <v>877</v>
      </c>
      <c r="C914" s="235" t="s">
        <v>615</v>
      </c>
      <c r="D914" s="239"/>
      <c r="E914" s="241" t="s">
        <v>1199</v>
      </c>
      <c r="F914" s="166" t="s">
        <v>1690</v>
      </c>
      <c r="G914" s="243"/>
      <c r="H914" s="241"/>
      <c r="I914" s="166"/>
      <c r="J914" s="243"/>
      <c r="K914" s="241"/>
      <c r="L914" s="166"/>
      <c r="M914" s="243"/>
      <c r="N914" s="241"/>
      <c r="O914" s="166"/>
    </row>
    <row r="915" spans="2:15" ht="14.45" customHeight="1" x14ac:dyDescent="0.2">
      <c r="B915" s="236"/>
      <c r="C915" s="237"/>
      <c r="D915" s="240"/>
      <c r="E915" s="242"/>
      <c r="F915" s="167"/>
      <c r="G915" s="244"/>
      <c r="H915" s="242"/>
      <c r="I915" s="168"/>
      <c r="J915" s="244"/>
      <c r="K915" s="242"/>
      <c r="L915" s="168"/>
      <c r="M915" s="244"/>
      <c r="N915" s="242"/>
      <c r="O915" s="168"/>
    </row>
    <row r="916" spans="2:15" ht="14.45" customHeight="1" x14ac:dyDescent="0.2">
      <c r="B916" s="236"/>
      <c r="C916" s="237"/>
      <c r="D916" s="240"/>
      <c r="E916" s="242"/>
      <c r="F916" s="167"/>
      <c r="G916" s="244"/>
      <c r="H916" s="242"/>
      <c r="I916" s="168"/>
      <c r="J916" s="244"/>
      <c r="K916" s="242"/>
      <c r="L916" s="168"/>
      <c r="M916" s="244"/>
      <c r="N916" s="242"/>
      <c r="O916" s="168"/>
    </row>
    <row r="917" spans="2:15" ht="14.45" customHeight="1" x14ac:dyDescent="0.2">
      <c r="B917" s="236"/>
      <c r="C917" s="237"/>
      <c r="D917" s="240"/>
      <c r="E917" s="242"/>
      <c r="F917" s="167"/>
      <c r="G917" s="244"/>
      <c r="H917" s="242"/>
      <c r="I917" s="168"/>
      <c r="J917" s="244"/>
      <c r="K917" s="242"/>
      <c r="L917" s="168"/>
      <c r="M917" s="244"/>
      <c r="N917" s="242"/>
      <c r="O917" s="168"/>
    </row>
    <row r="918" spans="2:15" ht="14.45" customHeight="1" x14ac:dyDescent="0.2">
      <c r="B918" s="236"/>
      <c r="C918" s="237"/>
      <c r="D918" s="240"/>
      <c r="E918" s="242"/>
      <c r="F918" s="167"/>
      <c r="G918" s="244"/>
      <c r="H918" s="242"/>
      <c r="I918" s="168"/>
      <c r="J918" s="244"/>
      <c r="K918" s="242"/>
      <c r="L918" s="168"/>
      <c r="M918" s="244"/>
      <c r="N918" s="242"/>
      <c r="O918" s="168"/>
    </row>
    <row r="919" spans="2:15" ht="14.45" customHeight="1" x14ac:dyDescent="0.2">
      <c r="B919" s="236"/>
      <c r="C919" s="237"/>
      <c r="D919" s="240"/>
      <c r="E919" s="242"/>
      <c r="F919" s="167"/>
      <c r="G919" s="244"/>
      <c r="H919" s="242"/>
      <c r="I919" s="168"/>
      <c r="J919" s="244"/>
      <c r="K919" s="242"/>
      <c r="L919" s="168"/>
      <c r="M919" s="244"/>
      <c r="N919" s="242"/>
      <c r="O919" s="168"/>
    </row>
    <row r="920" spans="2:15" ht="14.45" customHeight="1" x14ac:dyDescent="0.2">
      <c r="B920" s="236"/>
      <c r="C920" s="237"/>
      <c r="D920" s="240"/>
      <c r="E920" s="242"/>
      <c r="F920" s="167"/>
      <c r="G920" s="244"/>
      <c r="H920" s="242"/>
      <c r="I920" s="168"/>
      <c r="J920" s="244"/>
      <c r="K920" s="242"/>
      <c r="L920" s="168"/>
      <c r="M920" s="244"/>
      <c r="N920" s="242"/>
      <c r="O920" s="168"/>
    </row>
    <row r="921" spans="2:15" ht="14.45" customHeight="1" x14ac:dyDescent="0.2">
      <c r="B921" s="236"/>
      <c r="C921" s="237"/>
      <c r="D921" s="240"/>
      <c r="E921" s="242"/>
      <c r="F921" s="167"/>
      <c r="G921" s="244"/>
      <c r="H921" s="242"/>
      <c r="I921" s="168"/>
      <c r="J921" s="244"/>
      <c r="K921" s="242"/>
      <c r="L921" s="168"/>
      <c r="M921" s="244"/>
      <c r="N921" s="242"/>
      <c r="O921" s="168"/>
    </row>
    <row r="922" spans="2:15" ht="14.45" customHeight="1" x14ac:dyDescent="0.2">
      <c r="B922" s="236"/>
      <c r="C922" s="237"/>
      <c r="D922" s="240"/>
      <c r="E922" s="242"/>
      <c r="F922" s="167"/>
      <c r="G922" s="244"/>
      <c r="H922" s="242"/>
      <c r="I922" s="168"/>
      <c r="J922" s="244"/>
      <c r="K922" s="242"/>
      <c r="L922" s="168"/>
      <c r="M922" s="244"/>
      <c r="N922" s="242"/>
      <c r="O922" s="168"/>
    </row>
    <row r="923" spans="2:15" ht="14.45" customHeight="1" x14ac:dyDescent="0.2">
      <c r="B923" s="236"/>
      <c r="C923" s="238"/>
      <c r="D923" s="240"/>
      <c r="E923" s="242"/>
      <c r="F923" s="167"/>
      <c r="G923" s="244"/>
      <c r="H923" s="242"/>
      <c r="I923" s="168"/>
      <c r="J923" s="244"/>
      <c r="K923" s="242"/>
      <c r="L923" s="168"/>
      <c r="M923" s="244"/>
      <c r="N923" s="242"/>
      <c r="O923" s="168"/>
    </row>
    <row r="924" spans="2:15" ht="14.45" customHeight="1" x14ac:dyDescent="0.2">
      <c r="B924" s="235" t="s">
        <v>878</v>
      </c>
      <c r="C924" s="235" t="s">
        <v>1451</v>
      </c>
      <c r="D924" s="239"/>
      <c r="E924" s="241" t="s">
        <v>1399</v>
      </c>
      <c r="F924" s="166" t="s">
        <v>1691</v>
      </c>
      <c r="G924" s="243"/>
      <c r="H924" s="241"/>
      <c r="I924" s="166"/>
      <c r="J924" s="243"/>
      <c r="K924" s="241"/>
      <c r="L924" s="166"/>
      <c r="M924" s="243"/>
      <c r="N924" s="241"/>
      <c r="O924" s="166"/>
    </row>
    <row r="925" spans="2:15" ht="14.45" customHeight="1" x14ac:dyDescent="0.2">
      <c r="B925" s="236"/>
      <c r="C925" s="237"/>
      <c r="D925" s="240"/>
      <c r="E925" s="242"/>
      <c r="F925" s="167"/>
      <c r="G925" s="244"/>
      <c r="H925" s="242"/>
      <c r="I925" s="168"/>
      <c r="J925" s="244"/>
      <c r="K925" s="242"/>
      <c r="L925" s="168"/>
      <c r="M925" s="244"/>
      <c r="N925" s="242"/>
      <c r="O925" s="168"/>
    </row>
    <row r="926" spans="2:15" ht="14.45" customHeight="1" x14ac:dyDescent="0.2">
      <c r="B926" s="236"/>
      <c r="C926" s="237"/>
      <c r="D926" s="240"/>
      <c r="E926" s="242"/>
      <c r="F926" s="167"/>
      <c r="G926" s="244"/>
      <c r="H926" s="242"/>
      <c r="I926" s="168"/>
      <c r="J926" s="244"/>
      <c r="K926" s="242"/>
      <c r="L926" s="168"/>
      <c r="M926" s="244"/>
      <c r="N926" s="242"/>
      <c r="O926" s="168"/>
    </row>
    <row r="927" spans="2:15" ht="14.45" customHeight="1" x14ac:dyDescent="0.2">
      <c r="B927" s="236"/>
      <c r="C927" s="237"/>
      <c r="D927" s="240"/>
      <c r="E927" s="242"/>
      <c r="F927" s="167"/>
      <c r="G927" s="244"/>
      <c r="H927" s="242"/>
      <c r="I927" s="168"/>
      <c r="J927" s="244"/>
      <c r="K927" s="242"/>
      <c r="L927" s="168"/>
      <c r="M927" s="244"/>
      <c r="N927" s="242"/>
      <c r="O927" s="168"/>
    </row>
    <row r="928" spans="2:15" ht="14.45" customHeight="1" x14ac:dyDescent="0.2">
      <c r="B928" s="236"/>
      <c r="C928" s="237"/>
      <c r="D928" s="240"/>
      <c r="E928" s="242"/>
      <c r="F928" s="167"/>
      <c r="G928" s="244"/>
      <c r="H928" s="242"/>
      <c r="I928" s="168"/>
      <c r="J928" s="244"/>
      <c r="K928" s="242"/>
      <c r="L928" s="168"/>
      <c r="M928" s="244"/>
      <c r="N928" s="242"/>
      <c r="O928" s="168"/>
    </row>
    <row r="929" spans="2:15" ht="14.45" customHeight="1" x14ac:dyDescent="0.2">
      <c r="B929" s="236"/>
      <c r="C929" s="237"/>
      <c r="D929" s="240"/>
      <c r="E929" s="242"/>
      <c r="F929" s="167"/>
      <c r="G929" s="244"/>
      <c r="H929" s="242"/>
      <c r="I929" s="168"/>
      <c r="J929" s="244"/>
      <c r="K929" s="242"/>
      <c r="L929" s="168"/>
      <c r="M929" s="244"/>
      <c r="N929" s="242"/>
      <c r="O929" s="168"/>
    </row>
    <row r="930" spans="2:15" ht="14.45" customHeight="1" x14ac:dyDescent="0.2">
      <c r="B930" s="236"/>
      <c r="C930" s="237"/>
      <c r="D930" s="240"/>
      <c r="E930" s="242"/>
      <c r="F930" s="167"/>
      <c r="G930" s="244"/>
      <c r="H930" s="242"/>
      <c r="I930" s="168"/>
      <c r="J930" s="244"/>
      <c r="K930" s="242"/>
      <c r="L930" s="168"/>
      <c r="M930" s="244"/>
      <c r="N930" s="242"/>
      <c r="O930" s="168"/>
    </row>
    <row r="931" spans="2:15" ht="14.45" customHeight="1" x14ac:dyDescent="0.2">
      <c r="B931" s="236"/>
      <c r="C931" s="237"/>
      <c r="D931" s="240"/>
      <c r="E931" s="242"/>
      <c r="F931" s="167"/>
      <c r="G931" s="244"/>
      <c r="H931" s="242"/>
      <c r="I931" s="168"/>
      <c r="J931" s="244"/>
      <c r="K931" s="242"/>
      <c r="L931" s="168"/>
      <c r="M931" s="244"/>
      <c r="N931" s="242"/>
      <c r="O931" s="168"/>
    </row>
    <row r="932" spans="2:15" ht="14.45" customHeight="1" x14ac:dyDescent="0.2">
      <c r="B932" s="236"/>
      <c r="C932" s="237"/>
      <c r="D932" s="240"/>
      <c r="E932" s="242"/>
      <c r="F932" s="167"/>
      <c r="G932" s="244"/>
      <c r="H932" s="242"/>
      <c r="I932" s="168"/>
      <c r="J932" s="244"/>
      <c r="K932" s="242"/>
      <c r="L932" s="168"/>
      <c r="M932" s="244"/>
      <c r="N932" s="242"/>
      <c r="O932" s="168"/>
    </row>
    <row r="933" spans="2:15" ht="14.45" customHeight="1" x14ac:dyDescent="0.2">
      <c r="B933" s="236"/>
      <c r="C933" s="238"/>
      <c r="D933" s="240"/>
      <c r="E933" s="242"/>
      <c r="F933" s="167"/>
      <c r="G933" s="244"/>
      <c r="H933" s="242"/>
      <c r="I933" s="168"/>
      <c r="J933" s="244"/>
      <c r="K933" s="242"/>
      <c r="L933" s="168"/>
      <c r="M933" s="244"/>
      <c r="N933" s="242"/>
      <c r="O933" s="168"/>
    </row>
    <row r="934" spans="2:15" ht="14.45" customHeight="1" x14ac:dyDescent="0.2">
      <c r="B934" s="235" t="s">
        <v>879</v>
      </c>
      <c r="C934" s="235" t="s">
        <v>617</v>
      </c>
      <c r="D934" s="239"/>
      <c r="E934" s="241" t="s">
        <v>1399</v>
      </c>
      <c r="F934" s="166" t="s">
        <v>1691</v>
      </c>
      <c r="G934" s="243"/>
      <c r="H934" s="241" t="s">
        <v>1200</v>
      </c>
      <c r="I934" s="166" t="s">
        <v>1692</v>
      </c>
      <c r="J934" s="243"/>
      <c r="K934" s="241"/>
      <c r="L934" s="166"/>
      <c r="M934" s="243"/>
      <c r="N934" s="241"/>
      <c r="O934" s="166"/>
    </row>
    <row r="935" spans="2:15" ht="14.45" customHeight="1" x14ac:dyDescent="0.2">
      <c r="B935" s="236"/>
      <c r="C935" s="237"/>
      <c r="D935" s="240"/>
      <c r="E935" s="242"/>
      <c r="F935" s="167"/>
      <c r="G935" s="244"/>
      <c r="H935" s="242"/>
      <c r="I935" s="168"/>
      <c r="J935" s="244"/>
      <c r="K935" s="242"/>
      <c r="L935" s="168"/>
      <c r="M935" s="244"/>
      <c r="N935" s="242"/>
      <c r="O935" s="168"/>
    </row>
    <row r="936" spans="2:15" ht="14.45" customHeight="1" x14ac:dyDescent="0.2">
      <c r="B936" s="236"/>
      <c r="C936" s="237"/>
      <c r="D936" s="240"/>
      <c r="E936" s="242"/>
      <c r="F936" s="167"/>
      <c r="G936" s="244"/>
      <c r="H936" s="242"/>
      <c r="I936" s="168"/>
      <c r="J936" s="244"/>
      <c r="K936" s="242"/>
      <c r="L936" s="168"/>
      <c r="M936" s="244"/>
      <c r="N936" s="242"/>
      <c r="O936" s="168"/>
    </row>
    <row r="937" spans="2:15" ht="14.45" customHeight="1" x14ac:dyDescent="0.2">
      <c r="B937" s="236"/>
      <c r="C937" s="237"/>
      <c r="D937" s="240"/>
      <c r="E937" s="242"/>
      <c r="F937" s="167"/>
      <c r="G937" s="244"/>
      <c r="H937" s="242"/>
      <c r="I937" s="168"/>
      <c r="J937" s="244"/>
      <c r="K937" s="242"/>
      <c r="L937" s="168"/>
      <c r="M937" s="244"/>
      <c r="N937" s="242"/>
      <c r="O937" s="168"/>
    </row>
    <row r="938" spans="2:15" ht="14.45" customHeight="1" x14ac:dyDescent="0.2">
      <c r="B938" s="236"/>
      <c r="C938" s="237"/>
      <c r="D938" s="240"/>
      <c r="E938" s="242"/>
      <c r="F938" s="167"/>
      <c r="G938" s="244"/>
      <c r="H938" s="242"/>
      <c r="I938" s="168"/>
      <c r="J938" s="244"/>
      <c r="K938" s="242"/>
      <c r="L938" s="168"/>
      <c r="M938" s="244"/>
      <c r="N938" s="242"/>
      <c r="O938" s="168"/>
    </row>
    <row r="939" spans="2:15" ht="14.45" customHeight="1" x14ac:dyDescent="0.2">
      <c r="B939" s="236"/>
      <c r="C939" s="237"/>
      <c r="D939" s="240"/>
      <c r="E939" s="242"/>
      <c r="F939" s="167"/>
      <c r="G939" s="244"/>
      <c r="H939" s="242"/>
      <c r="I939" s="168"/>
      <c r="J939" s="244"/>
      <c r="K939" s="242"/>
      <c r="L939" s="168"/>
      <c r="M939" s="244"/>
      <c r="N939" s="242"/>
      <c r="O939" s="168"/>
    </row>
    <row r="940" spans="2:15" ht="14.45" customHeight="1" x14ac:dyDescent="0.2">
      <c r="B940" s="236"/>
      <c r="C940" s="237"/>
      <c r="D940" s="240"/>
      <c r="E940" s="242"/>
      <c r="F940" s="167"/>
      <c r="G940" s="244"/>
      <c r="H940" s="242"/>
      <c r="I940" s="168"/>
      <c r="J940" s="244"/>
      <c r="K940" s="242"/>
      <c r="L940" s="168"/>
      <c r="M940" s="244"/>
      <c r="N940" s="242"/>
      <c r="O940" s="168"/>
    </row>
    <row r="941" spans="2:15" ht="14.45" customHeight="1" x14ac:dyDescent="0.2">
      <c r="B941" s="236"/>
      <c r="C941" s="237"/>
      <c r="D941" s="240"/>
      <c r="E941" s="242"/>
      <c r="F941" s="167"/>
      <c r="G941" s="244"/>
      <c r="H941" s="242"/>
      <c r="I941" s="168"/>
      <c r="J941" s="244"/>
      <c r="K941" s="242"/>
      <c r="L941" s="168"/>
      <c r="M941" s="244"/>
      <c r="N941" s="242"/>
      <c r="O941" s="168"/>
    </row>
    <row r="942" spans="2:15" ht="14.45" customHeight="1" x14ac:dyDescent="0.2">
      <c r="B942" s="236"/>
      <c r="C942" s="237"/>
      <c r="D942" s="240"/>
      <c r="E942" s="242"/>
      <c r="F942" s="167"/>
      <c r="G942" s="244"/>
      <c r="H942" s="242"/>
      <c r="I942" s="168"/>
      <c r="J942" s="244"/>
      <c r="K942" s="242"/>
      <c r="L942" s="168"/>
      <c r="M942" s="244"/>
      <c r="N942" s="242"/>
      <c r="O942" s="168"/>
    </row>
    <row r="943" spans="2:15" ht="14.45" customHeight="1" x14ac:dyDescent="0.2">
      <c r="B943" s="236"/>
      <c r="C943" s="238"/>
      <c r="D943" s="240"/>
      <c r="E943" s="242"/>
      <c r="F943" s="167"/>
      <c r="G943" s="244"/>
      <c r="H943" s="242"/>
      <c r="I943" s="168"/>
      <c r="J943" s="244"/>
      <c r="K943" s="242"/>
      <c r="L943" s="168"/>
      <c r="M943" s="244"/>
      <c r="N943" s="242"/>
      <c r="O943" s="168"/>
    </row>
    <row r="944" spans="2:15" ht="14.45" customHeight="1" x14ac:dyDescent="0.2">
      <c r="B944" s="235" t="s">
        <v>880</v>
      </c>
      <c r="C944" s="235" t="s">
        <v>1306</v>
      </c>
      <c r="D944" s="239"/>
      <c r="E944" s="241" t="s">
        <v>1201</v>
      </c>
      <c r="F944" s="166" t="s">
        <v>1693</v>
      </c>
      <c r="G944" s="243"/>
      <c r="H944" s="241"/>
      <c r="I944" s="166"/>
      <c r="J944" s="243"/>
      <c r="K944" s="241"/>
      <c r="L944" s="166"/>
      <c r="M944" s="243"/>
      <c r="N944" s="241"/>
      <c r="O944" s="166"/>
    </row>
    <row r="945" spans="2:15" ht="14.45" customHeight="1" x14ac:dyDescent="0.2">
      <c r="B945" s="236"/>
      <c r="C945" s="237"/>
      <c r="D945" s="240"/>
      <c r="E945" s="242"/>
      <c r="F945" s="167"/>
      <c r="G945" s="244"/>
      <c r="H945" s="242"/>
      <c r="I945" s="168"/>
      <c r="J945" s="244"/>
      <c r="K945" s="242"/>
      <c r="L945" s="168"/>
      <c r="M945" s="244"/>
      <c r="N945" s="242"/>
      <c r="O945" s="168"/>
    </row>
    <row r="946" spans="2:15" ht="14.45" customHeight="1" x14ac:dyDescent="0.2">
      <c r="B946" s="236"/>
      <c r="C946" s="237"/>
      <c r="D946" s="240"/>
      <c r="E946" s="242"/>
      <c r="F946" s="167"/>
      <c r="G946" s="244"/>
      <c r="H946" s="242"/>
      <c r="I946" s="168"/>
      <c r="J946" s="244"/>
      <c r="K946" s="242"/>
      <c r="L946" s="168"/>
      <c r="M946" s="244"/>
      <c r="N946" s="242"/>
      <c r="O946" s="168"/>
    </row>
    <row r="947" spans="2:15" ht="14.45" customHeight="1" x14ac:dyDescent="0.2">
      <c r="B947" s="236"/>
      <c r="C947" s="237"/>
      <c r="D947" s="240"/>
      <c r="E947" s="242"/>
      <c r="F947" s="167"/>
      <c r="G947" s="244"/>
      <c r="H947" s="242"/>
      <c r="I947" s="168"/>
      <c r="J947" s="244"/>
      <c r="K947" s="242"/>
      <c r="L947" s="168"/>
      <c r="M947" s="244"/>
      <c r="N947" s="242"/>
      <c r="O947" s="168"/>
    </row>
    <row r="948" spans="2:15" ht="14.45" customHeight="1" x14ac:dyDescent="0.2">
      <c r="B948" s="236"/>
      <c r="C948" s="237"/>
      <c r="D948" s="240"/>
      <c r="E948" s="242"/>
      <c r="F948" s="167"/>
      <c r="G948" s="244"/>
      <c r="H948" s="242"/>
      <c r="I948" s="168"/>
      <c r="J948" s="244"/>
      <c r="K948" s="242"/>
      <c r="L948" s="168"/>
      <c r="M948" s="244"/>
      <c r="N948" s="242"/>
      <c r="O948" s="168"/>
    </row>
    <row r="949" spans="2:15" ht="14.45" customHeight="1" x14ac:dyDescent="0.2">
      <c r="B949" s="236"/>
      <c r="C949" s="237"/>
      <c r="D949" s="240"/>
      <c r="E949" s="242"/>
      <c r="F949" s="167"/>
      <c r="G949" s="244"/>
      <c r="H949" s="242"/>
      <c r="I949" s="168"/>
      <c r="J949" s="244"/>
      <c r="K949" s="242"/>
      <c r="L949" s="168"/>
      <c r="M949" s="244"/>
      <c r="N949" s="242"/>
      <c r="O949" s="168"/>
    </row>
    <row r="950" spans="2:15" ht="14.45" customHeight="1" x14ac:dyDescent="0.2">
      <c r="B950" s="236"/>
      <c r="C950" s="237"/>
      <c r="D950" s="240"/>
      <c r="E950" s="242"/>
      <c r="F950" s="167"/>
      <c r="G950" s="244"/>
      <c r="H950" s="242"/>
      <c r="I950" s="168"/>
      <c r="J950" s="244"/>
      <c r="K950" s="242"/>
      <c r="L950" s="168"/>
      <c r="M950" s="244"/>
      <c r="N950" s="242"/>
      <c r="O950" s="168"/>
    </row>
    <row r="951" spans="2:15" ht="14.45" customHeight="1" x14ac:dyDescent="0.2">
      <c r="B951" s="236"/>
      <c r="C951" s="237"/>
      <c r="D951" s="240"/>
      <c r="E951" s="242"/>
      <c r="F951" s="167"/>
      <c r="G951" s="244"/>
      <c r="H951" s="242"/>
      <c r="I951" s="168"/>
      <c r="J951" s="244"/>
      <c r="K951" s="242"/>
      <c r="L951" s="168"/>
      <c r="M951" s="244"/>
      <c r="N951" s="242"/>
      <c r="O951" s="168"/>
    </row>
    <row r="952" spans="2:15" ht="14.45" customHeight="1" x14ac:dyDescent="0.2">
      <c r="B952" s="236"/>
      <c r="C952" s="237"/>
      <c r="D952" s="240"/>
      <c r="E952" s="242"/>
      <c r="F952" s="167"/>
      <c r="G952" s="244"/>
      <c r="H952" s="242"/>
      <c r="I952" s="168"/>
      <c r="J952" s="244"/>
      <c r="K952" s="242"/>
      <c r="L952" s="168"/>
      <c r="M952" s="244"/>
      <c r="N952" s="242"/>
      <c r="O952" s="168"/>
    </row>
    <row r="953" spans="2:15" ht="14.45" customHeight="1" x14ac:dyDescent="0.2">
      <c r="B953" s="236"/>
      <c r="C953" s="238"/>
      <c r="D953" s="240"/>
      <c r="E953" s="242"/>
      <c r="F953" s="167"/>
      <c r="G953" s="244"/>
      <c r="H953" s="242"/>
      <c r="I953" s="168"/>
      <c r="J953" s="244"/>
      <c r="K953" s="242"/>
      <c r="L953" s="168"/>
      <c r="M953" s="244"/>
      <c r="N953" s="242"/>
      <c r="O953" s="168"/>
    </row>
    <row r="954" spans="2:15" ht="14.45" customHeight="1" x14ac:dyDescent="0.2">
      <c r="B954" s="235" t="s">
        <v>881</v>
      </c>
      <c r="C954" s="235" t="s">
        <v>1301</v>
      </c>
      <c r="D954" s="239"/>
      <c r="E954" s="241" t="s">
        <v>1202</v>
      </c>
      <c r="F954" s="166" t="s">
        <v>1694</v>
      </c>
      <c r="G954" s="243"/>
      <c r="H954" s="241"/>
      <c r="I954" s="166"/>
      <c r="J954" s="243"/>
      <c r="K954" s="241"/>
      <c r="L954" s="166"/>
      <c r="M954" s="243"/>
      <c r="N954" s="241"/>
      <c r="O954" s="166"/>
    </row>
    <row r="955" spans="2:15" ht="14.45" customHeight="1" x14ac:dyDescent="0.2">
      <c r="B955" s="245"/>
      <c r="C955" s="237"/>
      <c r="D955" s="240"/>
      <c r="E955" s="242"/>
      <c r="F955" s="170"/>
      <c r="G955" s="244"/>
      <c r="H955" s="242"/>
      <c r="I955" s="168"/>
      <c r="J955" s="244"/>
      <c r="K955" s="242"/>
      <c r="L955" s="168"/>
      <c r="M955" s="244"/>
      <c r="N955" s="242"/>
      <c r="O955" s="168"/>
    </row>
    <row r="956" spans="2:15" ht="14.45" customHeight="1" x14ac:dyDescent="0.2">
      <c r="B956" s="245"/>
      <c r="C956" s="237"/>
      <c r="D956" s="240"/>
      <c r="E956" s="242"/>
      <c r="F956" s="170"/>
      <c r="G956" s="244"/>
      <c r="H956" s="242"/>
      <c r="I956" s="168"/>
      <c r="J956" s="244"/>
      <c r="K956" s="242"/>
      <c r="L956" s="168"/>
      <c r="M956" s="244"/>
      <c r="N956" s="242"/>
      <c r="O956" s="168"/>
    </row>
    <row r="957" spans="2:15" ht="14.45" customHeight="1" x14ac:dyDescent="0.2">
      <c r="B957" s="245"/>
      <c r="C957" s="237"/>
      <c r="D957" s="240"/>
      <c r="E957" s="242"/>
      <c r="F957" s="170"/>
      <c r="G957" s="244"/>
      <c r="H957" s="242"/>
      <c r="I957" s="168"/>
      <c r="J957" s="244"/>
      <c r="K957" s="242"/>
      <c r="L957" s="168"/>
      <c r="M957" s="244"/>
      <c r="N957" s="242"/>
      <c r="O957" s="168"/>
    </row>
    <row r="958" spans="2:15" ht="14.45" customHeight="1" x14ac:dyDescent="0.2">
      <c r="B958" s="245"/>
      <c r="C958" s="237"/>
      <c r="D958" s="240"/>
      <c r="E958" s="242"/>
      <c r="F958" s="170"/>
      <c r="G958" s="244"/>
      <c r="H958" s="242"/>
      <c r="I958" s="168"/>
      <c r="J958" s="244"/>
      <c r="K958" s="242"/>
      <c r="L958" s="168"/>
      <c r="M958" s="244"/>
      <c r="N958" s="242"/>
      <c r="O958" s="168"/>
    </row>
    <row r="959" spans="2:15" ht="14.45" customHeight="1" x14ac:dyDescent="0.2">
      <c r="B959" s="245"/>
      <c r="C959" s="237"/>
      <c r="D959" s="240"/>
      <c r="E959" s="242"/>
      <c r="F959" s="170"/>
      <c r="G959" s="244"/>
      <c r="H959" s="242"/>
      <c r="I959" s="168"/>
      <c r="J959" s="244"/>
      <c r="K959" s="242"/>
      <c r="L959" s="168"/>
      <c r="M959" s="244"/>
      <c r="N959" s="242"/>
      <c r="O959" s="168"/>
    </row>
    <row r="960" spans="2:15" ht="14.45" customHeight="1" x14ac:dyDescent="0.2">
      <c r="B960" s="245"/>
      <c r="C960" s="237"/>
      <c r="D960" s="240"/>
      <c r="E960" s="242"/>
      <c r="F960" s="170"/>
      <c r="G960" s="244"/>
      <c r="H960" s="242"/>
      <c r="I960" s="168"/>
      <c r="J960" s="244"/>
      <c r="K960" s="242"/>
      <c r="L960" s="168"/>
      <c r="M960" s="244"/>
      <c r="N960" s="242"/>
      <c r="O960" s="168"/>
    </row>
    <row r="961" spans="2:15" ht="14.45" customHeight="1" x14ac:dyDescent="0.2">
      <c r="B961" s="245"/>
      <c r="C961" s="237"/>
      <c r="D961" s="240"/>
      <c r="E961" s="242"/>
      <c r="F961" s="170"/>
      <c r="G961" s="244"/>
      <c r="H961" s="242"/>
      <c r="I961" s="168"/>
      <c r="J961" s="244"/>
      <c r="K961" s="242"/>
      <c r="L961" s="168"/>
      <c r="M961" s="244"/>
      <c r="N961" s="242"/>
      <c r="O961" s="168"/>
    </row>
    <row r="962" spans="2:15" ht="14.45" customHeight="1" x14ac:dyDescent="0.2">
      <c r="B962" s="245"/>
      <c r="C962" s="237"/>
      <c r="D962" s="240"/>
      <c r="E962" s="242"/>
      <c r="F962" s="170"/>
      <c r="G962" s="244"/>
      <c r="H962" s="242"/>
      <c r="I962" s="168"/>
      <c r="J962" s="244"/>
      <c r="K962" s="242"/>
      <c r="L962" s="168"/>
      <c r="M962" s="244"/>
      <c r="N962" s="242"/>
      <c r="O962" s="168"/>
    </row>
    <row r="963" spans="2:15" ht="14.45" customHeight="1" x14ac:dyDescent="0.2">
      <c r="B963" s="245"/>
      <c r="C963" s="238"/>
      <c r="D963" s="240"/>
      <c r="E963" s="242"/>
      <c r="F963" s="170"/>
      <c r="G963" s="244"/>
      <c r="H963" s="242"/>
      <c r="I963" s="168"/>
      <c r="J963" s="244"/>
      <c r="K963" s="242"/>
      <c r="L963" s="168"/>
      <c r="M963" s="244"/>
      <c r="N963" s="242"/>
      <c r="O963" s="168"/>
    </row>
    <row r="964" spans="2:15" ht="14.45" customHeight="1" x14ac:dyDescent="0.2">
      <c r="B964" s="235" t="s">
        <v>882</v>
      </c>
      <c r="C964" s="235" t="s">
        <v>1302</v>
      </c>
      <c r="D964" s="239"/>
      <c r="E964" s="241" t="s">
        <v>1203</v>
      </c>
      <c r="F964" s="166" t="s">
        <v>1695</v>
      </c>
      <c r="G964" s="243"/>
      <c r="H964" s="241"/>
      <c r="I964" s="166"/>
      <c r="J964" s="243"/>
      <c r="K964" s="241"/>
      <c r="L964" s="166"/>
      <c r="M964" s="243"/>
      <c r="N964" s="241"/>
      <c r="O964" s="166"/>
    </row>
    <row r="965" spans="2:15" ht="14.45" customHeight="1" x14ac:dyDescent="0.2">
      <c r="B965" s="236"/>
      <c r="C965" s="237"/>
      <c r="D965" s="240"/>
      <c r="E965" s="242"/>
      <c r="F965" s="167"/>
      <c r="G965" s="244"/>
      <c r="H965" s="242"/>
      <c r="I965" s="168"/>
      <c r="J965" s="244"/>
      <c r="K965" s="242"/>
      <c r="L965" s="168"/>
      <c r="M965" s="244"/>
      <c r="N965" s="242"/>
      <c r="O965" s="168"/>
    </row>
    <row r="966" spans="2:15" ht="14.45" customHeight="1" x14ac:dyDescent="0.2">
      <c r="B966" s="236"/>
      <c r="C966" s="237"/>
      <c r="D966" s="240"/>
      <c r="E966" s="242"/>
      <c r="F966" s="167"/>
      <c r="G966" s="244"/>
      <c r="H966" s="242"/>
      <c r="I966" s="168"/>
      <c r="J966" s="244"/>
      <c r="K966" s="242"/>
      <c r="L966" s="168"/>
      <c r="M966" s="244"/>
      <c r="N966" s="242"/>
      <c r="O966" s="168"/>
    </row>
    <row r="967" spans="2:15" ht="14.45" customHeight="1" x14ac:dyDescent="0.2">
      <c r="B967" s="236"/>
      <c r="C967" s="237"/>
      <c r="D967" s="240"/>
      <c r="E967" s="242"/>
      <c r="F967" s="167"/>
      <c r="G967" s="244"/>
      <c r="H967" s="242"/>
      <c r="I967" s="168"/>
      <c r="J967" s="244"/>
      <c r="K967" s="242"/>
      <c r="L967" s="168"/>
      <c r="M967" s="244"/>
      <c r="N967" s="242"/>
      <c r="O967" s="168"/>
    </row>
    <row r="968" spans="2:15" ht="14.45" customHeight="1" x14ac:dyDescent="0.2">
      <c r="B968" s="236"/>
      <c r="C968" s="237"/>
      <c r="D968" s="240"/>
      <c r="E968" s="242"/>
      <c r="F968" s="167"/>
      <c r="G968" s="244"/>
      <c r="H968" s="242"/>
      <c r="I968" s="168"/>
      <c r="J968" s="244"/>
      <c r="K968" s="242"/>
      <c r="L968" s="168"/>
      <c r="M968" s="244"/>
      <c r="N968" s="242"/>
      <c r="O968" s="168"/>
    </row>
    <row r="969" spans="2:15" ht="14.45" customHeight="1" x14ac:dyDescent="0.2">
      <c r="B969" s="236"/>
      <c r="C969" s="237"/>
      <c r="D969" s="240"/>
      <c r="E969" s="242"/>
      <c r="F969" s="167"/>
      <c r="G969" s="244"/>
      <c r="H969" s="242"/>
      <c r="I969" s="168"/>
      <c r="J969" s="244"/>
      <c r="K969" s="242"/>
      <c r="L969" s="168"/>
      <c r="M969" s="244"/>
      <c r="N969" s="242"/>
      <c r="O969" s="168"/>
    </row>
    <row r="970" spans="2:15" ht="14.45" customHeight="1" x14ac:dyDescent="0.2">
      <c r="B970" s="236"/>
      <c r="C970" s="237"/>
      <c r="D970" s="240"/>
      <c r="E970" s="242"/>
      <c r="F970" s="167"/>
      <c r="G970" s="244"/>
      <c r="H970" s="242"/>
      <c r="I970" s="168"/>
      <c r="J970" s="244"/>
      <c r="K970" s="242"/>
      <c r="L970" s="168"/>
      <c r="M970" s="244"/>
      <c r="N970" s="242"/>
      <c r="O970" s="168"/>
    </row>
    <row r="971" spans="2:15" ht="14.45" customHeight="1" x14ac:dyDescent="0.2">
      <c r="B971" s="236"/>
      <c r="C971" s="237"/>
      <c r="D971" s="240"/>
      <c r="E971" s="242"/>
      <c r="F971" s="167"/>
      <c r="G971" s="244"/>
      <c r="H971" s="242"/>
      <c r="I971" s="168"/>
      <c r="J971" s="244"/>
      <c r="K971" s="242"/>
      <c r="L971" s="168"/>
      <c r="M971" s="244"/>
      <c r="N971" s="242"/>
      <c r="O971" s="168"/>
    </row>
    <row r="972" spans="2:15" ht="14.45" customHeight="1" x14ac:dyDescent="0.2">
      <c r="B972" s="236"/>
      <c r="C972" s="237"/>
      <c r="D972" s="240"/>
      <c r="E972" s="242"/>
      <c r="F972" s="167"/>
      <c r="G972" s="244"/>
      <c r="H972" s="242"/>
      <c r="I972" s="168"/>
      <c r="J972" s="244"/>
      <c r="K972" s="242"/>
      <c r="L972" s="168"/>
      <c r="M972" s="244"/>
      <c r="N972" s="242"/>
      <c r="O972" s="168"/>
    </row>
    <row r="973" spans="2:15" ht="14.45" customHeight="1" x14ac:dyDescent="0.2">
      <c r="B973" s="236"/>
      <c r="C973" s="238"/>
      <c r="D973" s="240"/>
      <c r="E973" s="242"/>
      <c r="F973" s="167"/>
      <c r="G973" s="244"/>
      <c r="H973" s="242"/>
      <c r="I973" s="168"/>
      <c r="J973" s="244"/>
      <c r="K973" s="242"/>
      <c r="L973" s="168"/>
      <c r="M973" s="244"/>
      <c r="N973" s="242"/>
      <c r="O973" s="168"/>
    </row>
    <row r="974" spans="2:15" ht="14.45" customHeight="1" x14ac:dyDescent="0.2">
      <c r="B974" s="235" t="s">
        <v>883</v>
      </c>
      <c r="C974" s="235" t="s">
        <v>1303</v>
      </c>
      <c r="D974" s="239"/>
      <c r="E974" s="241" t="s">
        <v>1204</v>
      </c>
      <c r="F974" s="166" t="s">
        <v>1696</v>
      </c>
      <c r="G974" s="243"/>
      <c r="H974" s="241"/>
      <c r="I974" s="166"/>
      <c r="J974" s="243"/>
      <c r="K974" s="241"/>
      <c r="L974" s="166"/>
      <c r="M974" s="243"/>
      <c r="N974" s="241"/>
      <c r="O974" s="166"/>
    </row>
    <row r="975" spans="2:15" ht="14.45" customHeight="1" x14ac:dyDescent="0.2">
      <c r="B975" s="236"/>
      <c r="C975" s="237"/>
      <c r="D975" s="240"/>
      <c r="E975" s="242"/>
      <c r="F975" s="167"/>
      <c r="G975" s="244"/>
      <c r="H975" s="242"/>
      <c r="I975" s="168"/>
      <c r="J975" s="244"/>
      <c r="K975" s="242"/>
      <c r="L975" s="168"/>
      <c r="M975" s="244"/>
      <c r="N975" s="242"/>
      <c r="O975" s="168"/>
    </row>
    <row r="976" spans="2:15" ht="14.45" customHeight="1" x14ac:dyDescent="0.2">
      <c r="B976" s="236"/>
      <c r="C976" s="237"/>
      <c r="D976" s="240"/>
      <c r="E976" s="242"/>
      <c r="F976" s="167"/>
      <c r="G976" s="244"/>
      <c r="H976" s="242"/>
      <c r="I976" s="168"/>
      <c r="J976" s="244"/>
      <c r="K976" s="242"/>
      <c r="L976" s="168"/>
      <c r="M976" s="244"/>
      <c r="N976" s="242"/>
      <c r="O976" s="168"/>
    </row>
    <row r="977" spans="2:15" ht="14.45" customHeight="1" x14ac:dyDescent="0.2">
      <c r="B977" s="236"/>
      <c r="C977" s="237"/>
      <c r="D977" s="240"/>
      <c r="E977" s="242"/>
      <c r="F977" s="167"/>
      <c r="G977" s="244"/>
      <c r="H977" s="242"/>
      <c r="I977" s="168"/>
      <c r="J977" s="244"/>
      <c r="K977" s="242"/>
      <c r="L977" s="168"/>
      <c r="M977" s="244"/>
      <c r="N977" s="242"/>
      <c r="O977" s="168"/>
    </row>
    <row r="978" spans="2:15" ht="14.45" customHeight="1" x14ac:dyDescent="0.2">
      <c r="B978" s="236"/>
      <c r="C978" s="237"/>
      <c r="D978" s="240"/>
      <c r="E978" s="242"/>
      <c r="F978" s="167"/>
      <c r="G978" s="244"/>
      <c r="H978" s="242"/>
      <c r="I978" s="168"/>
      <c r="J978" s="244"/>
      <c r="K978" s="242"/>
      <c r="L978" s="168"/>
      <c r="M978" s="244"/>
      <c r="N978" s="242"/>
      <c r="O978" s="168"/>
    </row>
    <row r="979" spans="2:15" ht="14.45" customHeight="1" x14ac:dyDescent="0.2">
      <c r="B979" s="236"/>
      <c r="C979" s="237"/>
      <c r="D979" s="240"/>
      <c r="E979" s="242"/>
      <c r="F979" s="167"/>
      <c r="G979" s="244"/>
      <c r="H979" s="242"/>
      <c r="I979" s="168"/>
      <c r="J979" s="244"/>
      <c r="K979" s="242"/>
      <c r="L979" s="168"/>
      <c r="M979" s="244"/>
      <c r="N979" s="242"/>
      <c r="O979" s="168"/>
    </row>
    <row r="980" spans="2:15" ht="14.45" customHeight="1" x14ac:dyDescent="0.2">
      <c r="B980" s="236"/>
      <c r="C980" s="237"/>
      <c r="D980" s="240"/>
      <c r="E980" s="242"/>
      <c r="F980" s="167"/>
      <c r="G980" s="244"/>
      <c r="H980" s="242"/>
      <c r="I980" s="168"/>
      <c r="J980" s="244"/>
      <c r="K980" s="242"/>
      <c r="L980" s="168"/>
      <c r="M980" s="244"/>
      <c r="N980" s="242"/>
      <c r="O980" s="168"/>
    </row>
    <row r="981" spans="2:15" ht="14.45" customHeight="1" x14ac:dyDescent="0.2">
      <c r="B981" s="236"/>
      <c r="C981" s="237"/>
      <c r="D981" s="240"/>
      <c r="E981" s="242"/>
      <c r="F981" s="167"/>
      <c r="G981" s="244"/>
      <c r="H981" s="242"/>
      <c r="I981" s="168"/>
      <c r="J981" s="244"/>
      <c r="K981" s="242"/>
      <c r="L981" s="168"/>
      <c r="M981" s="244"/>
      <c r="N981" s="242"/>
      <c r="O981" s="168"/>
    </row>
    <row r="982" spans="2:15" ht="14.45" customHeight="1" x14ac:dyDescent="0.2">
      <c r="B982" s="236"/>
      <c r="C982" s="237"/>
      <c r="D982" s="240"/>
      <c r="E982" s="242"/>
      <c r="F982" s="167"/>
      <c r="G982" s="244"/>
      <c r="H982" s="242"/>
      <c r="I982" s="168"/>
      <c r="J982" s="244"/>
      <c r="K982" s="242"/>
      <c r="L982" s="168"/>
      <c r="M982" s="244"/>
      <c r="N982" s="242"/>
      <c r="O982" s="168"/>
    </row>
    <row r="983" spans="2:15" ht="14.45" customHeight="1" x14ac:dyDescent="0.2">
      <c r="B983" s="236"/>
      <c r="C983" s="238"/>
      <c r="D983" s="240"/>
      <c r="E983" s="242"/>
      <c r="F983" s="167"/>
      <c r="G983" s="244"/>
      <c r="H983" s="242"/>
      <c r="I983" s="168"/>
      <c r="J983" s="244"/>
      <c r="K983" s="242"/>
      <c r="L983" s="168"/>
      <c r="M983" s="244"/>
      <c r="N983" s="242"/>
      <c r="O983" s="168"/>
    </row>
    <row r="984" spans="2:15" ht="14.45" customHeight="1" x14ac:dyDescent="0.2">
      <c r="B984" s="235" t="s">
        <v>884</v>
      </c>
      <c r="C984" s="235" t="s">
        <v>1304</v>
      </c>
      <c r="D984" s="239"/>
      <c r="E984" s="241" t="s">
        <v>1205</v>
      </c>
      <c r="F984" s="166" t="s">
        <v>1697</v>
      </c>
      <c r="G984" s="243"/>
      <c r="H984" s="241"/>
      <c r="I984" s="166"/>
      <c r="J984" s="243"/>
      <c r="K984" s="241"/>
      <c r="L984" s="166"/>
      <c r="M984" s="243"/>
      <c r="N984" s="241"/>
      <c r="O984" s="166"/>
    </row>
    <row r="985" spans="2:15" ht="14.45" customHeight="1" x14ac:dyDescent="0.2">
      <c r="B985" s="245"/>
      <c r="C985" s="237"/>
      <c r="D985" s="240"/>
      <c r="E985" s="242"/>
      <c r="F985" s="170"/>
      <c r="G985" s="244"/>
      <c r="H985" s="242"/>
      <c r="I985" s="168"/>
      <c r="J985" s="244"/>
      <c r="K985" s="242"/>
      <c r="L985" s="168"/>
      <c r="M985" s="244"/>
      <c r="N985" s="242"/>
      <c r="O985" s="168"/>
    </row>
    <row r="986" spans="2:15" ht="14.45" customHeight="1" x14ac:dyDescent="0.2">
      <c r="B986" s="245"/>
      <c r="C986" s="237"/>
      <c r="D986" s="240"/>
      <c r="E986" s="242"/>
      <c r="F986" s="170"/>
      <c r="G986" s="244"/>
      <c r="H986" s="242"/>
      <c r="I986" s="168"/>
      <c r="J986" s="244"/>
      <c r="K986" s="242"/>
      <c r="L986" s="168"/>
      <c r="M986" s="244"/>
      <c r="N986" s="242"/>
      <c r="O986" s="168"/>
    </row>
    <row r="987" spans="2:15" ht="14.45" customHeight="1" x14ac:dyDescent="0.2">
      <c r="B987" s="245"/>
      <c r="C987" s="237"/>
      <c r="D987" s="240"/>
      <c r="E987" s="242"/>
      <c r="F987" s="170"/>
      <c r="G987" s="244"/>
      <c r="H987" s="242"/>
      <c r="I987" s="168"/>
      <c r="J987" s="244"/>
      <c r="K987" s="242"/>
      <c r="L987" s="168"/>
      <c r="M987" s="244"/>
      <c r="N987" s="242"/>
      <c r="O987" s="168"/>
    </row>
    <row r="988" spans="2:15" ht="14.45" customHeight="1" x14ac:dyDescent="0.2">
      <c r="B988" s="245"/>
      <c r="C988" s="237"/>
      <c r="D988" s="240"/>
      <c r="E988" s="242"/>
      <c r="F988" s="170"/>
      <c r="G988" s="244"/>
      <c r="H988" s="242"/>
      <c r="I988" s="168"/>
      <c r="J988" s="244"/>
      <c r="K988" s="242"/>
      <c r="L988" s="168"/>
      <c r="M988" s="244"/>
      <c r="N988" s="242"/>
      <c r="O988" s="168"/>
    </row>
    <row r="989" spans="2:15" ht="14.45" customHeight="1" x14ac:dyDescent="0.2">
      <c r="B989" s="245"/>
      <c r="C989" s="237"/>
      <c r="D989" s="240"/>
      <c r="E989" s="242"/>
      <c r="F989" s="170"/>
      <c r="G989" s="244"/>
      <c r="H989" s="242"/>
      <c r="I989" s="168"/>
      <c r="J989" s="244"/>
      <c r="K989" s="242"/>
      <c r="L989" s="168"/>
      <c r="M989" s="244"/>
      <c r="N989" s="242"/>
      <c r="O989" s="168"/>
    </row>
    <row r="990" spans="2:15" ht="14.45" customHeight="1" x14ac:dyDescent="0.2">
      <c r="B990" s="245"/>
      <c r="C990" s="237"/>
      <c r="D990" s="240"/>
      <c r="E990" s="242"/>
      <c r="F990" s="170"/>
      <c r="G990" s="244"/>
      <c r="H990" s="242"/>
      <c r="I990" s="168"/>
      <c r="J990" s="244"/>
      <c r="K990" s="242"/>
      <c r="L990" s="168"/>
      <c r="M990" s="244"/>
      <c r="N990" s="242"/>
      <c r="O990" s="168"/>
    </row>
    <row r="991" spans="2:15" ht="14.45" customHeight="1" x14ac:dyDescent="0.2">
      <c r="B991" s="245"/>
      <c r="C991" s="237"/>
      <c r="D991" s="240"/>
      <c r="E991" s="242"/>
      <c r="F991" s="170"/>
      <c r="G991" s="244"/>
      <c r="H991" s="242"/>
      <c r="I991" s="168"/>
      <c r="J991" s="244"/>
      <c r="K991" s="242"/>
      <c r="L991" s="168"/>
      <c r="M991" s="244"/>
      <c r="N991" s="242"/>
      <c r="O991" s="168"/>
    </row>
    <row r="992" spans="2:15" ht="14.45" customHeight="1" x14ac:dyDescent="0.2">
      <c r="B992" s="245"/>
      <c r="C992" s="237"/>
      <c r="D992" s="240"/>
      <c r="E992" s="242"/>
      <c r="F992" s="170"/>
      <c r="G992" s="244"/>
      <c r="H992" s="242"/>
      <c r="I992" s="168"/>
      <c r="J992" s="244"/>
      <c r="K992" s="242"/>
      <c r="L992" s="168"/>
      <c r="M992" s="244"/>
      <c r="N992" s="242"/>
      <c r="O992" s="168"/>
    </row>
    <row r="993" spans="2:15" ht="14.45" customHeight="1" x14ac:dyDescent="0.2">
      <c r="B993" s="245"/>
      <c r="C993" s="238"/>
      <c r="D993" s="240"/>
      <c r="E993" s="242"/>
      <c r="F993" s="170"/>
      <c r="G993" s="244"/>
      <c r="H993" s="242"/>
      <c r="I993" s="168"/>
      <c r="J993" s="244"/>
      <c r="K993" s="242"/>
      <c r="L993" s="168"/>
      <c r="M993" s="244"/>
      <c r="N993" s="242"/>
      <c r="O993" s="168"/>
    </row>
    <row r="994" spans="2:15" ht="14.45" customHeight="1" x14ac:dyDescent="0.2">
      <c r="B994" s="235" t="s">
        <v>885</v>
      </c>
      <c r="C994" s="235" t="s">
        <v>1305</v>
      </c>
      <c r="D994" s="239"/>
      <c r="E994" s="241" t="s">
        <v>1475</v>
      </c>
      <c r="F994" s="166" t="s">
        <v>1698</v>
      </c>
      <c r="G994" s="243"/>
      <c r="H994" s="267"/>
      <c r="I994" s="166"/>
      <c r="J994" s="243"/>
      <c r="K994" s="241"/>
      <c r="L994" s="166"/>
      <c r="M994" s="243"/>
      <c r="N994" s="241"/>
      <c r="O994" s="166"/>
    </row>
    <row r="995" spans="2:15" ht="14.45" customHeight="1" x14ac:dyDescent="0.2">
      <c r="B995" s="245"/>
      <c r="C995" s="237"/>
      <c r="D995" s="240"/>
      <c r="E995" s="242"/>
      <c r="F995" s="170"/>
      <c r="G995" s="244"/>
      <c r="H995" s="242"/>
      <c r="I995" s="168"/>
      <c r="J995" s="244"/>
      <c r="K995" s="242"/>
      <c r="L995" s="168"/>
      <c r="M995" s="244"/>
      <c r="N995" s="242"/>
      <c r="O995" s="168"/>
    </row>
    <row r="996" spans="2:15" ht="14.45" customHeight="1" x14ac:dyDescent="0.2">
      <c r="B996" s="245"/>
      <c r="C996" s="237"/>
      <c r="D996" s="240"/>
      <c r="E996" s="242"/>
      <c r="F996" s="170"/>
      <c r="G996" s="244"/>
      <c r="H996" s="242"/>
      <c r="I996" s="168"/>
      <c r="J996" s="244"/>
      <c r="K996" s="242"/>
      <c r="L996" s="168"/>
      <c r="M996" s="244"/>
      <c r="N996" s="242"/>
      <c r="O996" s="168"/>
    </row>
    <row r="997" spans="2:15" ht="14.45" customHeight="1" x14ac:dyDescent="0.2">
      <c r="B997" s="245"/>
      <c r="C997" s="237"/>
      <c r="D997" s="240"/>
      <c r="E997" s="242"/>
      <c r="F997" s="170"/>
      <c r="G997" s="244"/>
      <c r="H997" s="242"/>
      <c r="I997" s="168"/>
      <c r="J997" s="244"/>
      <c r="K997" s="242"/>
      <c r="L997" s="168"/>
      <c r="M997" s="244"/>
      <c r="N997" s="242"/>
      <c r="O997" s="168"/>
    </row>
    <row r="998" spans="2:15" ht="14.45" customHeight="1" x14ac:dyDescent="0.2">
      <c r="B998" s="245"/>
      <c r="C998" s="237"/>
      <c r="D998" s="240"/>
      <c r="E998" s="242"/>
      <c r="F998" s="170"/>
      <c r="G998" s="244"/>
      <c r="H998" s="242"/>
      <c r="I998" s="168"/>
      <c r="J998" s="244"/>
      <c r="K998" s="242"/>
      <c r="L998" s="168"/>
      <c r="M998" s="244"/>
      <c r="N998" s="242"/>
      <c r="O998" s="168"/>
    </row>
    <row r="999" spans="2:15" ht="14.45" customHeight="1" x14ac:dyDescent="0.2">
      <c r="B999" s="245"/>
      <c r="C999" s="237"/>
      <c r="D999" s="240"/>
      <c r="E999" s="242"/>
      <c r="F999" s="170"/>
      <c r="G999" s="244"/>
      <c r="H999" s="242"/>
      <c r="I999" s="168"/>
      <c r="J999" s="244"/>
      <c r="K999" s="242"/>
      <c r="L999" s="168"/>
      <c r="M999" s="244"/>
      <c r="N999" s="242"/>
      <c r="O999" s="168"/>
    </row>
    <row r="1000" spans="2:15" ht="14.45" customHeight="1" x14ac:dyDescent="0.2">
      <c r="B1000" s="245"/>
      <c r="C1000" s="237"/>
      <c r="D1000" s="240"/>
      <c r="E1000" s="242"/>
      <c r="F1000" s="170"/>
      <c r="G1000" s="244"/>
      <c r="H1000" s="242"/>
      <c r="I1000" s="168"/>
      <c r="J1000" s="244"/>
      <c r="K1000" s="242"/>
      <c r="L1000" s="168"/>
      <c r="M1000" s="244"/>
      <c r="N1000" s="242"/>
      <c r="O1000" s="168"/>
    </row>
    <row r="1001" spans="2:15" ht="14.45" customHeight="1" x14ac:dyDescent="0.2">
      <c r="B1001" s="245"/>
      <c r="C1001" s="237"/>
      <c r="D1001" s="240"/>
      <c r="E1001" s="242"/>
      <c r="F1001" s="170"/>
      <c r="G1001" s="244"/>
      <c r="H1001" s="242"/>
      <c r="I1001" s="168"/>
      <c r="J1001" s="244"/>
      <c r="K1001" s="242"/>
      <c r="L1001" s="168"/>
      <c r="M1001" s="244"/>
      <c r="N1001" s="242"/>
      <c r="O1001" s="168"/>
    </row>
    <row r="1002" spans="2:15" ht="14.45" customHeight="1" x14ac:dyDescent="0.2">
      <c r="B1002" s="245"/>
      <c r="C1002" s="237"/>
      <c r="D1002" s="240"/>
      <c r="E1002" s="242"/>
      <c r="F1002" s="170"/>
      <c r="G1002" s="244"/>
      <c r="H1002" s="242"/>
      <c r="I1002" s="168"/>
      <c r="J1002" s="244"/>
      <c r="K1002" s="242"/>
      <c r="L1002" s="168"/>
      <c r="M1002" s="244"/>
      <c r="N1002" s="242"/>
      <c r="O1002" s="168"/>
    </row>
    <row r="1003" spans="2:15" ht="14.45" customHeight="1" x14ac:dyDescent="0.2">
      <c r="B1003" s="245"/>
      <c r="C1003" s="238"/>
      <c r="D1003" s="240"/>
      <c r="E1003" s="242"/>
      <c r="F1003" s="170"/>
      <c r="G1003" s="244"/>
      <c r="H1003" s="242"/>
      <c r="I1003" s="168"/>
      <c r="J1003" s="244"/>
      <c r="K1003" s="242"/>
      <c r="L1003" s="168"/>
      <c r="M1003" s="244"/>
      <c r="N1003" s="242"/>
      <c r="O1003" s="168"/>
    </row>
    <row r="1004" spans="2:15" ht="14.45" customHeight="1" x14ac:dyDescent="0.2">
      <c r="B1004" s="235" t="s">
        <v>886</v>
      </c>
      <c r="C1004" s="235" t="s">
        <v>1452</v>
      </c>
      <c r="D1004" s="239"/>
      <c r="E1004" s="241" t="s">
        <v>1206</v>
      </c>
      <c r="F1004" s="166" t="s">
        <v>1699</v>
      </c>
      <c r="G1004" s="243"/>
      <c r="H1004" s="241"/>
      <c r="I1004" s="166"/>
      <c r="J1004" s="243"/>
      <c r="K1004" s="241"/>
      <c r="L1004" s="166"/>
      <c r="M1004" s="243"/>
      <c r="N1004" s="241"/>
      <c r="O1004" s="166"/>
    </row>
    <row r="1005" spans="2:15" ht="14.45" customHeight="1" x14ac:dyDescent="0.2">
      <c r="B1005" s="236"/>
      <c r="C1005" s="237"/>
      <c r="D1005" s="240"/>
      <c r="E1005" s="242"/>
      <c r="F1005" s="167"/>
      <c r="G1005" s="244"/>
      <c r="H1005" s="242"/>
      <c r="I1005" s="168"/>
      <c r="J1005" s="244"/>
      <c r="K1005" s="242"/>
      <c r="L1005" s="168"/>
      <c r="M1005" s="244"/>
      <c r="N1005" s="242"/>
      <c r="O1005" s="168"/>
    </row>
    <row r="1006" spans="2:15" ht="14.45" customHeight="1" x14ac:dyDescent="0.2">
      <c r="B1006" s="236"/>
      <c r="C1006" s="237"/>
      <c r="D1006" s="240"/>
      <c r="E1006" s="242"/>
      <c r="F1006" s="167"/>
      <c r="G1006" s="244"/>
      <c r="H1006" s="242"/>
      <c r="I1006" s="168"/>
      <c r="J1006" s="244"/>
      <c r="K1006" s="242"/>
      <c r="L1006" s="168"/>
      <c r="M1006" s="244"/>
      <c r="N1006" s="242"/>
      <c r="O1006" s="168"/>
    </row>
    <row r="1007" spans="2:15" ht="14.45" customHeight="1" x14ac:dyDescent="0.2">
      <c r="B1007" s="236"/>
      <c r="C1007" s="237"/>
      <c r="D1007" s="240"/>
      <c r="E1007" s="242"/>
      <c r="F1007" s="167"/>
      <c r="G1007" s="244"/>
      <c r="H1007" s="242"/>
      <c r="I1007" s="168"/>
      <c r="J1007" s="244"/>
      <c r="K1007" s="242"/>
      <c r="L1007" s="168"/>
      <c r="M1007" s="244"/>
      <c r="N1007" s="242"/>
      <c r="O1007" s="168"/>
    </row>
    <row r="1008" spans="2:15" ht="14.45" customHeight="1" x14ac:dyDescent="0.2">
      <c r="B1008" s="236"/>
      <c r="C1008" s="237"/>
      <c r="D1008" s="240"/>
      <c r="E1008" s="242"/>
      <c r="F1008" s="167"/>
      <c r="G1008" s="244"/>
      <c r="H1008" s="242"/>
      <c r="I1008" s="168"/>
      <c r="J1008" s="244"/>
      <c r="K1008" s="242"/>
      <c r="L1008" s="168"/>
      <c r="M1008" s="244"/>
      <c r="N1008" s="242"/>
      <c r="O1008" s="168"/>
    </row>
    <row r="1009" spans="2:15" ht="14.45" customHeight="1" x14ac:dyDescent="0.2">
      <c r="B1009" s="236"/>
      <c r="C1009" s="237"/>
      <c r="D1009" s="240"/>
      <c r="E1009" s="242"/>
      <c r="F1009" s="167"/>
      <c r="G1009" s="244"/>
      <c r="H1009" s="242"/>
      <c r="I1009" s="168"/>
      <c r="J1009" s="244"/>
      <c r="K1009" s="242"/>
      <c r="L1009" s="168"/>
      <c r="M1009" s="244"/>
      <c r="N1009" s="242"/>
      <c r="O1009" s="168"/>
    </row>
    <row r="1010" spans="2:15" ht="14.45" customHeight="1" x14ac:dyDescent="0.2">
      <c r="B1010" s="236"/>
      <c r="C1010" s="237"/>
      <c r="D1010" s="240"/>
      <c r="E1010" s="242"/>
      <c r="F1010" s="167"/>
      <c r="G1010" s="244"/>
      <c r="H1010" s="242"/>
      <c r="I1010" s="168"/>
      <c r="J1010" s="244"/>
      <c r="K1010" s="242"/>
      <c r="L1010" s="168"/>
      <c r="M1010" s="244"/>
      <c r="N1010" s="242"/>
      <c r="O1010" s="168"/>
    </row>
    <row r="1011" spans="2:15" ht="14.45" customHeight="1" x14ac:dyDescent="0.2">
      <c r="B1011" s="236"/>
      <c r="C1011" s="237"/>
      <c r="D1011" s="240"/>
      <c r="E1011" s="242"/>
      <c r="F1011" s="167"/>
      <c r="G1011" s="244"/>
      <c r="H1011" s="242"/>
      <c r="I1011" s="168"/>
      <c r="J1011" s="244"/>
      <c r="K1011" s="242"/>
      <c r="L1011" s="168"/>
      <c r="M1011" s="244"/>
      <c r="N1011" s="242"/>
      <c r="O1011" s="168"/>
    </row>
    <row r="1012" spans="2:15" ht="14.45" customHeight="1" x14ac:dyDescent="0.2">
      <c r="B1012" s="236"/>
      <c r="C1012" s="237"/>
      <c r="D1012" s="240"/>
      <c r="E1012" s="242"/>
      <c r="F1012" s="167"/>
      <c r="G1012" s="244"/>
      <c r="H1012" s="242"/>
      <c r="I1012" s="168"/>
      <c r="J1012" s="244"/>
      <c r="K1012" s="242"/>
      <c r="L1012" s="168"/>
      <c r="M1012" s="244"/>
      <c r="N1012" s="242"/>
      <c r="O1012" s="168"/>
    </row>
    <row r="1013" spans="2:15" ht="14.45" customHeight="1" x14ac:dyDescent="0.2">
      <c r="B1013" s="236"/>
      <c r="C1013" s="238"/>
      <c r="D1013" s="240"/>
      <c r="E1013" s="242"/>
      <c r="F1013" s="167"/>
      <c r="G1013" s="244"/>
      <c r="H1013" s="242"/>
      <c r="I1013" s="168"/>
      <c r="J1013" s="244"/>
      <c r="K1013" s="242"/>
      <c r="L1013" s="168"/>
      <c r="M1013" s="244"/>
      <c r="N1013" s="242"/>
      <c r="O1013" s="168"/>
    </row>
    <row r="1014" spans="2:15" ht="14.45" customHeight="1" x14ac:dyDescent="0.2">
      <c r="B1014" s="235" t="s">
        <v>887</v>
      </c>
      <c r="C1014" s="235" t="s">
        <v>1453</v>
      </c>
      <c r="D1014" s="239"/>
      <c r="E1014" s="241" t="s">
        <v>1207</v>
      </c>
      <c r="F1014" s="166" t="s">
        <v>1700</v>
      </c>
      <c r="G1014" s="243"/>
      <c r="H1014" s="241"/>
      <c r="I1014" s="166"/>
      <c r="J1014" s="243"/>
      <c r="K1014" s="241"/>
      <c r="L1014" s="166"/>
      <c r="M1014" s="243"/>
      <c r="N1014" s="241"/>
      <c r="O1014" s="166"/>
    </row>
    <row r="1015" spans="2:15" ht="14.45" customHeight="1" x14ac:dyDescent="0.2">
      <c r="B1015" s="236"/>
      <c r="C1015" s="237"/>
      <c r="D1015" s="240"/>
      <c r="E1015" s="242"/>
      <c r="F1015" s="167"/>
      <c r="G1015" s="244"/>
      <c r="H1015" s="242"/>
      <c r="I1015" s="168"/>
      <c r="J1015" s="244"/>
      <c r="K1015" s="242"/>
      <c r="L1015" s="168"/>
      <c r="M1015" s="244"/>
      <c r="N1015" s="242"/>
      <c r="O1015" s="168"/>
    </row>
    <row r="1016" spans="2:15" ht="14.45" customHeight="1" x14ac:dyDescent="0.2">
      <c r="B1016" s="236"/>
      <c r="C1016" s="237"/>
      <c r="D1016" s="240"/>
      <c r="E1016" s="242"/>
      <c r="F1016" s="167"/>
      <c r="G1016" s="244"/>
      <c r="H1016" s="242"/>
      <c r="I1016" s="168"/>
      <c r="J1016" s="244"/>
      <c r="K1016" s="242"/>
      <c r="L1016" s="168"/>
      <c r="M1016" s="244"/>
      <c r="N1016" s="242"/>
      <c r="O1016" s="168"/>
    </row>
    <row r="1017" spans="2:15" ht="14.45" customHeight="1" x14ac:dyDescent="0.2">
      <c r="B1017" s="236"/>
      <c r="C1017" s="237"/>
      <c r="D1017" s="240"/>
      <c r="E1017" s="242"/>
      <c r="F1017" s="167"/>
      <c r="G1017" s="244"/>
      <c r="H1017" s="242"/>
      <c r="I1017" s="168"/>
      <c r="J1017" s="244"/>
      <c r="K1017" s="242"/>
      <c r="L1017" s="168"/>
      <c r="M1017" s="244"/>
      <c r="N1017" s="242"/>
      <c r="O1017" s="168"/>
    </row>
    <row r="1018" spans="2:15" ht="14.45" customHeight="1" x14ac:dyDescent="0.2">
      <c r="B1018" s="236"/>
      <c r="C1018" s="237"/>
      <c r="D1018" s="240"/>
      <c r="E1018" s="242"/>
      <c r="F1018" s="167"/>
      <c r="G1018" s="244"/>
      <c r="H1018" s="242"/>
      <c r="I1018" s="168"/>
      <c r="J1018" s="244"/>
      <c r="K1018" s="242"/>
      <c r="L1018" s="168"/>
      <c r="M1018" s="244"/>
      <c r="N1018" s="242"/>
      <c r="O1018" s="168"/>
    </row>
    <row r="1019" spans="2:15" ht="14.45" customHeight="1" x14ac:dyDescent="0.2">
      <c r="B1019" s="236"/>
      <c r="C1019" s="237"/>
      <c r="D1019" s="240"/>
      <c r="E1019" s="242"/>
      <c r="F1019" s="167"/>
      <c r="G1019" s="244"/>
      <c r="H1019" s="242"/>
      <c r="I1019" s="168"/>
      <c r="J1019" s="244"/>
      <c r="K1019" s="242"/>
      <c r="L1019" s="168"/>
      <c r="M1019" s="244"/>
      <c r="N1019" s="242"/>
      <c r="O1019" s="168"/>
    </row>
    <row r="1020" spans="2:15" ht="14.45" customHeight="1" x14ac:dyDescent="0.2">
      <c r="B1020" s="236"/>
      <c r="C1020" s="237"/>
      <c r="D1020" s="240"/>
      <c r="E1020" s="242"/>
      <c r="F1020" s="167"/>
      <c r="G1020" s="244"/>
      <c r="H1020" s="242"/>
      <c r="I1020" s="168"/>
      <c r="J1020" s="244"/>
      <c r="K1020" s="242"/>
      <c r="L1020" s="168"/>
      <c r="M1020" s="244"/>
      <c r="N1020" s="242"/>
      <c r="O1020" s="168"/>
    </row>
    <row r="1021" spans="2:15" ht="14.45" customHeight="1" x14ac:dyDescent="0.2">
      <c r="B1021" s="236"/>
      <c r="C1021" s="237"/>
      <c r="D1021" s="240"/>
      <c r="E1021" s="242"/>
      <c r="F1021" s="167"/>
      <c r="G1021" s="244"/>
      <c r="H1021" s="242"/>
      <c r="I1021" s="168"/>
      <c r="J1021" s="244"/>
      <c r="K1021" s="242"/>
      <c r="L1021" s="168"/>
      <c r="M1021" s="244"/>
      <c r="N1021" s="242"/>
      <c r="O1021" s="168"/>
    </row>
    <row r="1022" spans="2:15" ht="14.45" customHeight="1" x14ac:dyDescent="0.2">
      <c r="B1022" s="236"/>
      <c r="C1022" s="237"/>
      <c r="D1022" s="240"/>
      <c r="E1022" s="242"/>
      <c r="F1022" s="167"/>
      <c r="G1022" s="244"/>
      <c r="H1022" s="242"/>
      <c r="I1022" s="168"/>
      <c r="J1022" s="244"/>
      <c r="K1022" s="242"/>
      <c r="L1022" s="168"/>
      <c r="M1022" s="244"/>
      <c r="N1022" s="242"/>
      <c r="O1022" s="168"/>
    </row>
    <row r="1023" spans="2:15" ht="14.45" customHeight="1" x14ac:dyDescent="0.2">
      <c r="B1023" s="236"/>
      <c r="C1023" s="238"/>
      <c r="D1023" s="240"/>
      <c r="E1023" s="242"/>
      <c r="F1023" s="167"/>
      <c r="G1023" s="244"/>
      <c r="H1023" s="242"/>
      <c r="I1023" s="168"/>
      <c r="J1023" s="244"/>
      <c r="K1023" s="242"/>
      <c r="L1023" s="168"/>
      <c r="M1023" s="244"/>
      <c r="N1023" s="242"/>
      <c r="O1023" s="168"/>
    </row>
    <row r="1024" spans="2:15" ht="14.45" customHeight="1" x14ac:dyDescent="0.2">
      <c r="B1024" s="235" t="s">
        <v>888</v>
      </c>
      <c r="C1024" s="235" t="s">
        <v>1307</v>
      </c>
      <c r="D1024" s="239"/>
      <c r="E1024" s="241" t="s">
        <v>1208</v>
      </c>
      <c r="F1024" s="166" t="s">
        <v>1701</v>
      </c>
      <c r="G1024" s="243"/>
      <c r="H1024" s="241"/>
      <c r="I1024" s="166"/>
      <c r="J1024" s="243"/>
      <c r="K1024" s="241"/>
      <c r="L1024" s="166"/>
      <c r="M1024" s="243"/>
      <c r="N1024" s="241"/>
      <c r="O1024" s="166"/>
    </row>
    <row r="1025" spans="2:15" ht="14.45" customHeight="1" x14ac:dyDescent="0.2">
      <c r="B1025" s="236"/>
      <c r="C1025" s="237"/>
      <c r="D1025" s="240"/>
      <c r="E1025" s="242"/>
      <c r="F1025" s="167"/>
      <c r="G1025" s="244"/>
      <c r="H1025" s="242"/>
      <c r="I1025" s="168"/>
      <c r="J1025" s="244"/>
      <c r="K1025" s="242"/>
      <c r="L1025" s="168"/>
      <c r="M1025" s="244"/>
      <c r="N1025" s="242"/>
      <c r="O1025" s="168"/>
    </row>
    <row r="1026" spans="2:15" ht="14.45" customHeight="1" x14ac:dyDescent="0.2">
      <c r="B1026" s="236"/>
      <c r="C1026" s="237"/>
      <c r="D1026" s="240"/>
      <c r="E1026" s="242"/>
      <c r="F1026" s="167"/>
      <c r="G1026" s="244"/>
      <c r="H1026" s="242"/>
      <c r="I1026" s="168"/>
      <c r="J1026" s="244"/>
      <c r="K1026" s="242"/>
      <c r="L1026" s="168"/>
      <c r="M1026" s="244"/>
      <c r="N1026" s="242"/>
      <c r="O1026" s="168"/>
    </row>
    <row r="1027" spans="2:15" ht="14.45" customHeight="1" x14ac:dyDescent="0.2">
      <c r="B1027" s="236"/>
      <c r="C1027" s="237"/>
      <c r="D1027" s="240"/>
      <c r="E1027" s="242"/>
      <c r="F1027" s="167"/>
      <c r="G1027" s="244"/>
      <c r="H1027" s="242"/>
      <c r="I1027" s="168"/>
      <c r="J1027" s="244"/>
      <c r="K1027" s="242"/>
      <c r="L1027" s="168"/>
      <c r="M1027" s="244"/>
      <c r="N1027" s="242"/>
      <c r="O1027" s="168"/>
    </row>
    <row r="1028" spans="2:15" ht="14.45" customHeight="1" x14ac:dyDescent="0.2">
      <c r="B1028" s="236"/>
      <c r="C1028" s="237"/>
      <c r="D1028" s="240"/>
      <c r="E1028" s="242"/>
      <c r="F1028" s="167"/>
      <c r="G1028" s="244"/>
      <c r="H1028" s="242"/>
      <c r="I1028" s="168"/>
      <c r="J1028" s="244"/>
      <c r="K1028" s="242"/>
      <c r="L1028" s="168"/>
      <c r="M1028" s="244"/>
      <c r="N1028" s="242"/>
      <c r="O1028" s="168"/>
    </row>
    <row r="1029" spans="2:15" ht="14.45" customHeight="1" x14ac:dyDescent="0.2">
      <c r="B1029" s="236"/>
      <c r="C1029" s="237"/>
      <c r="D1029" s="240"/>
      <c r="E1029" s="242"/>
      <c r="F1029" s="167"/>
      <c r="G1029" s="244"/>
      <c r="H1029" s="242"/>
      <c r="I1029" s="168"/>
      <c r="J1029" s="244"/>
      <c r="K1029" s="242"/>
      <c r="L1029" s="168"/>
      <c r="M1029" s="244"/>
      <c r="N1029" s="242"/>
      <c r="O1029" s="168"/>
    </row>
    <row r="1030" spans="2:15" ht="14.45" customHeight="1" x14ac:dyDescent="0.2">
      <c r="B1030" s="236"/>
      <c r="C1030" s="237"/>
      <c r="D1030" s="240"/>
      <c r="E1030" s="242"/>
      <c r="F1030" s="167"/>
      <c r="G1030" s="244"/>
      <c r="H1030" s="242"/>
      <c r="I1030" s="168"/>
      <c r="J1030" s="244"/>
      <c r="K1030" s="242"/>
      <c r="L1030" s="168"/>
      <c r="M1030" s="244"/>
      <c r="N1030" s="242"/>
      <c r="O1030" s="168"/>
    </row>
    <row r="1031" spans="2:15" ht="14.45" customHeight="1" x14ac:dyDescent="0.2">
      <c r="B1031" s="236"/>
      <c r="C1031" s="237"/>
      <c r="D1031" s="240"/>
      <c r="E1031" s="242"/>
      <c r="F1031" s="167"/>
      <c r="G1031" s="244"/>
      <c r="H1031" s="242"/>
      <c r="I1031" s="168"/>
      <c r="J1031" s="244"/>
      <c r="K1031" s="242"/>
      <c r="L1031" s="168"/>
      <c r="M1031" s="244"/>
      <c r="N1031" s="242"/>
      <c r="O1031" s="168"/>
    </row>
    <row r="1032" spans="2:15" ht="14.45" customHeight="1" x14ac:dyDescent="0.2">
      <c r="B1032" s="236"/>
      <c r="C1032" s="237"/>
      <c r="D1032" s="240"/>
      <c r="E1032" s="242"/>
      <c r="F1032" s="167"/>
      <c r="G1032" s="244"/>
      <c r="H1032" s="242"/>
      <c r="I1032" s="168"/>
      <c r="J1032" s="244"/>
      <c r="K1032" s="242"/>
      <c r="L1032" s="168"/>
      <c r="M1032" s="244"/>
      <c r="N1032" s="242"/>
      <c r="O1032" s="168"/>
    </row>
    <row r="1033" spans="2:15" ht="14.45" customHeight="1" x14ac:dyDescent="0.2">
      <c r="B1033" s="236"/>
      <c r="C1033" s="238"/>
      <c r="D1033" s="240"/>
      <c r="E1033" s="242"/>
      <c r="F1033" s="167"/>
      <c r="G1033" s="244"/>
      <c r="H1033" s="242"/>
      <c r="I1033" s="168"/>
      <c r="J1033" s="244"/>
      <c r="K1033" s="242"/>
      <c r="L1033" s="168"/>
      <c r="M1033" s="244"/>
      <c r="N1033" s="242"/>
      <c r="O1033" s="168"/>
    </row>
    <row r="1034" spans="2:15" ht="14.45" customHeight="1" x14ac:dyDescent="0.2">
      <c r="B1034" s="235" t="s">
        <v>889</v>
      </c>
      <c r="C1034" s="235" t="s">
        <v>1308</v>
      </c>
      <c r="D1034" s="239"/>
      <c r="E1034" s="241" t="s">
        <v>1209</v>
      </c>
      <c r="F1034" s="166" t="s">
        <v>1702</v>
      </c>
      <c r="G1034" s="243"/>
      <c r="H1034" s="241" t="s">
        <v>1210</v>
      </c>
      <c r="I1034" s="166" t="s">
        <v>1703</v>
      </c>
      <c r="J1034" s="243"/>
      <c r="K1034" s="241"/>
      <c r="L1034" s="166"/>
      <c r="M1034" s="243"/>
      <c r="N1034" s="241"/>
      <c r="O1034" s="166"/>
    </row>
    <row r="1035" spans="2:15" ht="14.45" customHeight="1" x14ac:dyDescent="0.2">
      <c r="B1035" s="245"/>
      <c r="C1035" s="237"/>
      <c r="D1035" s="240"/>
      <c r="E1035" s="242"/>
      <c r="F1035" s="170"/>
      <c r="G1035" s="244"/>
      <c r="H1035" s="242"/>
      <c r="I1035" s="168"/>
      <c r="J1035" s="244"/>
      <c r="K1035" s="242"/>
      <c r="L1035" s="168"/>
      <c r="M1035" s="244"/>
      <c r="N1035" s="242"/>
      <c r="O1035" s="168"/>
    </row>
    <row r="1036" spans="2:15" ht="14.45" customHeight="1" x14ac:dyDescent="0.2">
      <c r="B1036" s="245"/>
      <c r="C1036" s="237"/>
      <c r="D1036" s="240"/>
      <c r="E1036" s="242"/>
      <c r="F1036" s="170"/>
      <c r="G1036" s="244"/>
      <c r="H1036" s="242"/>
      <c r="I1036" s="168"/>
      <c r="J1036" s="244"/>
      <c r="K1036" s="242"/>
      <c r="L1036" s="168"/>
      <c r="M1036" s="244"/>
      <c r="N1036" s="242"/>
      <c r="O1036" s="168"/>
    </row>
    <row r="1037" spans="2:15" ht="14.45" customHeight="1" x14ac:dyDescent="0.2">
      <c r="B1037" s="245"/>
      <c r="C1037" s="237"/>
      <c r="D1037" s="240"/>
      <c r="E1037" s="242"/>
      <c r="F1037" s="170"/>
      <c r="G1037" s="244"/>
      <c r="H1037" s="242"/>
      <c r="I1037" s="168"/>
      <c r="J1037" s="244"/>
      <c r="K1037" s="242"/>
      <c r="L1037" s="168"/>
      <c r="M1037" s="244"/>
      <c r="N1037" s="242"/>
      <c r="O1037" s="168"/>
    </row>
    <row r="1038" spans="2:15" ht="14.45" customHeight="1" x14ac:dyDescent="0.2">
      <c r="B1038" s="245"/>
      <c r="C1038" s="237"/>
      <c r="D1038" s="240"/>
      <c r="E1038" s="242"/>
      <c r="F1038" s="170"/>
      <c r="G1038" s="244"/>
      <c r="H1038" s="242"/>
      <c r="I1038" s="168"/>
      <c r="J1038" s="244"/>
      <c r="K1038" s="242"/>
      <c r="L1038" s="168"/>
      <c r="M1038" s="244"/>
      <c r="N1038" s="242"/>
      <c r="O1038" s="168"/>
    </row>
    <row r="1039" spans="2:15" ht="14.45" customHeight="1" x14ac:dyDescent="0.2">
      <c r="B1039" s="245"/>
      <c r="C1039" s="237"/>
      <c r="D1039" s="240"/>
      <c r="E1039" s="242"/>
      <c r="F1039" s="170"/>
      <c r="G1039" s="244"/>
      <c r="H1039" s="242"/>
      <c r="I1039" s="168"/>
      <c r="J1039" s="244"/>
      <c r="K1039" s="242"/>
      <c r="L1039" s="168"/>
      <c r="M1039" s="244"/>
      <c r="N1039" s="242"/>
      <c r="O1039" s="168"/>
    </row>
    <row r="1040" spans="2:15" ht="14.45" customHeight="1" x14ac:dyDescent="0.2">
      <c r="B1040" s="245"/>
      <c r="C1040" s="237"/>
      <c r="D1040" s="240"/>
      <c r="E1040" s="242"/>
      <c r="F1040" s="170"/>
      <c r="G1040" s="244"/>
      <c r="H1040" s="242"/>
      <c r="I1040" s="168"/>
      <c r="J1040" s="244"/>
      <c r="K1040" s="242"/>
      <c r="L1040" s="168"/>
      <c r="M1040" s="244"/>
      <c r="N1040" s="242"/>
      <c r="O1040" s="168"/>
    </row>
    <row r="1041" spans="2:15" ht="14.45" customHeight="1" x14ac:dyDescent="0.2">
      <c r="B1041" s="245"/>
      <c r="C1041" s="237"/>
      <c r="D1041" s="240"/>
      <c r="E1041" s="242"/>
      <c r="F1041" s="170"/>
      <c r="G1041" s="244"/>
      <c r="H1041" s="242"/>
      <c r="I1041" s="168"/>
      <c r="J1041" s="244"/>
      <c r="K1041" s="242"/>
      <c r="L1041" s="168"/>
      <c r="M1041" s="244"/>
      <c r="N1041" s="242"/>
      <c r="O1041" s="168"/>
    </row>
    <row r="1042" spans="2:15" ht="14.45" customHeight="1" x14ac:dyDescent="0.2">
      <c r="B1042" s="245"/>
      <c r="C1042" s="237"/>
      <c r="D1042" s="240"/>
      <c r="E1042" s="242"/>
      <c r="F1042" s="170"/>
      <c r="G1042" s="244"/>
      <c r="H1042" s="242"/>
      <c r="I1042" s="168"/>
      <c r="J1042" s="244"/>
      <c r="K1042" s="242"/>
      <c r="L1042" s="168"/>
      <c r="M1042" s="244"/>
      <c r="N1042" s="242"/>
      <c r="O1042" s="168"/>
    </row>
    <row r="1043" spans="2:15" ht="14.45" customHeight="1" x14ac:dyDescent="0.2">
      <c r="B1043" s="245"/>
      <c r="C1043" s="238"/>
      <c r="D1043" s="240"/>
      <c r="E1043" s="242"/>
      <c r="F1043" s="170"/>
      <c r="G1043" s="244"/>
      <c r="H1043" s="242"/>
      <c r="I1043" s="168"/>
      <c r="J1043" s="244"/>
      <c r="K1043" s="242"/>
      <c r="L1043" s="168"/>
      <c r="M1043" s="244"/>
      <c r="N1043" s="242"/>
      <c r="O1043" s="168"/>
    </row>
    <row r="1044" spans="2:15" ht="14.45" customHeight="1" x14ac:dyDescent="0.2">
      <c r="B1044" s="235" t="s">
        <v>890</v>
      </c>
      <c r="C1044" s="235" t="s">
        <v>1309</v>
      </c>
      <c r="D1044" s="239"/>
      <c r="E1044" s="241" t="s">
        <v>1211</v>
      </c>
      <c r="F1044" s="166" t="s">
        <v>1704</v>
      </c>
      <c r="G1044" s="243"/>
      <c r="H1044" s="241"/>
      <c r="I1044" s="166"/>
      <c r="J1044" s="243"/>
      <c r="K1044" s="241"/>
      <c r="L1044" s="166"/>
      <c r="M1044" s="243"/>
      <c r="N1044" s="241"/>
      <c r="O1044" s="166"/>
    </row>
    <row r="1045" spans="2:15" ht="14.45" customHeight="1" x14ac:dyDescent="0.2">
      <c r="B1045" s="245"/>
      <c r="C1045" s="237"/>
      <c r="D1045" s="240"/>
      <c r="E1045" s="242"/>
      <c r="F1045" s="170"/>
      <c r="G1045" s="244"/>
      <c r="H1045" s="242"/>
      <c r="I1045" s="168"/>
      <c r="J1045" s="244"/>
      <c r="K1045" s="242"/>
      <c r="L1045" s="168"/>
      <c r="M1045" s="244"/>
      <c r="N1045" s="242"/>
      <c r="O1045" s="168"/>
    </row>
    <row r="1046" spans="2:15" ht="14.45" customHeight="1" x14ac:dyDescent="0.2">
      <c r="B1046" s="245"/>
      <c r="C1046" s="237"/>
      <c r="D1046" s="240"/>
      <c r="E1046" s="242"/>
      <c r="F1046" s="170"/>
      <c r="G1046" s="244"/>
      <c r="H1046" s="242"/>
      <c r="I1046" s="168"/>
      <c r="J1046" s="244"/>
      <c r="K1046" s="242"/>
      <c r="L1046" s="168"/>
      <c r="M1046" s="244"/>
      <c r="N1046" s="242"/>
      <c r="O1046" s="168"/>
    </row>
    <row r="1047" spans="2:15" ht="14.45" customHeight="1" x14ac:dyDescent="0.2">
      <c r="B1047" s="245"/>
      <c r="C1047" s="237"/>
      <c r="D1047" s="240"/>
      <c r="E1047" s="242"/>
      <c r="F1047" s="170"/>
      <c r="G1047" s="244"/>
      <c r="H1047" s="242"/>
      <c r="I1047" s="168"/>
      <c r="J1047" s="244"/>
      <c r="K1047" s="242"/>
      <c r="L1047" s="168"/>
      <c r="M1047" s="244"/>
      <c r="N1047" s="242"/>
      <c r="O1047" s="168"/>
    </row>
    <row r="1048" spans="2:15" ht="14.45" customHeight="1" x14ac:dyDescent="0.2">
      <c r="B1048" s="245"/>
      <c r="C1048" s="237"/>
      <c r="D1048" s="240"/>
      <c r="E1048" s="242"/>
      <c r="F1048" s="170"/>
      <c r="G1048" s="244"/>
      <c r="H1048" s="242"/>
      <c r="I1048" s="168"/>
      <c r="J1048" s="244"/>
      <c r="K1048" s="242"/>
      <c r="L1048" s="168"/>
      <c r="M1048" s="244"/>
      <c r="N1048" s="242"/>
      <c r="O1048" s="168"/>
    </row>
    <row r="1049" spans="2:15" ht="14.45" customHeight="1" x14ac:dyDescent="0.2">
      <c r="B1049" s="245"/>
      <c r="C1049" s="237"/>
      <c r="D1049" s="240"/>
      <c r="E1049" s="242"/>
      <c r="F1049" s="170"/>
      <c r="G1049" s="244"/>
      <c r="H1049" s="242"/>
      <c r="I1049" s="168"/>
      <c r="J1049" s="244"/>
      <c r="K1049" s="242"/>
      <c r="L1049" s="168"/>
      <c r="M1049" s="244"/>
      <c r="N1049" s="242"/>
      <c r="O1049" s="168"/>
    </row>
    <row r="1050" spans="2:15" ht="14.45" customHeight="1" x14ac:dyDescent="0.2">
      <c r="B1050" s="245"/>
      <c r="C1050" s="237"/>
      <c r="D1050" s="240"/>
      <c r="E1050" s="242"/>
      <c r="F1050" s="170"/>
      <c r="G1050" s="244"/>
      <c r="H1050" s="242"/>
      <c r="I1050" s="168"/>
      <c r="J1050" s="244"/>
      <c r="K1050" s="242"/>
      <c r="L1050" s="168"/>
      <c r="M1050" s="244"/>
      <c r="N1050" s="242"/>
      <c r="O1050" s="168"/>
    </row>
    <row r="1051" spans="2:15" ht="14.45" customHeight="1" x14ac:dyDescent="0.2">
      <c r="B1051" s="245"/>
      <c r="C1051" s="237"/>
      <c r="D1051" s="240"/>
      <c r="E1051" s="242"/>
      <c r="F1051" s="170"/>
      <c r="G1051" s="244"/>
      <c r="H1051" s="242"/>
      <c r="I1051" s="168"/>
      <c r="J1051" s="244"/>
      <c r="K1051" s="242"/>
      <c r="L1051" s="168"/>
      <c r="M1051" s="244"/>
      <c r="N1051" s="242"/>
      <c r="O1051" s="168"/>
    </row>
    <row r="1052" spans="2:15" ht="14.45" customHeight="1" x14ac:dyDescent="0.2">
      <c r="B1052" s="245"/>
      <c r="C1052" s="237"/>
      <c r="D1052" s="240"/>
      <c r="E1052" s="242"/>
      <c r="F1052" s="170"/>
      <c r="G1052" s="244"/>
      <c r="H1052" s="242"/>
      <c r="I1052" s="168"/>
      <c r="J1052" s="244"/>
      <c r="K1052" s="242"/>
      <c r="L1052" s="168"/>
      <c r="M1052" s="244"/>
      <c r="N1052" s="242"/>
      <c r="O1052" s="168"/>
    </row>
    <row r="1053" spans="2:15" ht="14.45" customHeight="1" x14ac:dyDescent="0.2">
      <c r="B1053" s="245"/>
      <c r="C1053" s="238"/>
      <c r="D1053" s="240"/>
      <c r="E1053" s="242"/>
      <c r="F1053" s="170"/>
      <c r="G1053" s="244"/>
      <c r="H1053" s="242"/>
      <c r="I1053" s="168"/>
      <c r="J1053" s="244"/>
      <c r="K1053" s="242"/>
      <c r="L1053" s="168"/>
      <c r="M1053" s="244"/>
      <c r="N1053" s="242"/>
      <c r="O1053" s="168"/>
    </row>
    <row r="1054" spans="2:15" ht="14.45" customHeight="1" x14ac:dyDescent="0.2">
      <c r="B1054" s="235" t="s">
        <v>806</v>
      </c>
      <c r="C1054" s="235" t="s">
        <v>1454</v>
      </c>
      <c r="D1054" s="239"/>
      <c r="E1054" s="241" t="s">
        <v>1212</v>
      </c>
      <c r="F1054" s="166" t="s">
        <v>1579</v>
      </c>
      <c r="G1054" s="243"/>
      <c r="H1054" s="241" t="s">
        <v>1213</v>
      </c>
      <c r="I1054" s="166" t="s">
        <v>1580</v>
      </c>
      <c r="J1054" s="243"/>
      <c r="K1054" s="241"/>
      <c r="L1054" s="166"/>
      <c r="M1054" s="243"/>
      <c r="N1054" s="241"/>
      <c r="O1054" s="166"/>
    </row>
    <row r="1055" spans="2:15" ht="14.45" customHeight="1" x14ac:dyDescent="0.2">
      <c r="B1055" s="236"/>
      <c r="C1055" s="237"/>
      <c r="D1055" s="240"/>
      <c r="E1055" s="242"/>
      <c r="F1055" s="167"/>
      <c r="G1055" s="244"/>
      <c r="H1055" s="242"/>
      <c r="I1055" s="168"/>
      <c r="J1055" s="244"/>
      <c r="K1055" s="242"/>
      <c r="L1055" s="168"/>
      <c r="M1055" s="244"/>
      <c r="N1055" s="242"/>
      <c r="O1055" s="168"/>
    </row>
    <row r="1056" spans="2:15" ht="14.45" customHeight="1" x14ac:dyDescent="0.2">
      <c r="B1056" s="236"/>
      <c r="C1056" s="237"/>
      <c r="D1056" s="240"/>
      <c r="E1056" s="242"/>
      <c r="F1056" s="167"/>
      <c r="G1056" s="244"/>
      <c r="H1056" s="242"/>
      <c r="I1056" s="168"/>
      <c r="J1056" s="244"/>
      <c r="K1056" s="242"/>
      <c r="L1056" s="168"/>
      <c r="M1056" s="244"/>
      <c r="N1056" s="242"/>
      <c r="O1056" s="168"/>
    </row>
    <row r="1057" spans="2:15" ht="14.45" customHeight="1" x14ac:dyDescent="0.2">
      <c r="B1057" s="236"/>
      <c r="C1057" s="237"/>
      <c r="D1057" s="240"/>
      <c r="E1057" s="242"/>
      <c r="F1057" s="167"/>
      <c r="G1057" s="244"/>
      <c r="H1057" s="242"/>
      <c r="I1057" s="168"/>
      <c r="J1057" s="244"/>
      <c r="K1057" s="242"/>
      <c r="L1057" s="168"/>
      <c r="M1057" s="244"/>
      <c r="N1057" s="242"/>
      <c r="O1057" s="168"/>
    </row>
    <row r="1058" spans="2:15" ht="14.45" customHeight="1" x14ac:dyDescent="0.2">
      <c r="B1058" s="236"/>
      <c r="C1058" s="237"/>
      <c r="D1058" s="240"/>
      <c r="E1058" s="242"/>
      <c r="F1058" s="167"/>
      <c r="G1058" s="244"/>
      <c r="H1058" s="242"/>
      <c r="I1058" s="168"/>
      <c r="J1058" s="244"/>
      <c r="K1058" s="242"/>
      <c r="L1058" s="168"/>
      <c r="M1058" s="244"/>
      <c r="N1058" s="242"/>
      <c r="O1058" s="168"/>
    </row>
    <row r="1059" spans="2:15" ht="14.45" customHeight="1" x14ac:dyDescent="0.2">
      <c r="B1059" s="236"/>
      <c r="C1059" s="237"/>
      <c r="D1059" s="240"/>
      <c r="E1059" s="242"/>
      <c r="F1059" s="167"/>
      <c r="G1059" s="244"/>
      <c r="H1059" s="242"/>
      <c r="I1059" s="168"/>
      <c r="J1059" s="244"/>
      <c r="K1059" s="242"/>
      <c r="L1059" s="168"/>
      <c r="M1059" s="244"/>
      <c r="N1059" s="242"/>
      <c r="O1059" s="168"/>
    </row>
    <row r="1060" spans="2:15" ht="14.45" customHeight="1" x14ac:dyDescent="0.2">
      <c r="B1060" s="236"/>
      <c r="C1060" s="237"/>
      <c r="D1060" s="240"/>
      <c r="E1060" s="242"/>
      <c r="F1060" s="167"/>
      <c r="G1060" s="244"/>
      <c r="H1060" s="242"/>
      <c r="I1060" s="168"/>
      <c r="J1060" s="244"/>
      <c r="K1060" s="242"/>
      <c r="L1060" s="168"/>
      <c r="M1060" s="244"/>
      <c r="N1060" s="242"/>
      <c r="O1060" s="168"/>
    </row>
    <row r="1061" spans="2:15" ht="14.45" customHeight="1" x14ac:dyDescent="0.2">
      <c r="B1061" s="236"/>
      <c r="C1061" s="237"/>
      <c r="D1061" s="240"/>
      <c r="E1061" s="242"/>
      <c r="F1061" s="167"/>
      <c r="G1061" s="244"/>
      <c r="H1061" s="242"/>
      <c r="I1061" s="168"/>
      <c r="J1061" s="244"/>
      <c r="K1061" s="242"/>
      <c r="L1061" s="168"/>
      <c r="M1061" s="244"/>
      <c r="N1061" s="242"/>
      <c r="O1061" s="168"/>
    </row>
    <row r="1062" spans="2:15" ht="14.45" customHeight="1" x14ac:dyDescent="0.2">
      <c r="B1062" s="236"/>
      <c r="C1062" s="237"/>
      <c r="D1062" s="240"/>
      <c r="E1062" s="242"/>
      <c r="F1062" s="167"/>
      <c r="G1062" s="244"/>
      <c r="H1062" s="242"/>
      <c r="I1062" s="168"/>
      <c r="J1062" s="244"/>
      <c r="K1062" s="242"/>
      <c r="L1062" s="168"/>
      <c r="M1062" s="244"/>
      <c r="N1062" s="242"/>
      <c r="O1062" s="168"/>
    </row>
    <row r="1063" spans="2:15" ht="14.45" customHeight="1" x14ac:dyDescent="0.2">
      <c r="B1063" s="236"/>
      <c r="C1063" s="238"/>
      <c r="D1063" s="240"/>
      <c r="E1063" s="242"/>
      <c r="F1063" s="167"/>
      <c r="G1063" s="244"/>
      <c r="H1063" s="242"/>
      <c r="I1063" s="168"/>
      <c r="J1063" s="244"/>
      <c r="K1063" s="242"/>
      <c r="L1063" s="168"/>
      <c r="M1063" s="244"/>
      <c r="N1063" s="242"/>
      <c r="O1063" s="168"/>
    </row>
    <row r="1064" spans="2:15" ht="14.45" customHeight="1" x14ac:dyDescent="0.2">
      <c r="B1064" s="235" t="s">
        <v>891</v>
      </c>
      <c r="C1064" s="235" t="s">
        <v>1373</v>
      </c>
      <c r="D1064" s="239"/>
      <c r="E1064" s="241" t="s">
        <v>1214</v>
      </c>
      <c r="F1064" s="166" t="s">
        <v>1705</v>
      </c>
      <c r="G1064" s="243"/>
      <c r="H1064" s="241"/>
      <c r="I1064" s="166"/>
      <c r="J1064" s="243"/>
      <c r="K1064" s="241"/>
      <c r="L1064" s="166"/>
      <c r="M1064" s="243"/>
      <c r="N1064" s="241"/>
      <c r="O1064" s="166"/>
    </row>
    <row r="1065" spans="2:15" ht="14.45" customHeight="1" x14ac:dyDescent="0.2">
      <c r="B1065" s="245"/>
      <c r="C1065" s="237"/>
      <c r="D1065" s="240"/>
      <c r="E1065" s="242"/>
      <c r="F1065" s="170"/>
      <c r="G1065" s="244"/>
      <c r="H1065" s="242"/>
      <c r="I1065" s="168"/>
      <c r="J1065" s="244"/>
      <c r="K1065" s="242"/>
      <c r="L1065" s="168"/>
      <c r="M1065" s="244"/>
      <c r="N1065" s="242"/>
      <c r="O1065" s="168"/>
    </row>
    <row r="1066" spans="2:15" ht="14.45" customHeight="1" x14ac:dyDescent="0.2">
      <c r="B1066" s="245"/>
      <c r="C1066" s="237"/>
      <c r="D1066" s="240"/>
      <c r="E1066" s="242"/>
      <c r="F1066" s="170"/>
      <c r="G1066" s="244"/>
      <c r="H1066" s="242"/>
      <c r="I1066" s="168"/>
      <c r="J1066" s="244"/>
      <c r="K1066" s="242"/>
      <c r="L1066" s="168"/>
      <c r="M1066" s="244"/>
      <c r="N1066" s="242"/>
      <c r="O1066" s="168"/>
    </row>
    <row r="1067" spans="2:15" ht="14.45" customHeight="1" x14ac:dyDescent="0.2">
      <c r="B1067" s="245"/>
      <c r="C1067" s="237"/>
      <c r="D1067" s="240"/>
      <c r="E1067" s="242"/>
      <c r="F1067" s="170"/>
      <c r="G1067" s="244"/>
      <c r="H1067" s="242"/>
      <c r="I1067" s="168"/>
      <c r="J1067" s="244"/>
      <c r="K1067" s="242"/>
      <c r="L1067" s="168"/>
      <c r="M1067" s="244"/>
      <c r="N1067" s="242"/>
      <c r="O1067" s="168"/>
    </row>
    <row r="1068" spans="2:15" ht="14.45" customHeight="1" x14ac:dyDescent="0.2">
      <c r="B1068" s="245"/>
      <c r="C1068" s="237"/>
      <c r="D1068" s="240"/>
      <c r="E1068" s="242"/>
      <c r="F1068" s="170"/>
      <c r="G1068" s="244"/>
      <c r="H1068" s="242"/>
      <c r="I1068" s="168"/>
      <c r="J1068" s="244"/>
      <c r="K1068" s="242"/>
      <c r="L1068" s="168"/>
      <c r="M1068" s="244"/>
      <c r="N1068" s="242"/>
      <c r="O1068" s="168"/>
    </row>
    <row r="1069" spans="2:15" ht="14.45" customHeight="1" x14ac:dyDescent="0.2">
      <c r="B1069" s="245"/>
      <c r="C1069" s="237"/>
      <c r="D1069" s="240"/>
      <c r="E1069" s="242"/>
      <c r="F1069" s="170"/>
      <c r="G1069" s="244"/>
      <c r="H1069" s="242"/>
      <c r="I1069" s="168"/>
      <c r="J1069" s="244"/>
      <c r="K1069" s="242"/>
      <c r="L1069" s="168"/>
      <c r="M1069" s="244"/>
      <c r="N1069" s="242"/>
      <c r="O1069" s="168"/>
    </row>
    <row r="1070" spans="2:15" ht="14.45" customHeight="1" x14ac:dyDescent="0.2">
      <c r="B1070" s="245"/>
      <c r="C1070" s="237"/>
      <c r="D1070" s="240"/>
      <c r="E1070" s="242"/>
      <c r="F1070" s="170"/>
      <c r="G1070" s="244"/>
      <c r="H1070" s="242"/>
      <c r="I1070" s="168"/>
      <c r="J1070" s="244"/>
      <c r="K1070" s="242"/>
      <c r="L1070" s="168"/>
      <c r="M1070" s="244"/>
      <c r="N1070" s="242"/>
      <c r="O1070" s="168"/>
    </row>
    <row r="1071" spans="2:15" ht="14.45" customHeight="1" x14ac:dyDescent="0.2">
      <c r="B1071" s="245"/>
      <c r="C1071" s="237"/>
      <c r="D1071" s="240"/>
      <c r="E1071" s="242"/>
      <c r="F1071" s="170"/>
      <c r="G1071" s="244"/>
      <c r="H1071" s="242"/>
      <c r="I1071" s="168"/>
      <c r="J1071" s="244"/>
      <c r="K1071" s="242"/>
      <c r="L1071" s="168"/>
      <c r="M1071" s="244"/>
      <c r="N1071" s="242"/>
      <c r="O1071" s="168"/>
    </row>
    <row r="1072" spans="2:15" ht="14.45" customHeight="1" x14ac:dyDescent="0.2">
      <c r="B1072" s="245"/>
      <c r="C1072" s="237"/>
      <c r="D1072" s="240"/>
      <c r="E1072" s="242"/>
      <c r="F1072" s="170"/>
      <c r="G1072" s="244"/>
      <c r="H1072" s="242"/>
      <c r="I1072" s="168"/>
      <c r="J1072" s="244"/>
      <c r="K1072" s="242"/>
      <c r="L1072" s="168"/>
      <c r="M1072" s="244"/>
      <c r="N1072" s="242"/>
      <c r="O1072" s="168"/>
    </row>
    <row r="1073" spans="2:15" ht="14.45" customHeight="1" x14ac:dyDescent="0.2">
      <c r="B1073" s="245"/>
      <c r="C1073" s="238"/>
      <c r="D1073" s="240"/>
      <c r="E1073" s="242"/>
      <c r="F1073" s="170"/>
      <c r="G1073" s="244"/>
      <c r="H1073" s="242"/>
      <c r="I1073" s="168"/>
      <c r="J1073" s="244"/>
      <c r="K1073" s="242"/>
      <c r="L1073" s="168"/>
      <c r="M1073" s="244"/>
      <c r="N1073" s="242"/>
      <c r="O1073" s="168"/>
    </row>
    <row r="1074" spans="2:15" ht="14.45" customHeight="1" x14ac:dyDescent="0.2">
      <c r="B1074" s="235" t="s">
        <v>892</v>
      </c>
      <c r="C1074" s="235" t="s">
        <v>1310</v>
      </c>
      <c r="D1074" s="239"/>
      <c r="E1074" s="241" t="s">
        <v>1215</v>
      </c>
      <c r="F1074" s="166" t="s">
        <v>1706</v>
      </c>
      <c r="G1074" s="243"/>
      <c r="H1074" s="241"/>
      <c r="I1074" s="166"/>
      <c r="J1074" s="243"/>
      <c r="K1074" s="241"/>
      <c r="L1074" s="166"/>
      <c r="M1074" s="243"/>
      <c r="N1074" s="241"/>
      <c r="O1074" s="166"/>
    </row>
    <row r="1075" spans="2:15" ht="14.45" customHeight="1" x14ac:dyDescent="0.2">
      <c r="B1075" s="236"/>
      <c r="C1075" s="237"/>
      <c r="D1075" s="240"/>
      <c r="E1075" s="242"/>
      <c r="F1075" s="167"/>
      <c r="G1075" s="244"/>
      <c r="H1075" s="242"/>
      <c r="I1075" s="168"/>
      <c r="J1075" s="244"/>
      <c r="K1075" s="242"/>
      <c r="L1075" s="168"/>
      <c r="M1075" s="244"/>
      <c r="N1075" s="242"/>
      <c r="O1075" s="168"/>
    </row>
    <row r="1076" spans="2:15" ht="14.45" customHeight="1" x14ac:dyDescent="0.2">
      <c r="B1076" s="236"/>
      <c r="C1076" s="237"/>
      <c r="D1076" s="240"/>
      <c r="E1076" s="242"/>
      <c r="F1076" s="167"/>
      <c r="G1076" s="244"/>
      <c r="H1076" s="242"/>
      <c r="I1076" s="168"/>
      <c r="J1076" s="244"/>
      <c r="K1076" s="242"/>
      <c r="L1076" s="168"/>
      <c r="M1076" s="244"/>
      <c r="N1076" s="242"/>
      <c r="O1076" s="168"/>
    </row>
    <row r="1077" spans="2:15" ht="14.45" customHeight="1" x14ac:dyDescent="0.2">
      <c r="B1077" s="236"/>
      <c r="C1077" s="237"/>
      <c r="D1077" s="240"/>
      <c r="E1077" s="242"/>
      <c r="F1077" s="167"/>
      <c r="G1077" s="244"/>
      <c r="H1077" s="242"/>
      <c r="I1077" s="168"/>
      <c r="J1077" s="244"/>
      <c r="K1077" s="242"/>
      <c r="L1077" s="168"/>
      <c r="M1077" s="244"/>
      <c r="N1077" s="242"/>
      <c r="O1077" s="168"/>
    </row>
    <row r="1078" spans="2:15" ht="14.45" customHeight="1" x14ac:dyDescent="0.2">
      <c r="B1078" s="236"/>
      <c r="C1078" s="237"/>
      <c r="D1078" s="240"/>
      <c r="E1078" s="242"/>
      <c r="F1078" s="167"/>
      <c r="G1078" s="244"/>
      <c r="H1078" s="242"/>
      <c r="I1078" s="168"/>
      <c r="J1078" s="244"/>
      <c r="K1078" s="242"/>
      <c r="L1078" s="168"/>
      <c r="M1078" s="244"/>
      <c r="N1078" s="242"/>
      <c r="O1078" s="168"/>
    </row>
    <row r="1079" spans="2:15" ht="14.45" customHeight="1" x14ac:dyDescent="0.2">
      <c r="B1079" s="236"/>
      <c r="C1079" s="237"/>
      <c r="D1079" s="240"/>
      <c r="E1079" s="242"/>
      <c r="F1079" s="167"/>
      <c r="G1079" s="244"/>
      <c r="H1079" s="242"/>
      <c r="I1079" s="168"/>
      <c r="J1079" s="244"/>
      <c r="K1079" s="242"/>
      <c r="L1079" s="168"/>
      <c r="M1079" s="244"/>
      <c r="N1079" s="242"/>
      <c r="O1079" s="168"/>
    </row>
    <row r="1080" spans="2:15" ht="14.45" customHeight="1" x14ac:dyDescent="0.2">
      <c r="B1080" s="236"/>
      <c r="C1080" s="237"/>
      <c r="D1080" s="240"/>
      <c r="E1080" s="242"/>
      <c r="F1080" s="167"/>
      <c r="G1080" s="244"/>
      <c r="H1080" s="242"/>
      <c r="I1080" s="168"/>
      <c r="J1080" s="244"/>
      <c r="K1080" s="242"/>
      <c r="L1080" s="168"/>
      <c r="M1080" s="244"/>
      <c r="N1080" s="242"/>
      <c r="O1080" s="168"/>
    </row>
    <row r="1081" spans="2:15" ht="14.45" customHeight="1" x14ac:dyDescent="0.2">
      <c r="B1081" s="236"/>
      <c r="C1081" s="237"/>
      <c r="D1081" s="240"/>
      <c r="E1081" s="242"/>
      <c r="F1081" s="167"/>
      <c r="G1081" s="244"/>
      <c r="H1081" s="242"/>
      <c r="I1081" s="168"/>
      <c r="J1081" s="244"/>
      <c r="K1081" s="242"/>
      <c r="L1081" s="168"/>
      <c r="M1081" s="244"/>
      <c r="N1081" s="242"/>
      <c r="O1081" s="168"/>
    </row>
    <row r="1082" spans="2:15" ht="14.45" customHeight="1" x14ac:dyDescent="0.2">
      <c r="B1082" s="236"/>
      <c r="C1082" s="237"/>
      <c r="D1082" s="240"/>
      <c r="E1082" s="242"/>
      <c r="F1082" s="167"/>
      <c r="G1082" s="244"/>
      <c r="H1082" s="242"/>
      <c r="I1082" s="168"/>
      <c r="J1082" s="244"/>
      <c r="K1082" s="242"/>
      <c r="L1082" s="168"/>
      <c r="M1082" s="244"/>
      <c r="N1082" s="242"/>
      <c r="O1082" s="168"/>
    </row>
    <row r="1083" spans="2:15" ht="14.45" customHeight="1" x14ac:dyDescent="0.2">
      <c r="B1083" s="236"/>
      <c r="C1083" s="238"/>
      <c r="D1083" s="240"/>
      <c r="E1083" s="242"/>
      <c r="F1083" s="167"/>
      <c r="G1083" s="244"/>
      <c r="H1083" s="242"/>
      <c r="I1083" s="168"/>
      <c r="J1083" s="244"/>
      <c r="K1083" s="242"/>
      <c r="L1083" s="168"/>
      <c r="M1083" s="244"/>
      <c r="N1083" s="242"/>
      <c r="O1083" s="168"/>
    </row>
    <row r="1084" spans="2:15" ht="14.45" customHeight="1" x14ac:dyDescent="0.2">
      <c r="B1084" s="235" t="s">
        <v>893</v>
      </c>
      <c r="C1084" s="235" t="s">
        <v>1311</v>
      </c>
      <c r="D1084" s="239"/>
      <c r="E1084" s="241" t="s">
        <v>1216</v>
      </c>
      <c r="F1084" s="166" t="s">
        <v>1707</v>
      </c>
      <c r="G1084" s="243"/>
      <c r="H1084" s="241"/>
      <c r="I1084" s="166"/>
      <c r="J1084" s="243"/>
      <c r="K1084" s="241"/>
      <c r="L1084" s="166"/>
      <c r="M1084" s="243"/>
      <c r="N1084" s="241"/>
      <c r="O1084" s="166"/>
    </row>
    <row r="1085" spans="2:15" ht="14.45" customHeight="1" x14ac:dyDescent="0.2">
      <c r="B1085" s="236"/>
      <c r="C1085" s="237"/>
      <c r="D1085" s="240"/>
      <c r="E1085" s="242"/>
      <c r="F1085" s="167"/>
      <c r="G1085" s="244"/>
      <c r="H1085" s="242"/>
      <c r="I1085" s="168"/>
      <c r="J1085" s="244"/>
      <c r="K1085" s="242"/>
      <c r="L1085" s="168"/>
      <c r="M1085" s="244"/>
      <c r="N1085" s="242"/>
      <c r="O1085" s="168"/>
    </row>
    <row r="1086" spans="2:15" ht="14.45" customHeight="1" x14ac:dyDescent="0.2">
      <c r="B1086" s="236"/>
      <c r="C1086" s="237"/>
      <c r="D1086" s="240"/>
      <c r="E1086" s="242"/>
      <c r="F1086" s="167"/>
      <c r="G1086" s="244"/>
      <c r="H1086" s="242"/>
      <c r="I1086" s="168"/>
      <c r="J1086" s="244"/>
      <c r="K1086" s="242"/>
      <c r="L1086" s="168"/>
      <c r="M1086" s="244"/>
      <c r="N1086" s="242"/>
      <c r="O1086" s="168"/>
    </row>
    <row r="1087" spans="2:15" ht="14.45" customHeight="1" x14ac:dyDescent="0.2">
      <c r="B1087" s="236"/>
      <c r="C1087" s="237"/>
      <c r="D1087" s="240"/>
      <c r="E1087" s="242"/>
      <c r="F1087" s="167"/>
      <c r="G1087" s="244"/>
      <c r="H1087" s="242"/>
      <c r="I1087" s="168"/>
      <c r="J1087" s="244"/>
      <c r="K1087" s="242"/>
      <c r="L1087" s="168"/>
      <c r="M1087" s="244"/>
      <c r="N1087" s="242"/>
      <c r="O1087" s="168"/>
    </row>
    <row r="1088" spans="2:15" ht="14.45" customHeight="1" x14ac:dyDescent="0.2">
      <c r="B1088" s="236"/>
      <c r="C1088" s="237"/>
      <c r="D1088" s="240"/>
      <c r="E1088" s="242"/>
      <c r="F1088" s="167"/>
      <c r="G1088" s="244"/>
      <c r="H1088" s="242"/>
      <c r="I1088" s="168"/>
      <c r="J1088" s="244"/>
      <c r="K1088" s="242"/>
      <c r="L1088" s="168"/>
      <c r="M1088" s="244"/>
      <c r="N1088" s="242"/>
      <c r="O1088" s="168"/>
    </row>
    <row r="1089" spans="2:15" ht="14.45" customHeight="1" x14ac:dyDescent="0.2">
      <c r="B1089" s="236"/>
      <c r="C1089" s="237"/>
      <c r="D1089" s="240"/>
      <c r="E1089" s="242"/>
      <c r="F1089" s="167"/>
      <c r="G1089" s="244"/>
      <c r="H1089" s="242"/>
      <c r="I1089" s="168"/>
      <c r="J1089" s="244"/>
      <c r="K1089" s="242"/>
      <c r="L1089" s="168"/>
      <c r="M1089" s="244"/>
      <c r="N1089" s="242"/>
      <c r="O1089" s="168"/>
    </row>
    <row r="1090" spans="2:15" ht="14.45" customHeight="1" x14ac:dyDescent="0.2">
      <c r="B1090" s="236"/>
      <c r="C1090" s="237"/>
      <c r="D1090" s="240"/>
      <c r="E1090" s="242"/>
      <c r="F1090" s="167"/>
      <c r="G1090" s="244"/>
      <c r="H1090" s="242"/>
      <c r="I1090" s="168"/>
      <c r="J1090" s="244"/>
      <c r="K1090" s="242"/>
      <c r="L1090" s="168"/>
      <c r="M1090" s="244"/>
      <c r="N1090" s="242"/>
      <c r="O1090" s="168"/>
    </row>
    <row r="1091" spans="2:15" ht="14.45" customHeight="1" x14ac:dyDescent="0.2">
      <c r="B1091" s="236"/>
      <c r="C1091" s="237"/>
      <c r="D1091" s="240"/>
      <c r="E1091" s="242"/>
      <c r="F1091" s="167"/>
      <c r="G1091" s="244"/>
      <c r="H1091" s="242"/>
      <c r="I1091" s="168"/>
      <c r="J1091" s="244"/>
      <c r="K1091" s="242"/>
      <c r="L1091" s="168"/>
      <c r="M1091" s="244"/>
      <c r="N1091" s="242"/>
      <c r="O1091" s="168"/>
    </row>
    <row r="1092" spans="2:15" ht="14.45" customHeight="1" x14ac:dyDescent="0.2">
      <c r="B1092" s="236"/>
      <c r="C1092" s="237"/>
      <c r="D1092" s="240"/>
      <c r="E1092" s="242"/>
      <c r="F1092" s="167"/>
      <c r="G1092" s="244"/>
      <c r="H1092" s="242"/>
      <c r="I1092" s="168"/>
      <c r="J1092" s="244"/>
      <c r="K1092" s="242"/>
      <c r="L1092" s="168"/>
      <c r="M1092" s="244"/>
      <c r="N1092" s="242"/>
      <c r="O1092" s="168"/>
    </row>
    <row r="1093" spans="2:15" ht="14.45" customHeight="1" x14ac:dyDescent="0.2">
      <c r="B1093" s="236"/>
      <c r="C1093" s="238"/>
      <c r="D1093" s="240"/>
      <c r="E1093" s="242"/>
      <c r="F1093" s="167"/>
      <c r="G1093" s="244"/>
      <c r="H1093" s="242"/>
      <c r="I1093" s="168"/>
      <c r="J1093" s="244"/>
      <c r="K1093" s="242"/>
      <c r="L1093" s="168"/>
      <c r="M1093" s="244"/>
      <c r="N1093" s="242"/>
      <c r="O1093" s="168"/>
    </row>
    <row r="1094" spans="2:15" ht="14.45" customHeight="1" x14ac:dyDescent="0.2">
      <c r="B1094" s="235" t="s">
        <v>894</v>
      </c>
      <c r="C1094" s="235" t="s">
        <v>1455</v>
      </c>
      <c r="D1094" s="239"/>
      <c r="E1094" s="241" t="s">
        <v>1218</v>
      </c>
      <c r="F1094" s="166" t="s">
        <v>1690</v>
      </c>
      <c r="G1094" s="243"/>
      <c r="H1094" s="241" t="s">
        <v>1217</v>
      </c>
      <c r="I1094" s="166" t="s">
        <v>1708</v>
      </c>
      <c r="J1094" s="243"/>
      <c r="K1094" s="241" t="s">
        <v>1219</v>
      </c>
      <c r="L1094" s="166" t="s">
        <v>1709</v>
      </c>
      <c r="M1094" s="243"/>
      <c r="N1094" s="241"/>
      <c r="O1094" s="166"/>
    </row>
    <row r="1095" spans="2:15" ht="14.45" customHeight="1" x14ac:dyDescent="0.2">
      <c r="B1095" s="245"/>
      <c r="C1095" s="237"/>
      <c r="D1095" s="240"/>
      <c r="E1095" s="242"/>
      <c r="F1095" s="170"/>
      <c r="G1095" s="244"/>
      <c r="H1095" s="242"/>
      <c r="I1095" s="168"/>
      <c r="J1095" s="244"/>
      <c r="K1095" s="242"/>
      <c r="L1095" s="168"/>
      <c r="M1095" s="244"/>
      <c r="N1095" s="242"/>
      <c r="O1095" s="168"/>
    </row>
    <row r="1096" spans="2:15" ht="14.45" customHeight="1" x14ac:dyDescent="0.2">
      <c r="B1096" s="245"/>
      <c r="C1096" s="237"/>
      <c r="D1096" s="240"/>
      <c r="E1096" s="242"/>
      <c r="F1096" s="170"/>
      <c r="G1096" s="244"/>
      <c r="H1096" s="242"/>
      <c r="I1096" s="168"/>
      <c r="J1096" s="244"/>
      <c r="K1096" s="242"/>
      <c r="L1096" s="168"/>
      <c r="M1096" s="244"/>
      <c r="N1096" s="242"/>
      <c r="O1096" s="168"/>
    </row>
    <row r="1097" spans="2:15" ht="14.45" customHeight="1" x14ac:dyDescent="0.2">
      <c r="B1097" s="245"/>
      <c r="C1097" s="237"/>
      <c r="D1097" s="240"/>
      <c r="E1097" s="242"/>
      <c r="F1097" s="170"/>
      <c r="G1097" s="244"/>
      <c r="H1097" s="242"/>
      <c r="I1097" s="168"/>
      <c r="J1097" s="244"/>
      <c r="K1097" s="242"/>
      <c r="L1097" s="168"/>
      <c r="M1097" s="244"/>
      <c r="N1097" s="242"/>
      <c r="O1097" s="168"/>
    </row>
    <row r="1098" spans="2:15" ht="14.45" customHeight="1" x14ac:dyDescent="0.2">
      <c r="B1098" s="245"/>
      <c r="C1098" s="237"/>
      <c r="D1098" s="240"/>
      <c r="E1098" s="242"/>
      <c r="F1098" s="170"/>
      <c r="G1098" s="244"/>
      <c r="H1098" s="242"/>
      <c r="I1098" s="168"/>
      <c r="J1098" s="244"/>
      <c r="K1098" s="242"/>
      <c r="L1098" s="168"/>
      <c r="M1098" s="244"/>
      <c r="N1098" s="242"/>
      <c r="O1098" s="168"/>
    </row>
    <row r="1099" spans="2:15" ht="14.45" customHeight="1" x14ac:dyDescent="0.2">
      <c r="B1099" s="245"/>
      <c r="C1099" s="237"/>
      <c r="D1099" s="240"/>
      <c r="E1099" s="242"/>
      <c r="F1099" s="170"/>
      <c r="G1099" s="244"/>
      <c r="H1099" s="242"/>
      <c r="I1099" s="168"/>
      <c r="J1099" s="244"/>
      <c r="K1099" s="242"/>
      <c r="L1099" s="168"/>
      <c r="M1099" s="244"/>
      <c r="N1099" s="242"/>
      <c r="O1099" s="168"/>
    </row>
    <row r="1100" spans="2:15" ht="14.45" customHeight="1" x14ac:dyDescent="0.2">
      <c r="B1100" s="245"/>
      <c r="C1100" s="237"/>
      <c r="D1100" s="240"/>
      <c r="E1100" s="242"/>
      <c r="F1100" s="170"/>
      <c r="G1100" s="244"/>
      <c r="H1100" s="242"/>
      <c r="I1100" s="168"/>
      <c r="J1100" s="244"/>
      <c r="K1100" s="242"/>
      <c r="L1100" s="168"/>
      <c r="M1100" s="244"/>
      <c r="N1100" s="242"/>
      <c r="O1100" s="168"/>
    </row>
    <row r="1101" spans="2:15" ht="14.45" customHeight="1" x14ac:dyDescent="0.2">
      <c r="B1101" s="245"/>
      <c r="C1101" s="237"/>
      <c r="D1101" s="240"/>
      <c r="E1101" s="242"/>
      <c r="F1101" s="170"/>
      <c r="G1101" s="244"/>
      <c r="H1101" s="242"/>
      <c r="I1101" s="168"/>
      <c r="J1101" s="244"/>
      <c r="K1101" s="242"/>
      <c r="L1101" s="168"/>
      <c r="M1101" s="244"/>
      <c r="N1101" s="242"/>
      <c r="O1101" s="168"/>
    </row>
    <row r="1102" spans="2:15" ht="14.45" customHeight="1" x14ac:dyDescent="0.2">
      <c r="B1102" s="245"/>
      <c r="C1102" s="237"/>
      <c r="D1102" s="240"/>
      <c r="E1102" s="242"/>
      <c r="F1102" s="170"/>
      <c r="G1102" s="244"/>
      <c r="H1102" s="242"/>
      <c r="I1102" s="168"/>
      <c r="J1102" s="244"/>
      <c r="K1102" s="242"/>
      <c r="L1102" s="168"/>
      <c r="M1102" s="244"/>
      <c r="N1102" s="242"/>
      <c r="O1102" s="168"/>
    </row>
    <row r="1103" spans="2:15" ht="14.45" customHeight="1" x14ac:dyDescent="0.2">
      <c r="B1103" s="245"/>
      <c r="C1103" s="238"/>
      <c r="D1103" s="240"/>
      <c r="E1103" s="242"/>
      <c r="F1103" s="170"/>
      <c r="G1103" s="244"/>
      <c r="H1103" s="242"/>
      <c r="I1103" s="168"/>
      <c r="J1103" s="244"/>
      <c r="K1103" s="242"/>
      <c r="L1103" s="168"/>
      <c r="M1103" s="244"/>
      <c r="N1103" s="242"/>
      <c r="O1103" s="168"/>
    </row>
    <row r="1104" spans="2:15" ht="14.45" customHeight="1" x14ac:dyDescent="0.2">
      <c r="B1104" s="235" t="s">
        <v>895</v>
      </c>
      <c r="C1104" s="235" t="s">
        <v>1456</v>
      </c>
      <c r="D1104" s="239"/>
      <c r="E1104" s="241" t="s">
        <v>1220</v>
      </c>
      <c r="F1104" s="166" t="s">
        <v>1710</v>
      </c>
      <c r="G1104" s="243"/>
      <c r="H1104" s="241" t="s">
        <v>1221</v>
      </c>
      <c r="I1104" s="166" t="s">
        <v>1711</v>
      </c>
      <c r="J1104" s="243"/>
      <c r="K1104" s="241"/>
      <c r="L1104" s="166"/>
      <c r="M1104" s="243"/>
      <c r="N1104" s="241"/>
      <c r="O1104" s="166"/>
    </row>
    <row r="1105" spans="2:15" ht="14.45" customHeight="1" x14ac:dyDescent="0.2">
      <c r="B1105" s="236"/>
      <c r="C1105" s="237"/>
      <c r="D1105" s="240"/>
      <c r="E1105" s="242"/>
      <c r="F1105" s="167"/>
      <c r="G1105" s="244"/>
      <c r="H1105" s="242"/>
      <c r="I1105" s="168"/>
      <c r="J1105" s="244"/>
      <c r="K1105" s="242"/>
      <c r="L1105" s="168"/>
      <c r="M1105" s="244"/>
      <c r="N1105" s="242"/>
      <c r="O1105" s="168"/>
    </row>
    <row r="1106" spans="2:15" ht="14.45" customHeight="1" x14ac:dyDescent="0.2">
      <c r="B1106" s="236"/>
      <c r="C1106" s="237"/>
      <c r="D1106" s="240"/>
      <c r="E1106" s="242"/>
      <c r="F1106" s="167"/>
      <c r="G1106" s="244"/>
      <c r="H1106" s="242"/>
      <c r="I1106" s="168"/>
      <c r="J1106" s="244"/>
      <c r="K1106" s="242"/>
      <c r="L1106" s="168"/>
      <c r="M1106" s="244"/>
      <c r="N1106" s="242"/>
      <c r="O1106" s="168"/>
    </row>
    <row r="1107" spans="2:15" ht="14.45" customHeight="1" x14ac:dyDescent="0.2">
      <c r="B1107" s="236"/>
      <c r="C1107" s="237"/>
      <c r="D1107" s="240"/>
      <c r="E1107" s="242"/>
      <c r="F1107" s="167"/>
      <c r="G1107" s="244"/>
      <c r="H1107" s="242"/>
      <c r="I1107" s="168"/>
      <c r="J1107" s="244"/>
      <c r="K1107" s="242"/>
      <c r="L1107" s="168"/>
      <c r="M1107" s="244"/>
      <c r="N1107" s="242"/>
      <c r="O1107" s="168"/>
    </row>
    <row r="1108" spans="2:15" ht="14.45" customHeight="1" x14ac:dyDescent="0.2">
      <c r="B1108" s="236"/>
      <c r="C1108" s="237"/>
      <c r="D1108" s="240"/>
      <c r="E1108" s="242"/>
      <c r="F1108" s="167"/>
      <c r="G1108" s="244"/>
      <c r="H1108" s="242"/>
      <c r="I1108" s="168"/>
      <c r="J1108" s="244"/>
      <c r="K1108" s="242"/>
      <c r="L1108" s="168"/>
      <c r="M1108" s="244"/>
      <c r="N1108" s="242"/>
      <c r="O1108" s="168"/>
    </row>
    <row r="1109" spans="2:15" ht="14.45" customHeight="1" x14ac:dyDescent="0.2">
      <c r="B1109" s="236"/>
      <c r="C1109" s="237"/>
      <c r="D1109" s="240"/>
      <c r="E1109" s="242"/>
      <c r="F1109" s="167"/>
      <c r="G1109" s="244"/>
      <c r="H1109" s="242"/>
      <c r="I1109" s="168"/>
      <c r="J1109" s="244"/>
      <c r="K1109" s="242"/>
      <c r="L1109" s="168"/>
      <c r="M1109" s="244"/>
      <c r="N1109" s="242"/>
      <c r="O1109" s="168"/>
    </row>
    <row r="1110" spans="2:15" ht="14.45" customHeight="1" x14ac:dyDescent="0.2">
      <c r="B1110" s="236"/>
      <c r="C1110" s="237"/>
      <c r="D1110" s="240"/>
      <c r="E1110" s="242"/>
      <c r="F1110" s="167"/>
      <c r="G1110" s="244"/>
      <c r="H1110" s="242"/>
      <c r="I1110" s="168"/>
      <c r="J1110" s="244"/>
      <c r="K1110" s="242"/>
      <c r="L1110" s="168"/>
      <c r="M1110" s="244"/>
      <c r="N1110" s="242"/>
      <c r="O1110" s="168"/>
    </row>
    <row r="1111" spans="2:15" ht="14.45" customHeight="1" x14ac:dyDescent="0.2">
      <c r="B1111" s="236"/>
      <c r="C1111" s="237"/>
      <c r="D1111" s="240"/>
      <c r="E1111" s="242"/>
      <c r="F1111" s="167"/>
      <c r="G1111" s="244"/>
      <c r="H1111" s="242"/>
      <c r="I1111" s="168"/>
      <c r="J1111" s="244"/>
      <c r="K1111" s="242"/>
      <c r="L1111" s="168"/>
      <c r="M1111" s="244"/>
      <c r="N1111" s="242"/>
      <c r="O1111" s="168"/>
    </row>
    <row r="1112" spans="2:15" ht="14.45" customHeight="1" x14ac:dyDescent="0.2">
      <c r="B1112" s="236"/>
      <c r="C1112" s="237"/>
      <c r="D1112" s="240"/>
      <c r="E1112" s="242"/>
      <c r="F1112" s="167"/>
      <c r="G1112" s="244"/>
      <c r="H1112" s="242"/>
      <c r="I1112" s="168"/>
      <c r="J1112" s="244"/>
      <c r="K1112" s="242"/>
      <c r="L1112" s="168"/>
      <c r="M1112" s="244"/>
      <c r="N1112" s="242"/>
      <c r="O1112" s="168"/>
    </row>
    <row r="1113" spans="2:15" ht="14.45" customHeight="1" x14ac:dyDescent="0.2">
      <c r="B1113" s="236"/>
      <c r="C1113" s="238"/>
      <c r="D1113" s="240"/>
      <c r="E1113" s="242"/>
      <c r="F1113" s="167"/>
      <c r="G1113" s="244"/>
      <c r="H1113" s="242"/>
      <c r="I1113" s="168"/>
      <c r="J1113" s="244"/>
      <c r="K1113" s="242"/>
      <c r="L1113" s="168"/>
      <c r="M1113" s="244"/>
      <c r="N1113" s="242"/>
      <c r="O1113" s="168"/>
    </row>
    <row r="1114" spans="2:15" ht="14.45" customHeight="1" x14ac:dyDescent="0.2">
      <c r="B1114" s="235" t="s">
        <v>896</v>
      </c>
      <c r="C1114" s="235" t="s">
        <v>1457</v>
      </c>
      <c r="D1114" s="239"/>
      <c r="E1114" s="241" t="s">
        <v>1222</v>
      </c>
      <c r="F1114" s="166" t="s">
        <v>1712</v>
      </c>
      <c r="G1114" s="243"/>
      <c r="H1114" s="241" t="s">
        <v>1223</v>
      </c>
      <c r="I1114" s="166" t="s">
        <v>1713</v>
      </c>
      <c r="J1114" s="243"/>
      <c r="K1114" s="241"/>
      <c r="L1114" s="166"/>
      <c r="M1114" s="243"/>
      <c r="N1114" s="241"/>
      <c r="O1114" s="166"/>
    </row>
    <row r="1115" spans="2:15" ht="14.45" customHeight="1" x14ac:dyDescent="0.2">
      <c r="B1115" s="236"/>
      <c r="C1115" s="237"/>
      <c r="D1115" s="240"/>
      <c r="E1115" s="242"/>
      <c r="F1115" s="167"/>
      <c r="G1115" s="244"/>
      <c r="H1115" s="242"/>
      <c r="I1115" s="168"/>
      <c r="J1115" s="244"/>
      <c r="K1115" s="242"/>
      <c r="L1115" s="168"/>
      <c r="M1115" s="244"/>
      <c r="N1115" s="242"/>
      <c r="O1115" s="168"/>
    </row>
    <row r="1116" spans="2:15" ht="14.45" customHeight="1" x14ac:dyDescent="0.2">
      <c r="B1116" s="236"/>
      <c r="C1116" s="237"/>
      <c r="D1116" s="240"/>
      <c r="E1116" s="242"/>
      <c r="F1116" s="167"/>
      <c r="G1116" s="244"/>
      <c r="H1116" s="242"/>
      <c r="I1116" s="168"/>
      <c r="J1116" s="244"/>
      <c r="K1116" s="242"/>
      <c r="L1116" s="168"/>
      <c r="M1116" s="244"/>
      <c r="N1116" s="242"/>
      <c r="O1116" s="168"/>
    </row>
    <row r="1117" spans="2:15" ht="14.45" customHeight="1" x14ac:dyDescent="0.2">
      <c r="B1117" s="236"/>
      <c r="C1117" s="237"/>
      <c r="D1117" s="240"/>
      <c r="E1117" s="242"/>
      <c r="F1117" s="167"/>
      <c r="G1117" s="244"/>
      <c r="H1117" s="242"/>
      <c r="I1117" s="168"/>
      <c r="J1117" s="244"/>
      <c r="K1117" s="242"/>
      <c r="L1117" s="168"/>
      <c r="M1117" s="244"/>
      <c r="N1117" s="242"/>
      <c r="O1117" s="168"/>
    </row>
    <row r="1118" spans="2:15" ht="14.45" customHeight="1" x14ac:dyDescent="0.2">
      <c r="B1118" s="236"/>
      <c r="C1118" s="237"/>
      <c r="D1118" s="240"/>
      <c r="E1118" s="242"/>
      <c r="F1118" s="167"/>
      <c r="G1118" s="244"/>
      <c r="H1118" s="242"/>
      <c r="I1118" s="168"/>
      <c r="J1118" s="244"/>
      <c r="K1118" s="242"/>
      <c r="L1118" s="168"/>
      <c r="M1118" s="244"/>
      <c r="N1118" s="242"/>
      <c r="O1118" s="168"/>
    </row>
    <row r="1119" spans="2:15" ht="14.45" customHeight="1" x14ac:dyDescent="0.2">
      <c r="B1119" s="236"/>
      <c r="C1119" s="237"/>
      <c r="D1119" s="240"/>
      <c r="E1119" s="242"/>
      <c r="F1119" s="167"/>
      <c r="G1119" s="244"/>
      <c r="H1119" s="242"/>
      <c r="I1119" s="168"/>
      <c r="J1119" s="244"/>
      <c r="K1119" s="242"/>
      <c r="L1119" s="168"/>
      <c r="M1119" s="244"/>
      <c r="N1119" s="242"/>
      <c r="O1119" s="168"/>
    </row>
    <row r="1120" spans="2:15" ht="14.45" customHeight="1" x14ac:dyDescent="0.2">
      <c r="B1120" s="236"/>
      <c r="C1120" s="237"/>
      <c r="D1120" s="240"/>
      <c r="E1120" s="242"/>
      <c r="F1120" s="167"/>
      <c r="G1120" s="244"/>
      <c r="H1120" s="242"/>
      <c r="I1120" s="168"/>
      <c r="J1120" s="244"/>
      <c r="K1120" s="242"/>
      <c r="L1120" s="168"/>
      <c r="M1120" s="244"/>
      <c r="N1120" s="242"/>
      <c r="O1120" s="168"/>
    </row>
    <row r="1121" spans="2:15" ht="14.45" customHeight="1" x14ac:dyDescent="0.2">
      <c r="B1121" s="236"/>
      <c r="C1121" s="237"/>
      <c r="D1121" s="240"/>
      <c r="E1121" s="242"/>
      <c r="F1121" s="167"/>
      <c r="G1121" s="244"/>
      <c r="H1121" s="242"/>
      <c r="I1121" s="168"/>
      <c r="J1121" s="244"/>
      <c r="K1121" s="242"/>
      <c r="L1121" s="168"/>
      <c r="M1121" s="244"/>
      <c r="N1121" s="242"/>
      <c r="O1121" s="168"/>
    </row>
    <row r="1122" spans="2:15" ht="14.45" customHeight="1" x14ac:dyDescent="0.2">
      <c r="B1122" s="236"/>
      <c r="C1122" s="237"/>
      <c r="D1122" s="240"/>
      <c r="E1122" s="242"/>
      <c r="F1122" s="167"/>
      <c r="G1122" s="244"/>
      <c r="H1122" s="242"/>
      <c r="I1122" s="168"/>
      <c r="J1122" s="244"/>
      <c r="K1122" s="242"/>
      <c r="L1122" s="168"/>
      <c r="M1122" s="244"/>
      <c r="N1122" s="242"/>
      <c r="O1122" s="168"/>
    </row>
    <row r="1123" spans="2:15" ht="14.45" customHeight="1" x14ac:dyDescent="0.2">
      <c r="B1123" s="236"/>
      <c r="C1123" s="238"/>
      <c r="D1123" s="240"/>
      <c r="E1123" s="242"/>
      <c r="F1123" s="167"/>
      <c r="G1123" s="244"/>
      <c r="H1123" s="242"/>
      <c r="I1123" s="168"/>
      <c r="J1123" s="244"/>
      <c r="K1123" s="242"/>
      <c r="L1123" s="168"/>
      <c r="M1123" s="244"/>
      <c r="N1123" s="242"/>
      <c r="O1123" s="168"/>
    </row>
    <row r="1124" spans="2:15" ht="14.45" customHeight="1" x14ac:dyDescent="0.2">
      <c r="B1124" s="235" t="s">
        <v>897</v>
      </c>
      <c r="C1124" s="235" t="s">
        <v>1312</v>
      </c>
      <c r="D1124" s="239"/>
      <c r="E1124" s="241" t="s">
        <v>1224</v>
      </c>
      <c r="F1124" s="166" t="s">
        <v>1714</v>
      </c>
      <c r="G1124" s="243"/>
      <c r="H1124" s="241" t="s">
        <v>1225</v>
      </c>
      <c r="I1124" s="166" t="s">
        <v>1715</v>
      </c>
      <c r="J1124" s="243"/>
      <c r="K1124" s="241"/>
      <c r="L1124" s="166"/>
      <c r="M1124" s="243"/>
      <c r="N1124" s="241"/>
      <c r="O1124" s="166"/>
    </row>
    <row r="1125" spans="2:15" ht="14.45" customHeight="1" x14ac:dyDescent="0.2">
      <c r="B1125" s="236"/>
      <c r="C1125" s="237"/>
      <c r="D1125" s="240"/>
      <c r="E1125" s="242"/>
      <c r="F1125" s="167"/>
      <c r="G1125" s="244"/>
      <c r="H1125" s="242"/>
      <c r="I1125" s="168"/>
      <c r="J1125" s="244"/>
      <c r="K1125" s="242"/>
      <c r="L1125" s="168"/>
      <c r="M1125" s="244"/>
      <c r="N1125" s="242"/>
      <c r="O1125" s="168"/>
    </row>
    <row r="1126" spans="2:15" ht="14.45" customHeight="1" x14ac:dyDescent="0.2">
      <c r="B1126" s="236"/>
      <c r="C1126" s="237"/>
      <c r="D1126" s="240"/>
      <c r="E1126" s="242"/>
      <c r="F1126" s="167"/>
      <c r="G1126" s="244"/>
      <c r="H1126" s="242"/>
      <c r="I1126" s="168"/>
      <c r="J1126" s="244"/>
      <c r="K1126" s="242"/>
      <c r="L1126" s="168"/>
      <c r="M1126" s="244"/>
      <c r="N1126" s="242"/>
      <c r="O1126" s="168"/>
    </row>
    <row r="1127" spans="2:15" ht="14.45" customHeight="1" x14ac:dyDescent="0.2">
      <c r="B1127" s="236"/>
      <c r="C1127" s="237"/>
      <c r="D1127" s="240"/>
      <c r="E1127" s="242"/>
      <c r="F1127" s="167"/>
      <c r="G1127" s="244"/>
      <c r="H1127" s="242"/>
      <c r="I1127" s="168"/>
      <c r="J1127" s="244"/>
      <c r="K1127" s="242"/>
      <c r="L1127" s="168"/>
      <c r="M1127" s="244"/>
      <c r="N1127" s="242"/>
      <c r="O1127" s="168"/>
    </row>
    <row r="1128" spans="2:15" ht="14.45" customHeight="1" x14ac:dyDescent="0.2">
      <c r="B1128" s="236"/>
      <c r="C1128" s="237"/>
      <c r="D1128" s="240"/>
      <c r="E1128" s="242"/>
      <c r="F1128" s="167"/>
      <c r="G1128" s="244"/>
      <c r="H1128" s="242"/>
      <c r="I1128" s="168"/>
      <c r="J1128" s="244"/>
      <c r="K1128" s="242"/>
      <c r="L1128" s="168"/>
      <c r="M1128" s="244"/>
      <c r="N1128" s="242"/>
      <c r="O1128" s="168"/>
    </row>
    <row r="1129" spans="2:15" ht="14.45" customHeight="1" x14ac:dyDescent="0.2">
      <c r="B1129" s="236"/>
      <c r="C1129" s="237"/>
      <c r="D1129" s="240"/>
      <c r="E1129" s="242"/>
      <c r="F1129" s="167"/>
      <c r="G1129" s="244"/>
      <c r="H1129" s="242"/>
      <c r="I1129" s="168"/>
      <c r="J1129" s="244"/>
      <c r="K1129" s="242"/>
      <c r="L1129" s="168"/>
      <c r="M1129" s="244"/>
      <c r="N1129" s="242"/>
      <c r="O1129" s="168"/>
    </row>
    <row r="1130" spans="2:15" ht="14.45" customHeight="1" x14ac:dyDescent="0.2">
      <c r="B1130" s="236"/>
      <c r="C1130" s="237"/>
      <c r="D1130" s="240"/>
      <c r="E1130" s="242"/>
      <c r="F1130" s="167"/>
      <c r="G1130" s="244"/>
      <c r="H1130" s="242"/>
      <c r="I1130" s="168"/>
      <c r="J1130" s="244"/>
      <c r="K1130" s="242"/>
      <c r="L1130" s="168"/>
      <c r="M1130" s="244"/>
      <c r="N1130" s="242"/>
      <c r="O1130" s="168"/>
    </row>
    <row r="1131" spans="2:15" ht="14.45" customHeight="1" x14ac:dyDescent="0.2">
      <c r="B1131" s="236"/>
      <c r="C1131" s="237"/>
      <c r="D1131" s="240"/>
      <c r="E1131" s="242"/>
      <c r="F1131" s="167"/>
      <c r="G1131" s="244"/>
      <c r="H1131" s="242"/>
      <c r="I1131" s="168"/>
      <c r="J1131" s="244"/>
      <c r="K1131" s="242"/>
      <c r="L1131" s="168"/>
      <c r="M1131" s="244"/>
      <c r="N1131" s="242"/>
      <c r="O1131" s="168"/>
    </row>
    <row r="1132" spans="2:15" ht="14.45" customHeight="1" x14ac:dyDescent="0.2">
      <c r="B1132" s="236"/>
      <c r="C1132" s="237"/>
      <c r="D1132" s="240"/>
      <c r="E1132" s="242"/>
      <c r="F1132" s="167"/>
      <c r="G1132" s="244"/>
      <c r="H1132" s="242"/>
      <c r="I1132" s="168"/>
      <c r="J1132" s="244"/>
      <c r="K1132" s="242"/>
      <c r="L1132" s="168"/>
      <c r="M1132" s="244"/>
      <c r="N1132" s="242"/>
      <c r="O1132" s="168"/>
    </row>
    <row r="1133" spans="2:15" ht="14.45" customHeight="1" x14ac:dyDescent="0.2">
      <c r="B1133" s="236"/>
      <c r="C1133" s="238"/>
      <c r="D1133" s="240"/>
      <c r="E1133" s="242"/>
      <c r="F1133" s="167"/>
      <c r="G1133" s="244"/>
      <c r="H1133" s="242"/>
      <c r="I1133" s="168"/>
      <c r="J1133" s="244"/>
      <c r="K1133" s="242"/>
      <c r="L1133" s="168"/>
      <c r="M1133" s="244"/>
      <c r="N1133" s="242"/>
      <c r="O1133" s="168"/>
    </row>
    <row r="1134" spans="2:15" ht="14.45" customHeight="1" x14ac:dyDescent="0.2">
      <c r="B1134" s="235" t="s">
        <v>898</v>
      </c>
      <c r="C1134" s="235" t="s">
        <v>1314</v>
      </c>
      <c r="D1134" s="239"/>
      <c r="E1134" s="241" t="s">
        <v>1137</v>
      </c>
      <c r="F1134" s="166" t="s">
        <v>1716</v>
      </c>
      <c r="G1134" s="243"/>
      <c r="H1134" s="241"/>
      <c r="I1134" s="166"/>
      <c r="J1134" s="243"/>
      <c r="K1134" s="241"/>
      <c r="L1134" s="166"/>
      <c r="M1134" s="243"/>
      <c r="N1134" s="241"/>
      <c r="O1134" s="166"/>
    </row>
    <row r="1135" spans="2:15" ht="14.45" customHeight="1" x14ac:dyDescent="0.2">
      <c r="B1135" s="236"/>
      <c r="C1135" s="237"/>
      <c r="D1135" s="240"/>
      <c r="E1135" s="242"/>
      <c r="F1135" s="167"/>
      <c r="G1135" s="244"/>
      <c r="H1135" s="242"/>
      <c r="I1135" s="168"/>
      <c r="J1135" s="244"/>
      <c r="K1135" s="242"/>
      <c r="L1135" s="168"/>
      <c r="M1135" s="244"/>
      <c r="N1135" s="242"/>
      <c r="O1135" s="168"/>
    </row>
    <row r="1136" spans="2:15" ht="14.45" customHeight="1" x14ac:dyDescent="0.2">
      <c r="B1136" s="236"/>
      <c r="C1136" s="237"/>
      <c r="D1136" s="240"/>
      <c r="E1136" s="242"/>
      <c r="F1136" s="167"/>
      <c r="G1136" s="244"/>
      <c r="H1136" s="242"/>
      <c r="I1136" s="168"/>
      <c r="J1136" s="244"/>
      <c r="K1136" s="242"/>
      <c r="L1136" s="168"/>
      <c r="M1136" s="244"/>
      <c r="N1136" s="242"/>
      <c r="O1136" s="168"/>
    </row>
    <row r="1137" spans="2:15" ht="14.45" customHeight="1" x14ac:dyDescent="0.2">
      <c r="B1137" s="236"/>
      <c r="C1137" s="237"/>
      <c r="D1137" s="240"/>
      <c r="E1137" s="242"/>
      <c r="F1137" s="167"/>
      <c r="G1137" s="244"/>
      <c r="H1137" s="242"/>
      <c r="I1137" s="168"/>
      <c r="J1137" s="244"/>
      <c r="K1137" s="242"/>
      <c r="L1137" s="168"/>
      <c r="M1137" s="244"/>
      <c r="N1137" s="242"/>
      <c r="O1137" s="168"/>
    </row>
    <row r="1138" spans="2:15" ht="14.45" customHeight="1" x14ac:dyDescent="0.2">
      <c r="B1138" s="236"/>
      <c r="C1138" s="237"/>
      <c r="D1138" s="240"/>
      <c r="E1138" s="242"/>
      <c r="F1138" s="167"/>
      <c r="G1138" s="244"/>
      <c r="H1138" s="242"/>
      <c r="I1138" s="168"/>
      <c r="J1138" s="244"/>
      <c r="K1138" s="242"/>
      <c r="L1138" s="168"/>
      <c r="M1138" s="244"/>
      <c r="N1138" s="242"/>
      <c r="O1138" s="168"/>
    </row>
    <row r="1139" spans="2:15" ht="14.45" customHeight="1" x14ac:dyDescent="0.2">
      <c r="B1139" s="236"/>
      <c r="C1139" s="237"/>
      <c r="D1139" s="240"/>
      <c r="E1139" s="242"/>
      <c r="F1139" s="167"/>
      <c r="G1139" s="244"/>
      <c r="H1139" s="242"/>
      <c r="I1139" s="168"/>
      <c r="J1139" s="244"/>
      <c r="K1139" s="242"/>
      <c r="L1139" s="168"/>
      <c r="M1139" s="244"/>
      <c r="N1139" s="242"/>
      <c r="O1139" s="168"/>
    </row>
    <row r="1140" spans="2:15" ht="14.45" customHeight="1" x14ac:dyDescent="0.2">
      <c r="B1140" s="236"/>
      <c r="C1140" s="237"/>
      <c r="D1140" s="240"/>
      <c r="E1140" s="242"/>
      <c r="F1140" s="167"/>
      <c r="G1140" s="244"/>
      <c r="H1140" s="242"/>
      <c r="I1140" s="168"/>
      <c r="J1140" s="244"/>
      <c r="K1140" s="242"/>
      <c r="L1140" s="168"/>
      <c r="M1140" s="244"/>
      <c r="N1140" s="242"/>
      <c r="O1140" s="168"/>
    </row>
    <row r="1141" spans="2:15" ht="14.45" customHeight="1" x14ac:dyDescent="0.2">
      <c r="B1141" s="236"/>
      <c r="C1141" s="237"/>
      <c r="D1141" s="240"/>
      <c r="E1141" s="242"/>
      <c r="F1141" s="167"/>
      <c r="G1141" s="244"/>
      <c r="H1141" s="242"/>
      <c r="I1141" s="168"/>
      <c r="J1141" s="244"/>
      <c r="K1141" s="242"/>
      <c r="L1141" s="168"/>
      <c r="M1141" s="244"/>
      <c r="N1141" s="242"/>
      <c r="O1141" s="168"/>
    </row>
    <row r="1142" spans="2:15" ht="14.45" customHeight="1" x14ac:dyDescent="0.2">
      <c r="B1142" s="236"/>
      <c r="C1142" s="237"/>
      <c r="D1142" s="240"/>
      <c r="E1142" s="242"/>
      <c r="F1142" s="167"/>
      <c r="G1142" s="244"/>
      <c r="H1142" s="242"/>
      <c r="I1142" s="168"/>
      <c r="J1142" s="244"/>
      <c r="K1142" s="242"/>
      <c r="L1142" s="168"/>
      <c r="M1142" s="244"/>
      <c r="N1142" s="242"/>
      <c r="O1142" s="168"/>
    </row>
    <row r="1143" spans="2:15" ht="14.45" customHeight="1" x14ac:dyDescent="0.2">
      <c r="B1143" s="236"/>
      <c r="C1143" s="238"/>
      <c r="D1143" s="240"/>
      <c r="E1143" s="242"/>
      <c r="F1143" s="167"/>
      <c r="G1143" s="244"/>
      <c r="H1143" s="242"/>
      <c r="I1143" s="168"/>
      <c r="J1143" s="244"/>
      <c r="K1143" s="242"/>
      <c r="L1143" s="168"/>
      <c r="M1143" s="244"/>
      <c r="N1143" s="242"/>
      <c r="O1143" s="168"/>
    </row>
    <row r="1144" spans="2:15" ht="14.45" customHeight="1" x14ac:dyDescent="0.2">
      <c r="B1144" s="251" t="s">
        <v>899</v>
      </c>
      <c r="C1144" s="235" t="s">
        <v>1458</v>
      </c>
      <c r="D1144" s="239"/>
      <c r="E1144" s="241" t="s">
        <v>1226</v>
      </c>
      <c r="F1144" s="166" t="s">
        <v>1717</v>
      </c>
      <c r="G1144" s="243"/>
      <c r="H1144" s="241"/>
      <c r="I1144" s="166"/>
      <c r="J1144" s="243"/>
      <c r="K1144" s="241"/>
      <c r="L1144" s="166"/>
      <c r="M1144" s="243"/>
      <c r="N1144" s="241"/>
      <c r="O1144" s="166"/>
    </row>
    <row r="1145" spans="2:15" ht="14.45" customHeight="1" x14ac:dyDescent="0.2">
      <c r="B1145" s="252"/>
      <c r="C1145" s="237"/>
      <c r="D1145" s="240"/>
      <c r="E1145" s="242"/>
      <c r="F1145" s="167"/>
      <c r="G1145" s="244"/>
      <c r="H1145" s="242"/>
      <c r="I1145" s="168"/>
      <c r="J1145" s="244"/>
      <c r="K1145" s="242"/>
      <c r="L1145" s="168"/>
      <c r="M1145" s="244"/>
      <c r="N1145" s="242"/>
      <c r="O1145" s="168"/>
    </row>
    <row r="1146" spans="2:15" ht="14.45" customHeight="1" x14ac:dyDescent="0.2">
      <c r="B1146" s="252"/>
      <c r="C1146" s="237"/>
      <c r="D1146" s="240"/>
      <c r="E1146" s="242"/>
      <c r="F1146" s="167"/>
      <c r="G1146" s="244"/>
      <c r="H1146" s="242"/>
      <c r="I1146" s="168"/>
      <c r="J1146" s="244"/>
      <c r="K1146" s="242"/>
      <c r="L1146" s="168"/>
      <c r="M1146" s="244"/>
      <c r="N1146" s="242"/>
      <c r="O1146" s="168"/>
    </row>
    <row r="1147" spans="2:15" ht="14.45" customHeight="1" x14ac:dyDescent="0.2">
      <c r="B1147" s="252"/>
      <c r="C1147" s="237"/>
      <c r="D1147" s="240"/>
      <c r="E1147" s="242"/>
      <c r="F1147" s="167"/>
      <c r="G1147" s="244"/>
      <c r="H1147" s="242"/>
      <c r="I1147" s="168"/>
      <c r="J1147" s="244"/>
      <c r="K1147" s="242"/>
      <c r="L1147" s="168"/>
      <c r="M1147" s="244"/>
      <c r="N1147" s="242"/>
      <c r="O1147" s="168"/>
    </row>
    <row r="1148" spans="2:15" ht="14.45" customHeight="1" x14ac:dyDescent="0.2">
      <c r="B1148" s="252"/>
      <c r="C1148" s="237"/>
      <c r="D1148" s="240"/>
      <c r="E1148" s="242"/>
      <c r="F1148" s="167"/>
      <c r="G1148" s="244"/>
      <c r="H1148" s="242"/>
      <c r="I1148" s="168"/>
      <c r="J1148" s="244"/>
      <c r="K1148" s="242"/>
      <c r="L1148" s="168"/>
      <c r="M1148" s="244"/>
      <c r="N1148" s="242"/>
      <c r="O1148" s="168"/>
    </row>
    <row r="1149" spans="2:15" ht="14.45" customHeight="1" x14ac:dyDescent="0.2">
      <c r="B1149" s="252"/>
      <c r="C1149" s="237"/>
      <c r="D1149" s="240"/>
      <c r="E1149" s="242"/>
      <c r="F1149" s="167"/>
      <c r="G1149" s="244"/>
      <c r="H1149" s="242"/>
      <c r="I1149" s="168"/>
      <c r="J1149" s="244"/>
      <c r="K1149" s="242"/>
      <c r="L1149" s="168"/>
      <c r="M1149" s="244"/>
      <c r="N1149" s="242"/>
      <c r="O1149" s="168"/>
    </row>
    <row r="1150" spans="2:15" ht="14.45" customHeight="1" x14ac:dyDescent="0.2">
      <c r="B1150" s="252"/>
      <c r="C1150" s="237"/>
      <c r="D1150" s="240"/>
      <c r="E1150" s="242"/>
      <c r="F1150" s="167"/>
      <c r="G1150" s="244"/>
      <c r="H1150" s="242"/>
      <c r="I1150" s="168"/>
      <c r="J1150" s="244"/>
      <c r="K1150" s="242"/>
      <c r="L1150" s="168"/>
      <c r="M1150" s="244"/>
      <c r="N1150" s="242"/>
      <c r="O1150" s="168"/>
    </row>
    <row r="1151" spans="2:15" ht="14.45" customHeight="1" x14ac:dyDescent="0.2">
      <c r="B1151" s="252"/>
      <c r="C1151" s="237"/>
      <c r="D1151" s="240"/>
      <c r="E1151" s="242"/>
      <c r="F1151" s="167"/>
      <c r="G1151" s="244"/>
      <c r="H1151" s="242"/>
      <c r="I1151" s="168"/>
      <c r="J1151" s="244"/>
      <c r="K1151" s="242"/>
      <c r="L1151" s="168"/>
      <c r="M1151" s="244"/>
      <c r="N1151" s="242"/>
      <c r="O1151" s="168"/>
    </row>
    <row r="1152" spans="2:15" ht="14.45" customHeight="1" x14ac:dyDescent="0.2">
      <c r="B1152" s="252"/>
      <c r="C1152" s="237"/>
      <c r="D1152" s="240"/>
      <c r="E1152" s="242"/>
      <c r="F1152" s="167"/>
      <c r="G1152" s="244"/>
      <c r="H1152" s="242"/>
      <c r="I1152" s="168"/>
      <c r="J1152" s="244"/>
      <c r="K1152" s="242"/>
      <c r="L1152" s="168"/>
      <c r="M1152" s="244"/>
      <c r="N1152" s="242"/>
      <c r="O1152" s="168"/>
    </row>
    <row r="1153" spans="2:15" ht="14.45" customHeight="1" x14ac:dyDescent="0.2">
      <c r="B1153" s="252"/>
      <c r="C1153" s="238"/>
      <c r="D1153" s="240"/>
      <c r="E1153" s="242"/>
      <c r="F1153" s="167"/>
      <c r="G1153" s="244"/>
      <c r="H1153" s="242"/>
      <c r="I1153" s="168"/>
      <c r="J1153" s="244"/>
      <c r="K1153" s="242"/>
      <c r="L1153" s="168"/>
      <c r="M1153" s="244"/>
      <c r="N1153" s="242"/>
      <c r="O1153" s="168"/>
    </row>
    <row r="1154" spans="2:15" ht="14.45" customHeight="1" x14ac:dyDescent="0.2">
      <c r="B1154" s="235" t="s">
        <v>900</v>
      </c>
      <c r="C1154" s="235" t="s">
        <v>1477</v>
      </c>
      <c r="D1154" s="239"/>
      <c r="E1154" s="241" t="s">
        <v>1476</v>
      </c>
      <c r="F1154" s="166" t="s">
        <v>1718</v>
      </c>
      <c r="G1154" s="243"/>
      <c r="H1154" s="241"/>
      <c r="I1154" s="166"/>
      <c r="J1154" s="243"/>
      <c r="K1154" s="241"/>
      <c r="L1154" s="166"/>
      <c r="M1154" s="243"/>
      <c r="N1154" s="241"/>
      <c r="O1154" s="166"/>
    </row>
    <row r="1155" spans="2:15" ht="14.45" customHeight="1" x14ac:dyDescent="0.2">
      <c r="B1155" s="236"/>
      <c r="C1155" s="237"/>
      <c r="D1155" s="240"/>
      <c r="E1155" s="242"/>
      <c r="F1155" s="167"/>
      <c r="G1155" s="244"/>
      <c r="H1155" s="242"/>
      <c r="I1155" s="168"/>
      <c r="J1155" s="244"/>
      <c r="K1155" s="242"/>
      <c r="L1155" s="168"/>
      <c r="M1155" s="244"/>
      <c r="N1155" s="242"/>
      <c r="O1155" s="168"/>
    </row>
    <row r="1156" spans="2:15" ht="14.45" customHeight="1" x14ac:dyDescent="0.2">
      <c r="B1156" s="236"/>
      <c r="C1156" s="237"/>
      <c r="D1156" s="240"/>
      <c r="E1156" s="242"/>
      <c r="F1156" s="167"/>
      <c r="G1156" s="244"/>
      <c r="H1156" s="242"/>
      <c r="I1156" s="168"/>
      <c r="J1156" s="244"/>
      <c r="K1156" s="242"/>
      <c r="L1156" s="168"/>
      <c r="M1156" s="244"/>
      <c r="N1156" s="242"/>
      <c r="O1156" s="168"/>
    </row>
    <row r="1157" spans="2:15" ht="14.45" customHeight="1" x14ac:dyDescent="0.2">
      <c r="B1157" s="236"/>
      <c r="C1157" s="237"/>
      <c r="D1157" s="240"/>
      <c r="E1157" s="242"/>
      <c r="F1157" s="167"/>
      <c r="G1157" s="244"/>
      <c r="H1157" s="242"/>
      <c r="I1157" s="168"/>
      <c r="J1157" s="244"/>
      <c r="K1157" s="242"/>
      <c r="L1157" s="168"/>
      <c r="M1157" s="244"/>
      <c r="N1157" s="242"/>
      <c r="O1157" s="168"/>
    </row>
    <row r="1158" spans="2:15" ht="14.45" customHeight="1" x14ac:dyDescent="0.2">
      <c r="B1158" s="236"/>
      <c r="C1158" s="237"/>
      <c r="D1158" s="240"/>
      <c r="E1158" s="242"/>
      <c r="F1158" s="167"/>
      <c r="G1158" s="244"/>
      <c r="H1158" s="242"/>
      <c r="I1158" s="168"/>
      <c r="J1158" s="244"/>
      <c r="K1158" s="242"/>
      <c r="L1158" s="168"/>
      <c r="M1158" s="244"/>
      <c r="N1158" s="242"/>
      <c r="O1158" s="168"/>
    </row>
    <row r="1159" spans="2:15" ht="14.45" customHeight="1" x14ac:dyDescent="0.2">
      <c r="B1159" s="236"/>
      <c r="C1159" s="237"/>
      <c r="D1159" s="240"/>
      <c r="E1159" s="242"/>
      <c r="F1159" s="167"/>
      <c r="G1159" s="244"/>
      <c r="H1159" s="242"/>
      <c r="I1159" s="168"/>
      <c r="J1159" s="244"/>
      <c r="K1159" s="242"/>
      <c r="L1159" s="168"/>
      <c r="M1159" s="244"/>
      <c r="N1159" s="242"/>
      <c r="O1159" s="168"/>
    </row>
    <row r="1160" spans="2:15" ht="14.45" customHeight="1" x14ac:dyDescent="0.2">
      <c r="B1160" s="236"/>
      <c r="C1160" s="237"/>
      <c r="D1160" s="240"/>
      <c r="E1160" s="242"/>
      <c r="F1160" s="167"/>
      <c r="G1160" s="244"/>
      <c r="H1160" s="242"/>
      <c r="I1160" s="168"/>
      <c r="J1160" s="244"/>
      <c r="K1160" s="242"/>
      <c r="L1160" s="168"/>
      <c r="M1160" s="244"/>
      <c r="N1160" s="242"/>
      <c r="O1160" s="168"/>
    </row>
    <row r="1161" spans="2:15" ht="14.45" customHeight="1" x14ac:dyDescent="0.2">
      <c r="B1161" s="236"/>
      <c r="C1161" s="237"/>
      <c r="D1161" s="240"/>
      <c r="E1161" s="242"/>
      <c r="F1161" s="167"/>
      <c r="G1161" s="244"/>
      <c r="H1161" s="242"/>
      <c r="I1161" s="168"/>
      <c r="J1161" s="244"/>
      <c r="K1161" s="242"/>
      <c r="L1161" s="168"/>
      <c r="M1161" s="244"/>
      <c r="N1161" s="242"/>
      <c r="O1161" s="168"/>
    </row>
    <row r="1162" spans="2:15" ht="14.45" customHeight="1" x14ac:dyDescent="0.2">
      <c r="B1162" s="236"/>
      <c r="C1162" s="237"/>
      <c r="D1162" s="240"/>
      <c r="E1162" s="242"/>
      <c r="F1162" s="167"/>
      <c r="G1162" s="244"/>
      <c r="H1162" s="242"/>
      <c r="I1162" s="168"/>
      <c r="J1162" s="244"/>
      <c r="K1162" s="242"/>
      <c r="L1162" s="168"/>
      <c r="M1162" s="244"/>
      <c r="N1162" s="242"/>
      <c r="O1162" s="168"/>
    </row>
    <row r="1163" spans="2:15" ht="14.45" customHeight="1" x14ac:dyDescent="0.2">
      <c r="B1163" s="236"/>
      <c r="C1163" s="238"/>
      <c r="D1163" s="240"/>
      <c r="E1163" s="242"/>
      <c r="F1163" s="167"/>
      <c r="G1163" s="244"/>
      <c r="H1163" s="242"/>
      <c r="I1163" s="168"/>
      <c r="J1163" s="244"/>
      <c r="K1163" s="242"/>
      <c r="L1163" s="168"/>
      <c r="M1163" s="244"/>
      <c r="N1163" s="242"/>
      <c r="O1163" s="168"/>
    </row>
    <row r="1164" spans="2:15" ht="14.45" customHeight="1" x14ac:dyDescent="0.2">
      <c r="B1164" s="235" t="s">
        <v>760</v>
      </c>
      <c r="C1164" s="235" t="s">
        <v>1315</v>
      </c>
      <c r="D1164" s="239"/>
      <c r="E1164" s="241" t="s">
        <v>1227</v>
      </c>
      <c r="F1164" s="166" t="s">
        <v>1719</v>
      </c>
      <c r="G1164" s="243"/>
      <c r="H1164" s="241"/>
      <c r="I1164" s="166"/>
      <c r="J1164" s="243"/>
      <c r="K1164" s="241"/>
      <c r="L1164" s="166"/>
      <c r="M1164" s="243"/>
      <c r="N1164" s="241"/>
      <c r="O1164" s="166"/>
    </row>
    <row r="1165" spans="2:15" ht="14.45" customHeight="1" x14ac:dyDescent="0.2">
      <c r="B1165" s="236"/>
      <c r="C1165" s="237"/>
      <c r="D1165" s="240"/>
      <c r="E1165" s="242"/>
      <c r="F1165" s="167"/>
      <c r="G1165" s="244"/>
      <c r="H1165" s="242"/>
      <c r="I1165" s="168"/>
      <c r="J1165" s="244"/>
      <c r="K1165" s="242"/>
      <c r="L1165" s="168"/>
      <c r="M1165" s="244"/>
      <c r="N1165" s="242"/>
      <c r="O1165" s="168"/>
    </row>
    <row r="1166" spans="2:15" ht="14.45" customHeight="1" x14ac:dyDescent="0.2">
      <c r="B1166" s="236"/>
      <c r="C1166" s="237"/>
      <c r="D1166" s="240"/>
      <c r="E1166" s="242"/>
      <c r="F1166" s="167"/>
      <c r="G1166" s="244"/>
      <c r="H1166" s="242"/>
      <c r="I1166" s="168"/>
      <c r="J1166" s="244"/>
      <c r="K1166" s="242"/>
      <c r="L1166" s="168"/>
      <c r="M1166" s="244"/>
      <c r="N1166" s="242"/>
      <c r="O1166" s="168"/>
    </row>
    <row r="1167" spans="2:15" ht="14.45" customHeight="1" x14ac:dyDescent="0.2">
      <c r="B1167" s="236"/>
      <c r="C1167" s="237"/>
      <c r="D1167" s="240"/>
      <c r="E1167" s="242"/>
      <c r="F1167" s="167"/>
      <c r="G1167" s="244"/>
      <c r="H1167" s="242"/>
      <c r="I1167" s="168"/>
      <c r="J1167" s="244"/>
      <c r="K1167" s="242"/>
      <c r="L1167" s="168"/>
      <c r="M1167" s="244"/>
      <c r="N1167" s="242"/>
      <c r="O1167" s="168"/>
    </row>
    <row r="1168" spans="2:15" ht="14.45" customHeight="1" x14ac:dyDescent="0.2">
      <c r="B1168" s="236"/>
      <c r="C1168" s="237"/>
      <c r="D1168" s="240"/>
      <c r="E1168" s="242"/>
      <c r="F1168" s="167"/>
      <c r="G1168" s="244"/>
      <c r="H1168" s="242"/>
      <c r="I1168" s="168"/>
      <c r="J1168" s="244"/>
      <c r="K1168" s="242"/>
      <c r="L1168" s="168"/>
      <c r="M1168" s="244"/>
      <c r="N1168" s="242"/>
      <c r="O1168" s="168"/>
    </row>
    <row r="1169" spans="2:15" ht="14.45" customHeight="1" x14ac:dyDescent="0.2">
      <c r="B1169" s="236"/>
      <c r="C1169" s="237"/>
      <c r="D1169" s="240"/>
      <c r="E1169" s="242"/>
      <c r="F1169" s="167"/>
      <c r="G1169" s="244"/>
      <c r="H1169" s="242"/>
      <c r="I1169" s="168"/>
      <c r="J1169" s="244"/>
      <c r="K1169" s="242"/>
      <c r="L1169" s="168"/>
      <c r="M1169" s="244"/>
      <c r="N1169" s="242"/>
      <c r="O1169" s="168"/>
    </row>
    <row r="1170" spans="2:15" ht="14.45" customHeight="1" x14ac:dyDescent="0.2">
      <c r="B1170" s="236"/>
      <c r="C1170" s="237"/>
      <c r="D1170" s="240"/>
      <c r="E1170" s="242"/>
      <c r="F1170" s="167"/>
      <c r="G1170" s="244"/>
      <c r="H1170" s="242"/>
      <c r="I1170" s="168"/>
      <c r="J1170" s="244"/>
      <c r="K1170" s="242"/>
      <c r="L1170" s="168"/>
      <c r="M1170" s="244"/>
      <c r="N1170" s="242"/>
      <c r="O1170" s="168"/>
    </row>
    <row r="1171" spans="2:15" ht="14.45" customHeight="1" x14ac:dyDescent="0.2">
      <c r="B1171" s="236"/>
      <c r="C1171" s="237"/>
      <c r="D1171" s="240"/>
      <c r="E1171" s="242"/>
      <c r="F1171" s="167"/>
      <c r="G1171" s="244"/>
      <c r="H1171" s="242"/>
      <c r="I1171" s="168"/>
      <c r="J1171" s="244"/>
      <c r="K1171" s="242"/>
      <c r="L1171" s="168"/>
      <c r="M1171" s="244"/>
      <c r="N1171" s="242"/>
      <c r="O1171" s="168"/>
    </row>
    <row r="1172" spans="2:15" ht="14.45" customHeight="1" x14ac:dyDescent="0.2">
      <c r="B1172" s="236"/>
      <c r="C1172" s="237"/>
      <c r="D1172" s="240"/>
      <c r="E1172" s="242"/>
      <c r="F1172" s="167"/>
      <c r="G1172" s="244"/>
      <c r="H1172" s="242"/>
      <c r="I1172" s="168"/>
      <c r="J1172" s="244"/>
      <c r="K1172" s="242"/>
      <c r="L1172" s="168"/>
      <c r="M1172" s="244"/>
      <c r="N1172" s="242"/>
      <c r="O1172" s="168"/>
    </row>
    <row r="1173" spans="2:15" ht="14.45" customHeight="1" x14ac:dyDescent="0.2">
      <c r="B1173" s="236"/>
      <c r="C1173" s="238"/>
      <c r="D1173" s="240"/>
      <c r="E1173" s="242"/>
      <c r="F1173" s="167"/>
      <c r="G1173" s="244"/>
      <c r="H1173" s="242"/>
      <c r="I1173" s="168"/>
      <c r="J1173" s="244"/>
      <c r="K1173" s="242"/>
      <c r="L1173" s="168"/>
      <c r="M1173" s="244"/>
      <c r="N1173" s="242"/>
      <c r="O1173" s="168"/>
    </row>
    <row r="1174" spans="2:15" ht="14.45" customHeight="1" x14ac:dyDescent="0.2">
      <c r="B1174" s="235" t="s">
        <v>901</v>
      </c>
      <c r="C1174" s="235" t="s">
        <v>1316</v>
      </c>
      <c r="D1174" s="239"/>
      <c r="E1174" s="241" t="s">
        <v>1228</v>
      </c>
      <c r="F1174" s="166" t="s">
        <v>1720</v>
      </c>
      <c r="G1174" s="243"/>
      <c r="H1174" s="241"/>
      <c r="I1174" s="166"/>
      <c r="J1174" s="243"/>
      <c r="K1174" s="241"/>
      <c r="L1174" s="166"/>
      <c r="M1174" s="243"/>
      <c r="N1174" s="241"/>
      <c r="O1174" s="166"/>
    </row>
    <row r="1175" spans="2:15" ht="14.45" customHeight="1" x14ac:dyDescent="0.2">
      <c r="B1175" s="236"/>
      <c r="C1175" s="237"/>
      <c r="D1175" s="240"/>
      <c r="E1175" s="242"/>
      <c r="F1175" s="167"/>
      <c r="G1175" s="244"/>
      <c r="H1175" s="242"/>
      <c r="I1175" s="168"/>
      <c r="J1175" s="244"/>
      <c r="K1175" s="242"/>
      <c r="L1175" s="168"/>
      <c r="M1175" s="244"/>
      <c r="N1175" s="242"/>
      <c r="O1175" s="168"/>
    </row>
    <row r="1176" spans="2:15" ht="14.45" customHeight="1" x14ac:dyDescent="0.2">
      <c r="B1176" s="236"/>
      <c r="C1176" s="237"/>
      <c r="D1176" s="240"/>
      <c r="E1176" s="242"/>
      <c r="F1176" s="167"/>
      <c r="G1176" s="244"/>
      <c r="H1176" s="242"/>
      <c r="I1176" s="168"/>
      <c r="J1176" s="244"/>
      <c r="K1176" s="242"/>
      <c r="L1176" s="168"/>
      <c r="M1176" s="244"/>
      <c r="N1176" s="242"/>
      <c r="O1176" s="168"/>
    </row>
    <row r="1177" spans="2:15" ht="14.45" customHeight="1" x14ac:dyDescent="0.2">
      <c r="B1177" s="236"/>
      <c r="C1177" s="237"/>
      <c r="D1177" s="240"/>
      <c r="E1177" s="242"/>
      <c r="F1177" s="167"/>
      <c r="G1177" s="244"/>
      <c r="H1177" s="242"/>
      <c r="I1177" s="168"/>
      <c r="J1177" s="244"/>
      <c r="K1177" s="242"/>
      <c r="L1177" s="168"/>
      <c r="M1177" s="244"/>
      <c r="N1177" s="242"/>
      <c r="O1177" s="168"/>
    </row>
    <row r="1178" spans="2:15" ht="14.45" customHeight="1" x14ac:dyDescent="0.2">
      <c r="B1178" s="236"/>
      <c r="C1178" s="237"/>
      <c r="D1178" s="240"/>
      <c r="E1178" s="242"/>
      <c r="F1178" s="167"/>
      <c r="G1178" s="244"/>
      <c r="H1178" s="242"/>
      <c r="I1178" s="168"/>
      <c r="J1178" s="244"/>
      <c r="K1178" s="242"/>
      <c r="L1178" s="168"/>
      <c r="M1178" s="244"/>
      <c r="N1178" s="242"/>
      <c r="O1178" s="168"/>
    </row>
    <row r="1179" spans="2:15" ht="14.45" customHeight="1" x14ac:dyDescent="0.2">
      <c r="B1179" s="236"/>
      <c r="C1179" s="237"/>
      <c r="D1179" s="240"/>
      <c r="E1179" s="242"/>
      <c r="F1179" s="167"/>
      <c r="G1179" s="244"/>
      <c r="H1179" s="242"/>
      <c r="I1179" s="168"/>
      <c r="J1179" s="244"/>
      <c r="K1179" s="242"/>
      <c r="L1179" s="168"/>
      <c r="M1179" s="244"/>
      <c r="N1179" s="242"/>
      <c r="O1179" s="168"/>
    </row>
    <row r="1180" spans="2:15" ht="14.45" customHeight="1" x14ac:dyDescent="0.2">
      <c r="B1180" s="236"/>
      <c r="C1180" s="237"/>
      <c r="D1180" s="240"/>
      <c r="E1180" s="242"/>
      <c r="F1180" s="167"/>
      <c r="G1180" s="244"/>
      <c r="H1180" s="242"/>
      <c r="I1180" s="168"/>
      <c r="J1180" s="244"/>
      <c r="K1180" s="242"/>
      <c r="L1180" s="168"/>
      <c r="M1180" s="244"/>
      <c r="N1180" s="242"/>
      <c r="O1180" s="168"/>
    </row>
    <row r="1181" spans="2:15" ht="14.45" customHeight="1" x14ac:dyDescent="0.2">
      <c r="B1181" s="236"/>
      <c r="C1181" s="237"/>
      <c r="D1181" s="240"/>
      <c r="E1181" s="242"/>
      <c r="F1181" s="167"/>
      <c r="G1181" s="244"/>
      <c r="H1181" s="242"/>
      <c r="I1181" s="168"/>
      <c r="J1181" s="244"/>
      <c r="K1181" s="242"/>
      <c r="L1181" s="168"/>
      <c r="M1181" s="244"/>
      <c r="N1181" s="242"/>
      <c r="O1181" s="168"/>
    </row>
    <row r="1182" spans="2:15" ht="14.45" customHeight="1" x14ac:dyDescent="0.2">
      <c r="B1182" s="236"/>
      <c r="C1182" s="237"/>
      <c r="D1182" s="240"/>
      <c r="E1182" s="242"/>
      <c r="F1182" s="167"/>
      <c r="G1182" s="244"/>
      <c r="H1182" s="242"/>
      <c r="I1182" s="168"/>
      <c r="J1182" s="244"/>
      <c r="K1182" s="242"/>
      <c r="L1182" s="168"/>
      <c r="M1182" s="244"/>
      <c r="N1182" s="242"/>
      <c r="O1182" s="168"/>
    </row>
    <row r="1183" spans="2:15" ht="14.45" customHeight="1" x14ac:dyDescent="0.2">
      <c r="B1183" s="236"/>
      <c r="C1183" s="238"/>
      <c r="D1183" s="240"/>
      <c r="E1183" s="242"/>
      <c r="F1183" s="167"/>
      <c r="G1183" s="244"/>
      <c r="H1183" s="242"/>
      <c r="I1183" s="168"/>
      <c r="J1183" s="244"/>
      <c r="K1183" s="242"/>
      <c r="L1183" s="168"/>
      <c r="M1183" s="244"/>
      <c r="N1183" s="242"/>
      <c r="O1183" s="168"/>
    </row>
    <row r="1184" spans="2:15" ht="14.45" customHeight="1" x14ac:dyDescent="0.2">
      <c r="B1184" s="235" t="s">
        <v>902</v>
      </c>
      <c r="C1184" s="235" t="s">
        <v>1317</v>
      </c>
      <c r="D1184" s="239"/>
      <c r="E1184" s="241" t="s">
        <v>1229</v>
      </c>
      <c r="F1184" s="166" t="s">
        <v>1721</v>
      </c>
      <c r="G1184" s="243"/>
      <c r="H1184" s="241" t="s">
        <v>1230</v>
      </c>
      <c r="I1184" s="166" t="s">
        <v>1722</v>
      </c>
      <c r="J1184" s="243"/>
      <c r="K1184" s="241"/>
      <c r="L1184" s="166"/>
      <c r="M1184" s="243"/>
      <c r="N1184" s="241"/>
      <c r="O1184" s="166"/>
    </row>
    <row r="1185" spans="2:15" ht="14.45" customHeight="1" x14ac:dyDescent="0.2">
      <c r="B1185" s="236"/>
      <c r="C1185" s="237"/>
      <c r="D1185" s="240"/>
      <c r="E1185" s="242"/>
      <c r="F1185" s="167"/>
      <c r="G1185" s="244"/>
      <c r="H1185" s="242"/>
      <c r="I1185" s="168"/>
      <c r="J1185" s="244"/>
      <c r="K1185" s="242"/>
      <c r="L1185" s="168"/>
      <c r="M1185" s="244"/>
      <c r="N1185" s="242"/>
      <c r="O1185" s="168"/>
    </row>
    <row r="1186" spans="2:15" ht="14.45" customHeight="1" x14ac:dyDescent="0.2">
      <c r="B1186" s="236"/>
      <c r="C1186" s="237"/>
      <c r="D1186" s="240"/>
      <c r="E1186" s="242"/>
      <c r="F1186" s="167"/>
      <c r="G1186" s="244"/>
      <c r="H1186" s="242"/>
      <c r="I1186" s="168"/>
      <c r="J1186" s="244"/>
      <c r="K1186" s="242"/>
      <c r="L1186" s="168"/>
      <c r="M1186" s="244"/>
      <c r="N1186" s="242"/>
      <c r="O1186" s="168"/>
    </row>
    <row r="1187" spans="2:15" ht="14.45" customHeight="1" x14ac:dyDescent="0.2">
      <c r="B1187" s="236"/>
      <c r="C1187" s="237"/>
      <c r="D1187" s="240"/>
      <c r="E1187" s="242"/>
      <c r="F1187" s="167"/>
      <c r="G1187" s="244"/>
      <c r="H1187" s="242"/>
      <c r="I1187" s="168"/>
      <c r="J1187" s="244"/>
      <c r="K1187" s="242"/>
      <c r="L1187" s="168"/>
      <c r="M1187" s="244"/>
      <c r="N1187" s="242"/>
      <c r="O1187" s="168"/>
    </row>
    <row r="1188" spans="2:15" ht="14.45" customHeight="1" x14ac:dyDescent="0.2">
      <c r="B1188" s="236"/>
      <c r="C1188" s="237"/>
      <c r="D1188" s="240"/>
      <c r="E1188" s="242"/>
      <c r="F1188" s="167"/>
      <c r="G1188" s="244"/>
      <c r="H1188" s="242"/>
      <c r="I1188" s="168"/>
      <c r="J1188" s="244"/>
      <c r="K1188" s="242"/>
      <c r="L1188" s="168"/>
      <c r="M1188" s="244"/>
      <c r="N1188" s="242"/>
      <c r="O1188" s="168"/>
    </row>
    <row r="1189" spans="2:15" ht="14.45" customHeight="1" x14ac:dyDescent="0.2">
      <c r="B1189" s="236"/>
      <c r="C1189" s="237"/>
      <c r="D1189" s="240"/>
      <c r="E1189" s="242"/>
      <c r="F1189" s="167"/>
      <c r="G1189" s="244"/>
      <c r="H1189" s="242"/>
      <c r="I1189" s="168"/>
      <c r="J1189" s="244"/>
      <c r="K1189" s="242"/>
      <c r="L1189" s="168"/>
      <c r="M1189" s="244"/>
      <c r="N1189" s="242"/>
      <c r="O1189" s="168"/>
    </row>
    <row r="1190" spans="2:15" ht="14.45" customHeight="1" x14ac:dyDescent="0.2">
      <c r="B1190" s="236"/>
      <c r="C1190" s="237"/>
      <c r="D1190" s="240"/>
      <c r="E1190" s="242"/>
      <c r="F1190" s="167"/>
      <c r="G1190" s="244"/>
      <c r="H1190" s="242"/>
      <c r="I1190" s="168"/>
      <c r="J1190" s="244"/>
      <c r="K1190" s="242"/>
      <c r="L1190" s="168"/>
      <c r="M1190" s="244"/>
      <c r="N1190" s="242"/>
      <c r="O1190" s="168"/>
    </row>
    <row r="1191" spans="2:15" ht="14.45" customHeight="1" x14ac:dyDescent="0.2">
      <c r="B1191" s="236"/>
      <c r="C1191" s="237"/>
      <c r="D1191" s="240"/>
      <c r="E1191" s="242"/>
      <c r="F1191" s="167"/>
      <c r="G1191" s="244"/>
      <c r="H1191" s="242"/>
      <c r="I1191" s="168"/>
      <c r="J1191" s="244"/>
      <c r="K1191" s="242"/>
      <c r="L1191" s="168"/>
      <c r="M1191" s="244"/>
      <c r="N1191" s="242"/>
      <c r="O1191" s="168"/>
    </row>
    <row r="1192" spans="2:15" ht="14.45" customHeight="1" x14ac:dyDescent="0.2">
      <c r="B1192" s="236"/>
      <c r="C1192" s="237"/>
      <c r="D1192" s="240"/>
      <c r="E1192" s="242"/>
      <c r="F1192" s="167"/>
      <c r="G1192" s="244"/>
      <c r="H1192" s="242"/>
      <c r="I1192" s="168"/>
      <c r="J1192" s="244"/>
      <c r="K1192" s="242"/>
      <c r="L1192" s="168"/>
      <c r="M1192" s="244"/>
      <c r="N1192" s="242"/>
      <c r="O1192" s="168"/>
    </row>
    <row r="1193" spans="2:15" ht="14.45" customHeight="1" x14ac:dyDescent="0.2">
      <c r="B1193" s="236"/>
      <c r="C1193" s="238"/>
      <c r="D1193" s="240"/>
      <c r="E1193" s="242"/>
      <c r="F1193" s="167"/>
      <c r="G1193" s="244"/>
      <c r="H1193" s="242"/>
      <c r="I1193" s="168"/>
      <c r="J1193" s="244"/>
      <c r="K1193" s="242"/>
      <c r="L1193" s="168"/>
      <c r="M1193" s="244"/>
      <c r="N1193" s="242"/>
      <c r="O1193" s="168"/>
    </row>
    <row r="1194" spans="2:15" ht="14.45" customHeight="1" x14ac:dyDescent="0.2">
      <c r="B1194" s="235" t="s">
        <v>904</v>
      </c>
      <c r="C1194" s="235" t="s">
        <v>1318</v>
      </c>
      <c r="D1194" s="239"/>
      <c r="E1194" s="241" t="s">
        <v>1231</v>
      </c>
      <c r="F1194" s="166" t="s">
        <v>1723</v>
      </c>
      <c r="G1194" s="243"/>
      <c r="H1194" s="241"/>
      <c r="I1194" s="166"/>
      <c r="J1194" s="243"/>
      <c r="K1194" s="241"/>
      <c r="L1194" s="166"/>
      <c r="M1194" s="243"/>
      <c r="N1194" s="241"/>
      <c r="O1194" s="166"/>
    </row>
    <row r="1195" spans="2:15" ht="14.45" customHeight="1" x14ac:dyDescent="0.2">
      <c r="B1195" s="236"/>
      <c r="C1195" s="237"/>
      <c r="D1195" s="240"/>
      <c r="E1195" s="242"/>
      <c r="F1195" s="167"/>
      <c r="G1195" s="244"/>
      <c r="H1195" s="242"/>
      <c r="I1195" s="168"/>
      <c r="J1195" s="244"/>
      <c r="K1195" s="242"/>
      <c r="L1195" s="168"/>
      <c r="M1195" s="244"/>
      <c r="N1195" s="242"/>
      <c r="O1195" s="168"/>
    </row>
    <row r="1196" spans="2:15" ht="14.45" customHeight="1" x14ac:dyDescent="0.2">
      <c r="B1196" s="236"/>
      <c r="C1196" s="237"/>
      <c r="D1196" s="240"/>
      <c r="E1196" s="242"/>
      <c r="F1196" s="167"/>
      <c r="G1196" s="244"/>
      <c r="H1196" s="242"/>
      <c r="I1196" s="168"/>
      <c r="J1196" s="244"/>
      <c r="K1196" s="242"/>
      <c r="L1196" s="168"/>
      <c r="M1196" s="244"/>
      <c r="N1196" s="242"/>
      <c r="O1196" s="168"/>
    </row>
    <row r="1197" spans="2:15" ht="14.45" customHeight="1" x14ac:dyDescent="0.2">
      <c r="B1197" s="236"/>
      <c r="C1197" s="237"/>
      <c r="D1197" s="240"/>
      <c r="E1197" s="242"/>
      <c r="F1197" s="167"/>
      <c r="G1197" s="244"/>
      <c r="H1197" s="242"/>
      <c r="I1197" s="168"/>
      <c r="J1197" s="244"/>
      <c r="K1197" s="242"/>
      <c r="L1197" s="168"/>
      <c r="M1197" s="244"/>
      <c r="N1197" s="242"/>
      <c r="O1197" s="168"/>
    </row>
    <row r="1198" spans="2:15" ht="14.45" customHeight="1" x14ac:dyDescent="0.2">
      <c r="B1198" s="236"/>
      <c r="C1198" s="237"/>
      <c r="D1198" s="240"/>
      <c r="E1198" s="242"/>
      <c r="F1198" s="167"/>
      <c r="G1198" s="244"/>
      <c r="H1198" s="242"/>
      <c r="I1198" s="168"/>
      <c r="J1198" s="244"/>
      <c r="K1198" s="242"/>
      <c r="L1198" s="168"/>
      <c r="M1198" s="244"/>
      <c r="N1198" s="242"/>
      <c r="O1198" s="168"/>
    </row>
    <row r="1199" spans="2:15" ht="14.45" customHeight="1" x14ac:dyDescent="0.2">
      <c r="B1199" s="236"/>
      <c r="C1199" s="237"/>
      <c r="D1199" s="240"/>
      <c r="E1199" s="242"/>
      <c r="F1199" s="167"/>
      <c r="G1199" s="244"/>
      <c r="H1199" s="242"/>
      <c r="I1199" s="168"/>
      <c r="J1199" s="244"/>
      <c r="K1199" s="242"/>
      <c r="L1199" s="168"/>
      <c r="M1199" s="244"/>
      <c r="N1199" s="242"/>
      <c r="O1199" s="168"/>
    </row>
    <row r="1200" spans="2:15" ht="14.45" customHeight="1" x14ac:dyDescent="0.2">
      <c r="B1200" s="236"/>
      <c r="C1200" s="237"/>
      <c r="D1200" s="240"/>
      <c r="E1200" s="242"/>
      <c r="F1200" s="167"/>
      <c r="G1200" s="244"/>
      <c r="H1200" s="242"/>
      <c r="I1200" s="168"/>
      <c r="J1200" s="244"/>
      <c r="K1200" s="242"/>
      <c r="L1200" s="168"/>
      <c r="M1200" s="244"/>
      <c r="N1200" s="242"/>
      <c r="O1200" s="168"/>
    </row>
    <row r="1201" spans="2:15" ht="14.45" customHeight="1" x14ac:dyDescent="0.2">
      <c r="B1201" s="236"/>
      <c r="C1201" s="237"/>
      <c r="D1201" s="240"/>
      <c r="E1201" s="242"/>
      <c r="F1201" s="167"/>
      <c r="G1201" s="244"/>
      <c r="H1201" s="242"/>
      <c r="I1201" s="168"/>
      <c r="J1201" s="244"/>
      <c r="K1201" s="242"/>
      <c r="L1201" s="168"/>
      <c r="M1201" s="244"/>
      <c r="N1201" s="242"/>
      <c r="O1201" s="168"/>
    </row>
    <row r="1202" spans="2:15" ht="14.45" customHeight="1" x14ac:dyDescent="0.2">
      <c r="B1202" s="236"/>
      <c r="C1202" s="237"/>
      <c r="D1202" s="240"/>
      <c r="E1202" s="242"/>
      <c r="F1202" s="167"/>
      <c r="G1202" s="244"/>
      <c r="H1202" s="242"/>
      <c r="I1202" s="168"/>
      <c r="J1202" s="244"/>
      <c r="K1202" s="242"/>
      <c r="L1202" s="168"/>
      <c r="M1202" s="244"/>
      <c r="N1202" s="242"/>
      <c r="O1202" s="168"/>
    </row>
    <row r="1203" spans="2:15" ht="14.45" customHeight="1" x14ac:dyDescent="0.2">
      <c r="B1203" s="236"/>
      <c r="C1203" s="238"/>
      <c r="D1203" s="240"/>
      <c r="E1203" s="242"/>
      <c r="F1203" s="167"/>
      <c r="G1203" s="244"/>
      <c r="H1203" s="242"/>
      <c r="I1203" s="168"/>
      <c r="J1203" s="244"/>
      <c r="K1203" s="242"/>
      <c r="L1203" s="168"/>
      <c r="M1203" s="244"/>
      <c r="N1203" s="242"/>
      <c r="O1203" s="168"/>
    </row>
    <row r="1204" spans="2:15" ht="14.45" customHeight="1" x14ac:dyDescent="0.2">
      <c r="B1204" s="235" t="s">
        <v>905</v>
      </c>
      <c r="C1204" s="235" t="s">
        <v>1459</v>
      </c>
      <c r="D1204" s="239"/>
      <c r="E1204" s="241" t="s">
        <v>1232</v>
      </c>
      <c r="F1204" s="166" t="s">
        <v>1724</v>
      </c>
      <c r="G1204" s="243"/>
      <c r="H1204" s="241" t="s">
        <v>1233</v>
      </c>
      <c r="I1204" s="166" t="s">
        <v>1725</v>
      </c>
      <c r="J1204" s="243"/>
      <c r="K1204" s="241"/>
      <c r="L1204" s="166"/>
      <c r="M1204" s="243"/>
      <c r="N1204" s="241"/>
      <c r="O1204" s="166"/>
    </row>
    <row r="1205" spans="2:15" ht="14.45" customHeight="1" x14ac:dyDescent="0.2">
      <c r="B1205" s="236"/>
      <c r="C1205" s="237"/>
      <c r="D1205" s="240"/>
      <c r="E1205" s="242"/>
      <c r="F1205" s="167"/>
      <c r="G1205" s="244"/>
      <c r="H1205" s="242"/>
      <c r="I1205" s="168"/>
      <c r="J1205" s="244"/>
      <c r="K1205" s="242"/>
      <c r="L1205" s="168"/>
      <c r="M1205" s="244"/>
      <c r="N1205" s="242"/>
      <c r="O1205" s="168"/>
    </row>
    <row r="1206" spans="2:15" ht="14.45" customHeight="1" x14ac:dyDescent="0.2">
      <c r="B1206" s="236"/>
      <c r="C1206" s="237"/>
      <c r="D1206" s="240"/>
      <c r="E1206" s="242"/>
      <c r="F1206" s="167"/>
      <c r="G1206" s="244"/>
      <c r="H1206" s="242"/>
      <c r="I1206" s="168"/>
      <c r="J1206" s="244"/>
      <c r="K1206" s="242"/>
      <c r="L1206" s="168"/>
      <c r="M1206" s="244"/>
      <c r="N1206" s="242"/>
      <c r="O1206" s="168"/>
    </row>
    <row r="1207" spans="2:15" ht="14.45" customHeight="1" x14ac:dyDescent="0.2">
      <c r="B1207" s="236"/>
      <c r="C1207" s="237"/>
      <c r="D1207" s="240"/>
      <c r="E1207" s="242"/>
      <c r="F1207" s="167"/>
      <c r="G1207" s="244"/>
      <c r="H1207" s="242"/>
      <c r="I1207" s="168"/>
      <c r="J1207" s="244"/>
      <c r="K1207" s="242"/>
      <c r="L1207" s="168"/>
      <c r="M1207" s="244"/>
      <c r="N1207" s="242"/>
      <c r="O1207" s="168"/>
    </row>
    <row r="1208" spans="2:15" ht="14.45" customHeight="1" x14ac:dyDescent="0.2">
      <c r="B1208" s="236"/>
      <c r="C1208" s="237"/>
      <c r="D1208" s="240"/>
      <c r="E1208" s="242"/>
      <c r="F1208" s="167"/>
      <c r="G1208" s="244"/>
      <c r="H1208" s="242"/>
      <c r="I1208" s="168"/>
      <c r="J1208" s="244"/>
      <c r="K1208" s="242"/>
      <c r="L1208" s="168"/>
      <c r="M1208" s="244"/>
      <c r="N1208" s="242"/>
      <c r="O1208" s="168"/>
    </row>
    <row r="1209" spans="2:15" ht="14.45" customHeight="1" x14ac:dyDescent="0.2">
      <c r="B1209" s="236"/>
      <c r="C1209" s="237"/>
      <c r="D1209" s="240"/>
      <c r="E1209" s="242"/>
      <c r="F1209" s="167"/>
      <c r="G1209" s="244"/>
      <c r="H1209" s="242"/>
      <c r="I1209" s="168"/>
      <c r="J1209" s="244"/>
      <c r="K1209" s="242"/>
      <c r="L1209" s="168"/>
      <c r="M1209" s="244"/>
      <c r="N1209" s="242"/>
      <c r="O1209" s="168"/>
    </row>
    <row r="1210" spans="2:15" ht="14.45" customHeight="1" x14ac:dyDescent="0.2">
      <c r="B1210" s="236"/>
      <c r="C1210" s="237"/>
      <c r="D1210" s="240"/>
      <c r="E1210" s="242"/>
      <c r="F1210" s="167"/>
      <c r="G1210" s="244"/>
      <c r="H1210" s="242"/>
      <c r="I1210" s="168"/>
      <c r="J1210" s="244"/>
      <c r="K1210" s="242"/>
      <c r="L1210" s="168"/>
      <c r="M1210" s="244"/>
      <c r="N1210" s="242"/>
      <c r="O1210" s="168"/>
    </row>
    <row r="1211" spans="2:15" ht="14.45" customHeight="1" x14ac:dyDescent="0.2">
      <c r="B1211" s="236"/>
      <c r="C1211" s="237"/>
      <c r="D1211" s="240"/>
      <c r="E1211" s="242"/>
      <c r="F1211" s="167"/>
      <c r="G1211" s="244"/>
      <c r="H1211" s="242"/>
      <c r="I1211" s="168"/>
      <c r="J1211" s="244"/>
      <c r="K1211" s="242"/>
      <c r="L1211" s="168"/>
      <c r="M1211" s="244"/>
      <c r="N1211" s="242"/>
      <c r="O1211" s="168"/>
    </row>
    <row r="1212" spans="2:15" ht="14.45" customHeight="1" x14ac:dyDescent="0.2">
      <c r="B1212" s="236"/>
      <c r="C1212" s="237"/>
      <c r="D1212" s="240"/>
      <c r="E1212" s="242"/>
      <c r="F1212" s="167"/>
      <c r="G1212" s="244"/>
      <c r="H1212" s="242"/>
      <c r="I1212" s="168"/>
      <c r="J1212" s="244"/>
      <c r="K1212" s="242"/>
      <c r="L1212" s="168"/>
      <c r="M1212" s="244"/>
      <c r="N1212" s="242"/>
      <c r="O1212" s="168"/>
    </row>
    <row r="1213" spans="2:15" ht="14.45" customHeight="1" x14ac:dyDescent="0.2">
      <c r="B1213" s="236"/>
      <c r="C1213" s="238"/>
      <c r="D1213" s="240"/>
      <c r="E1213" s="242"/>
      <c r="F1213" s="167"/>
      <c r="G1213" s="244"/>
      <c r="H1213" s="242"/>
      <c r="I1213" s="168"/>
      <c r="J1213" s="244"/>
      <c r="K1213" s="242"/>
      <c r="L1213" s="168"/>
      <c r="M1213" s="244"/>
      <c r="N1213" s="242"/>
      <c r="O1213" s="168"/>
    </row>
    <row r="1214" spans="2:15" ht="14.45" customHeight="1" x14ac:dyDescent="0.2">
      <c r="B1214" s="235" t="s">
        <v>906</v>
      </c>
      <c r="C1214" s="235" t="s">
        <v>1319</v>
      </c>
      <c r="D1214" s="239"/>
      <c r="E1214" s="241" t="s">
        <v>1234</v>
      </c>
      <c r="F1214" s="166" t="s">
        <v>1726</v>
      </c>
      <c r="G1214" s="243"/>
      <c r="H1214" s="241"/>
      <c r="I1214" s="166"/>
      <c r="J1214" s="243"/>
      <c r="K1214" s="241"/>
      <c r="L1214" s="166"/>
      <c r="M1214" s="243"/>
      <c r="N1214" s="241"/>
      <c r="O1214" s="166"/>
    </row>
    <row r="1215" spans="2:15" ht="14.45" customHeight="1" x14ac:dyDescent="0.2">
      <c r="B1215" s="236"/>
      <c r="C1215" s="237"/>
      <c r="D1215" s="240"/>
      <c r="E1215" s="242"/>
      <c r="F1215" s="167"/>
      <c r="G1215" s="244"/>
      <c r="H1215" s="242"/>
      <c r="I1215" s="168"/>
      <c r="J1215" s="244"/>
      <c r="K1215" s="242"/>
      <c r="L1215" s="168"/>
      <c r="M1215" s="244"/>
      <c r="N1215" s="242"/>
      <c r="O1215" s="168"/>
    </row>
    <row r="1216" spans="2:15" ht="14.45" customHeight="1" x14ac:dyDescent="0.2">
      <c r="B1216" s="236"/>
      <c r="C1216" s="237"/>
      <c r="D1216" s="240"/>
      <c r="E1216" s="242"/>
      <c r="F1216" s="167"/>
      <c r="G1216" s="244"/>
      <c r="H1216" s="242"/>
      <c r="I1216" s="168"/>
      <c r="J1216" s="244"/>
      <c r="K1216" s="242"/>
      <c r="L1216" s="168"/>
      <c r="M1216" s="244"/>
      <c r="N1216" s="242"/>
      <c r="O1216" s="168"/>
    </row>
    <row r="1217" spans="2:15" ht="14.45" customHeight="1" x14ac:dyDescent="0.2">
      <c r="B1217" s="236"/>
      <c r="C1217" s="237"/>
      <c r="D1217" s="240"/>
      <c r="E1217" s="242"/>
      <c r="F1217" s="167"/>
      <c r="G1217" s="244"/>
      <c r="H1217" s="242"/>
      <c r="I1217" s="168"/>
      <c r="J1217" s="244"/>
      <c r="K1217" s="242"/>
      <c r="L1217" s="168"/>
      <c r="M1217" s="244"/>
      <c r="N1217" s="242"/>
      <c r="O1217" s="168"/>
    </row>
    <row r="1218" spans="2:15" ht="14.45" customHeight="1" x14ac:dyDescent="0.2">
      <c r="B1218" s="236"/>
      <c r="C1218" s="237"/>
      <c r="D1218" s="240"/>
      <c r="E1218" s="242"/>
      <c r="F1218" s="167"/>
      <c r="G1218" s="244"/>
      <c r="H1218" s="242"/>
      <c r="I1218" s="168"/>
      <c r="J1218" s="244"/>
      <c r="K1218" s="242"/>
      <c r="L1218" s="168"/>
      <c r="M1218" s="244"/>
      <c r="N1218" s="242"/>
      <c r="O1218" s="168"/>
    </row>
    <row r="1219" spans="2:15" ht="14.45" customHeight="1" x14ac:dyDescent="0.2">
      <c r="B1219" s="236"/>
      <c r="C1219" s="237"/>
      <c r="D1219" s="240"/>
      <c r="E1219" s="242"/>
      <c r="F1219" s="167"/>
      <c r="G1219" s="244"/>
      <c r="H1219" s="242"/>
      <c r="I1219" s="168"/>
      <c r="J1219" s="244"/>
      <c r="K1219" s="242"/>
      <c r="L1219" s="168"/>
      <c r="M1219" s="244"/>
      <c r="N1219" s="242"/>
      <c r="O1219" s="168"/>
    </row>
    <row r="1220" spans="2:15" ht="14.45" customHeight="1" x14ac:dyDescent="0.2">
      <c r="B1220" s="236"/>
      <c r="C1220" s="237"/>
      <c r="D1220" s="240"/>
      <c r="E1220" s="242"/>
      <c r="F1220" s="167"/>
      <c r="G1220" s="244"/>
      <c r="H1220" s="242"/>
      <c r="I1220" s="168"/>
      <c r="J1220" s="244"/>
      <c r="K1220" s="242"/>
      <c r="L1220" s="168"/>
      <c r="M1220" s="244"/>
      <c r="N1220" s="242"/>
      <c r="O1220" s="168"/>
    </row>
    <row r="1221" spans="2:15" ht="14.45" customHeight="1" x14ac:dyDescent="0.2">
      <c r="B1221" s="236"/>
      <c r="C1221" s="237"/>
      <c r="D1221" s="240"/>
      <c r="E1221" s="242"/>
      <c r="F1221" s="167"/>
      <c r="G1221" s="244"/>
      <c r="H1221" s="242"/>
      <c r="I1221" s="168"/>
      <c r="J1221" s="244"/>
      <c r="K1221" s="242"/>
      <c r="L1221" s="168"/>
      <c r="M1221" s="244"/>
      <c r="N1221" s="242"/>
      <c r="O1221" s="168"/>
    </row>
    <row r="1222" spans="2:15" ht="14.45" customHeight="1" x14ac:dyDescent="0.2">
      <c r="B1222" s="236"/>
      <c r="C1222" s="237"/>
      <c r="D1222" s="240"/>
      <c r="E1222" s="242"/>
      <c r="F1222" s="167"/>
      <c r="G1222" s="244"/>
      <c r="H1222" s="242"/>
      <c r="I1222" s="168"/>
      <c r="J1222" s="244"/>
      <c r="K1222" s="242"/>
      <c r="L1222" s="168"/>
      <c r="M1222" s="244"/>
      <c r="N1222" s="242"/>
      <c r="O1222" s="168"/>
    </row>
    <row r="1223" spans="2:15" ht="14.45" customHeight="1" x14ac:dyDescent="0.2">
      <c r="B1223" s="236"/>
      <c r="C1223" s="238"/>
      <c r="D1223" s="240"/>
      <c r="E1223" s="242"/>
      <c r="F1223" s="167"/>
      <c r="G1223" s="244"/>
      <c r="H1223" s="242"/>
      <c r="I1223" s="168"/>
      <c r="J1223" s="244"/>
      <c r="K1223" s="242"/>
      <c r="L1223" s="168"/>
      <c r="M1223" s="244"/>
      <c r="N1223" s="242"/>
      <c r="O1223" s="168"/>
    </row>
    <row r="1224" spans="2:15" ht="14.45" customHeight="1" x14ac:dyDescent="0.2">
      <c r="B1224" s="235" t="s">
        <v>907</v>
      </c>
      <c r="C1224" s="235" t="s">
        <v>1320</v>
      </c>
      <c r="D1224" s="239"/>
      <c r="E1224" s="241" t="s">
        <v>1235</v>
      </c>
      <c r="F1224" s="166" t="s">
        <v>1727</v>
      </c>
      <c r="G1224" s="243"/>
      <c r="H1224" s="241"/>
      <c r="I1224" s="166"/>
      <c r="J1224" s="243"/>
      <c r="K1224" s="241"/>
      <c r="L1224" s="166"/>
      <c r="M1224" s="243"/>
      <c r="N1224" s="241"/>
      <c r="O1224" s="166"/>
    </row>
    <row r="1225" spans="2:15" ht="14.45" customHeight="1" x14ac:dyDescent="0.2">
      <c r="B1225" s="236"/>
      <c r="C1225" s="237"/>
      <c r="D1225" s="240"/>
      <c r="E1225" s="242"/>
      <c r="F1225" s="167"/>
      <c r="G1225" s="244"/>
      <c r="H1225" s="242"/>
      <c r="I1225" s="168"/>
      <c r="J1225" s="244"/>
      <c r="K1225" s="242"/>
      <c r="L1225" s="168"/>
      <c r="M1225" s="244"/>
      <c r="N1225" s="242"/>
      <c r="O1225" s="168"/>
    </row>
    <row r="1226" spans="2:15" ht="14.45" customHeight="1" x14ac:dyDescent="0.2">
      <c r="B1226" s="236"/>
      <c r="C1226" s="237"/>
      <c r="D1226" s="240"/>
      <c r="E1226" s="242"/>
      <c r="F1226" s="167"/>
      <c r="G1226" s="244"/>
      <c r="H1226" s="242"/>
      <c r="I1226" s="168"/>
      <c r="J1226" s="244"/>
      <c r="K1226" s="242"/>
      <c r="L1226" s="168"/>
      <c r="M1226" s="244"/>
      <c r="N1226" s="242"/>
      <c r="O1226" s="168"/>
    </row>
    <row r="1227" spans="2:15" ht="14.45" customHeight="1" x14ac:dyDescent="0.2">
      <c r="B1227" s="236"/>
      <c r="C1227" s="237"/>
      <c r="D1227" s="240"/>
      <c r="E1227" s="242"/>
      <c r="F1227" s="167"/>
      <c r="G1227" s="244"/>
      <c r="H1227" s="242"/>
      <c r="I1227" s="168"/>
      <c r="J1227" s="244"/>
      <c r="K1227" s="242"/>
      <c r="L1227" s="168"/>
      <c r="M1227" s="244"/>
      <c r="N1227" s="242"/>
      <c r="O1227" s="168"/>
    </row>
    <row r="1228" spans="2:15" ht="14.45" customHeight="1" x14ac:dyDescent="0.2">
      <c r="B1228" s="236"/>
      <c r="C1228" s="237"/>
      <c r="D1228" s="240"/>
      <c r="E1228" s="242"/>
      <c r="F1228" s="167"/>
      <c r="G1228" s="244"/>
      <c r="H1228" s="242"/>
      <c r="I1228" s="168"/>
      <c r="J1228" s="244"/>
      <c r="K1228" s="242"/>
      <c r="L1228" s="168"/>
      <c r="M1228" s="244"/>
      <c r="N1228" s="242"/>
      <c r="O1228" s="168"/>
    </row>
    <row r="1229" spans="2:15" ht="14.45" customHeight="1" x14ac:dyDescent="0.2">
      <c r="B1229" s="236"/>
      <c r="C1229" s="237"/>
      <c r="D1229" s="240"/>
      <c r="E1229" s="242"/>
      <c r="F1229" s="167"/>
      <c r="G1229" s="244"/>
      <c r="H1229" s="242"/>
      <c r="I1229" s="168"/>
      <c r="J1229" s="244"/>
      <c r="K1229" s="242"/>
      <c r="L1229" s="168"/>
      <c r="M1229" s="244"/>
      <c r="N1229" s="242"/>
      <c r="O1229" s="168"/>
    </row>
    <row r="1230" spans="2:15" ht="14.45" customHeight="1" x14ac:dyDescent="0.2">
      <c r="B1230" s="236"/>
      <c r="C1230" s="237"/>
      <c r="D1230" s="240"/>
      <c r="E1230" s="242"/>
      <c r="F1230" s="167"/>
      <c r="G1230" s="244"/>
      <c r="H1230" s="242"/>
      <c r="I1230" s="168"/>
      <c r="J1230" s="244"/>
      <c r="K1230" s="242"/>
      <c r="L1230" s="168"/>
      <c r="M1230" s="244"/>
      <c r="N1230" s="242"/>
      <c r="O1230" s="168"/>
    </row>
    <row r="1231" spans="2:15" ht="14.45" customHeight="1" x14ac:dyDescent="0.2">
      <c r="B1231" s="236"/>
      <c r="C1231" s="237"/>
      <c r="D1231" s="240"/>
      <c r="E1231" s="242"/>
      <c r="F1231" s="167"/>
      <c r="G1231" s="244"/>
      <c r="H1231" s="242"/>
      <c r="I1231" s="168"/>
      <c r="J1231" s="244"/>
      <c r="K1231" s="242"/>
      <c r="L1231" s="168"/>
      <c r="M1231" s="244"/>
      <c r="N1231" s="242"/>
      <c r="O1231" s="168"/>
    </row>
    <row r="1232" spans="2:15" ht="14.45" customHeight="1" x14ac:dyDescent="0.2">
      <c r="B1232" s="236"/>
      <c r="C1232" s="237"/>
      <c r="D1232" s="240"/>
      <c r="E1232" s="242"/>
      <c r="F1232" s="167"/>
      <c r="G1232" s="244"/>
      <c r="H1232" s="242"/>
      <c r="I1232" s="168"/>
      <c r="J1232" s="244"/>
      <c r="K1232" s="242"/>
      <c r="L1232" s="168"/>
      <c r="M1232" s="244"/>
      <c r="N1232" s="242"/>
      <c r="O1232" s="168"/>
    </row>
    <row r="1233" spans="2:15" ht="14.45" customHeight="1" x14ac:dyDescent="0.2">
      <c r="B1233" s="236"/>
      <c r="C1233" s="238"/>
      <c r="D1233" s="240"/>
      <c r="E1233" s="242"/>
      <c r="F1233" s="167"/>
      <c r="G1233" s="244"/>
      <c r="H1233" s="242"/>
      <c r="I1233" s="168"/>
      <c r="J1233" s="244"/>
      <c r="K1233" s="242"/>
      <c r="L1233" s="168"/>
      <c r="M1233" s="244"/>
      <c r="N1233" s="242"/>
      <c r="O1233" s="168"/>
    </row>
    <row r="1234" spans="2:15" ht="14.45" customHeight="1" x14ac:dyDescent="0.2">
      <c r="B1234" s="235" t="s">
        <v>1377</v>
      </c>
      <c r="C1234" s="235" t="s">
        <v>1321</v>
      </c>
      <c r="D1234" s="239"/>
      <c r="E1234" s="241" t="s">
        <v>1378</v>
      </c>
      <c r="F1234" s="166" t="s">
        <v>1728</v>
      </c>
      <c r="G1234" s="243"/>
      <c r="H1234" s="241" t="s">
        <v>1236</v>
      </c>
      <c r="I1234" s="166" t="s">
        <v>1729</v>
      </c>
      <c r="J1234" s="243"/>
      <c r="K1234" s="241" t="s">
        <v>1237</v>
      </c>
      <c r="L1234" s="166" t="s">
        <v>1730</v>
      </c>
      <c r="M1234" s="243"/>
      <c r="N1234" s="241"/>
      <c r="O1234" s="166"/>
    </row>
    <row r="1235" spans="2:15" ht="14.45" customHeight="1" x14ac:dyDescent="0.2">
      <c r="B1235" s="245"/>
      <c r="C1235" s="237"/>
      <c r="D1235" s="240"/>
      <c r="E1235" s="242"/>
      <c r="F1235" s="170"/>
      <c r="G1235" s="244"/>
      <c r="H1235" s="242"/>
      <c r="I1235" s="168"/>
      <c r="J1235" s="244"/>
      <c r="K1235" s="242"/>
      <c r="L1235" s="168"/>
      <c r="M1235" s="244"/>
      <c r="N1235" s="242"/>
      <c r="O1235" s="168"/>
    </row>
    <row r="1236" spans="2:15" ht="14.45" customHeight="1" x14ac:dyDescent="0.2">
      <c r="B1236" s="245"/>
      <c r="C1236" s="237"/>
      <c r="D1236" s="240"/>
      <c r="E1236" s="242"/>
      <c r="F1236" s="170"/>
      <c r="G1236" s="244"/>
      <c r="H1236" s="242"/>
      <c r="I1236" s="168"/>
      <c r="J1236" s="244"/>
      <c r="K1236" s="242"/>
      <c r="L1236" s="168"/>
      <c r="M1236" s="244"/>
      <c r="N1236" s="242"/>
      <c r="O1236" s="168"/>
    </row>
    <row r="1237" spans="2:15" ht="14.45" customHeight="1" x14ac:dyDescent="0.2">
      <c r="B1237" s="245"/>
      <c r="C1237" s="237"/>
      <c r="D1237" s="240"/>
      <c r="E1237" s="242"/>
      <c r="F1237" s="170"/>
      <c r="G1237" s="244"/>
      <c r="H1237" s="242"/>
      <c r="I1237" s="168"/>
      <c r="J1237" s="244"/>
      <c r="K1237" s="242"/>
      <c r="L1237" s="168"/>
      <c r="M1237" s="244"/>
      <c r="N1237" s="242"/>
      <c r="O1237" s="168"/>
    </row>
    <row r="1238" spans="2:15" ht="14.45" customHeight="1" x14ac:dyDescent="0.2">
      <c r="B1238" s="245"/>
      <c r="C1238" s="237"/>
      <c r="D1238" s="240"/>
      <c r="E1238" s="242"/>
      <c r="F1238" s="170"/>
      <c r="G1238" s="244"/>
      <c r="H1238" s="242"/>
      <c r="I1238" s="168"/>
      <c r="J1238" s="244"/>
      <c r="K1238" s="242"/>
      <c r="L1238" s="168"/>
      <c r="M1238" s="244"/>
      <c r="N1238" s="242"/>
      <c r="O1238" s="168"/>
    </row>
    <row r="1239" spans="2:15" ht="14.45" customHeight="1" x14ac:dyDescent="0.2">
      <c r="B1239" s="245"/>
      <c r="C1239" s="237"/>
      <c r="D1239" s="240"/>
      <c r="E1239" s="242"/>
      <c r="F1239" s="170"/>
      <c r="G1239" s="244"/>
      <c r="H1239" s="242"/>
      <c r="I1239" s="168"/>
      <c r="J1239" s="244"/>
      <c r="K1239" s="242"/>
      <c r="L1239" s="168"/>
      <c r="M1239" s="244"/>
      <c r="N1239" s="242"/>
      <c r="O1239" s="168"/>
    </row>
    <row r="1240" spans="2:15" ht="14.45" customHeight="1" x14ac:dyDescent="0.2">
      <c r="B1240" s="245"/>
      <c r="C1240" s="237"/>
      <c r="D1240" s="240"/>
      <c r="E1240" s="242"/>
      <c r="F1240" s="170"/>
      <c r="G1240" s="244"/>
      <c r="H1240" s="242"/>
      <c r="I1240" s="168"/>
      <c r="J1240" s="244"/>
      <c r="K1240" s="242"/>
      <c r="L1240" s="168"/>
      <c r="M1240" s="244"/>
      <c r="N1240" s="242"/>
      <c r="O1240" s="168"/>
    </row>
    <row r="1241" spans="2:15" ht="14.45" customHeight="1" x14ac:dyDescent="0.2">
      <c r="B1241" s="245"/>
      <c r="C1241" s="237"/>
      <c r="D1241" s="240"/>
      <c r="E1241" s="242"/>
      <c r="F1241" s="170"/>
      <c r="G1241" s="244"/>
      <c r="H1241" s="242"/>
      <c r="I1241" s="168"/>
      <c r="J1241" s="244"/>
      <c r="K1241" s="242"/>
      <c r="L1241" s="168"/>
      <c r="M1241" s="244"/>
      <c r="N1241" s="242"/>
      <c r="O1241" s="168"/>
    </row>
    <row r="1242" spans="2:15" ht="14.45" customHeight="1" x14ac:dyDescent="0.2">
      <c r="B1242" s="245"/>
      <c r="C1242" s="237"/>
      <c r="D1242" s="240"/>
      <c r="E1242" s="242"/>
      <c r="F1242" s="170"/>
      <c r="G1242" s="244"/>
      <c r="H1242" s="242"/>
      <c r="I1242" s="168"/>
      <c r="J1242" s="244"/>
      <c r="K1242" s="242"/>
      <c r="L1242" s="168"/>
      <c r="M1242" s="244"/>
      <c r="N1242" s="242"/>
      <c r="O1242" s="168"/>
    </row>
    <row r="1243" spans="2:15" ht="14.45" customHeight="1" x14ac:dyDescent="0.2">
      <c r="B1243" s="245"/>
      <c r="C1243" s="238"/>
      <c r="D1243" s="240"/>
      <c r="E1243" s="242"/>
      <c r="F1243" s="170"/>
      <c r="G1243" s="244"/>
      <c r="H1243" s="242"/>
      <c r="I1243" s="168"/>
      <c r="J1243" s="244"/>
      <c r="K1243" s="242"/>
      <c r="L1243" s="168"/>
      <c r="M1243" s="244"/>
      <c r="N1243" s="242"/>
      <c r="O1243" s="168"/>
    </row>
    <row r="1244" spans="2:15" ht="14.45" customHeight="1" x14ac:dyDescent="0.2">
      <c r="B1244" s="235" t="s">
        <v>908</v>
      </c>
      <c r="C1244" s="235" t="s">
        <v>1322</v>
      </c>
      <c r="D1244" s="239"/>
      <c r="E1244" s="241" t="s">
        <v>1093</v>
      </c>
      <c r="F1244" s="166" t="s">
        <v>1625</v>
      </c>
      <c r="G1244" s="243"/>
      <c r="H1244" s="241" t="s">
        <v>1113</v>
      </c>
      <c r="I1244" s="166" t="s">
        <v>1731</v>
      </c>
      <c r="J1244" s="243"/>
      <c r="K1244" s="241" t="s">
        <v>1114</v>
      </c>
      <c r="L1244" s="166" t="s">
        <v>1732</v>
      </c>
      <c r="M1244" s="243"/>
      <c r="N1244" s="241" t="s">
        <v>1115</v>
      </c>
      <c r="O1244" s="166" t="s">
        <v>1733</v>
      </c>
    </row>
    <row r="1245" spans="2:15" ht="14.45" customHeight="1" x14ac:dyDescent="0.2">
      <c r="B1245" s="245"/>
      <c r="C1245" s="237"/>
      <c r="D1245" s="240"/>
      <c r="E1245" s="242"/>
      <c r="F1245" s="170"/>
      <c r="G1245" s="244"/>
      <c r="H1245" s="242"/>
      <c r="I1245" s="168"/>
      <c r="J1245" s="244"/>
      <c r="K1245" s="242"/>
      <c r="L1245" s="168"/>
      <c r="M1245" s="244"/>
      <c r="N1245" s="242"/>
      <c r="O1245" s="168"/>
    </row>
    <row r="1246" spans="2:15" ht="14.45" customHeight="1" x14ac:dyDescent="0.2">
      <c r="B1246" s="245"/>
      <c r="C1246" s="237"/>
      <c r="D1246" s="240"/>
      <c r="E1246" s="242"/>
      <c r="F1246" s="170"/>
      <c r="G1246" s="244"/>
      <c r="H1246" s="242"/>
      <c r="I1246" s="168"/>
      <c r="J1246" s="244"/>
      <c r="K1246" s="242"/>
      <c r="L1246" s="168"/>
      <c r="M1246" s="244"/>
      <c r="N1246" s="242"/>
      <c r="O1246" s="168"/>
    </row>
    <row r="1247" spans="2:15" ht="14.45" customHeight="1" x14ac:dyDescent="0.2">
      <c r="B1247" s="245"/>
      <c r="C1247" s="237"/>
      <c r="D1247" s="240"/>
      <c r="E1247" s="242"/>
      <c r="F1247" s="170"/>
      <c r="G1247" s="244"/>
      <c r="H1247" s="242"/>
      <c r="I1247" s="168"/>
      <c r="J1247" s="244"/>
      <c r="K1247" s="242"/>
      <c r="L1247" s="168"/>
      <c r="M1247" s="244"/>
      <c r="N1247" s="242"/>
      <c r="O1247" s="168"/>
    </row>
    <row r="1248" spans="2:15" ht="14.45" customHeight="1" x14ac:dyDescent="0.2">
      <c r="B1248" s="245"/>
      <c r="C1248" s="237"/>
      <c r="D1248" s="240"/>
      <c r="E1248" s="242"/>
      <c r="F1248" s="170"/>
      <c r="G1248" s="244"/>
      <c r="H1248" s="242"/>
      <c r="I1248" s="168"/>
      <c r="J1248" s="244"/>
      <c r="K1248" s="242"/>
      <c r="L1248" s="168"/>
      <c r="M1248" s="244"/>
      <c r="N1248" s="242"/>
      <c r="O1248" s="168"/>
    </row>
    <row r="1249" spans="2:15" ht="14.45" customHeight="1" x14ac:dyDescent="0.2">
      <c r="B1249" s="245"/>
      <c r="C1249" s="237"/>
      <c r="D1249" s="240"/>
      <c r="E1249" s="242"/>
      <c r="F1249" s="170"/>
      <c r="G1249" s="244"/>
      <c r="H1249" s="242"/>
      <c r="I1249" s="168"/>
      <c r="J1249" s="244"/>
      <c r="K1249" s="242"/>
      <c r="L1249" s="168"/>
      <c r="M1249" s="244"/>
      <c r="N1249" s="242"/>
      <c r="O1249" s="168"/>
    </row>
    <row r="1250" spans="2:15" ht="14.45" customHeight="1" x14ac:dyDescent="0.2">
      <c r="B1250" s="245"/>
      <c r="C1250" s="237"/>
      <c r="D1250" s="240"/>
      <c r="E1250" s="242"/>
      <c r="F1250" s="170"/>
      <c r="G1250" s="244"/>
      <c r="H1250" s="242"/>
      <c r="I1250" s="168"/>
      <c r="J1250" s="244"/>
      <c r="K1250" s="242"/>
      <c r="L1250" s="168"/>
      <c r="M1250" s="244"/>
      <c r="N1250" s="242"/>
      <c r="O1250" s="168"/>
    </row>
    <row r="1251" spans="2:15" ht="14.45" customHeight="1" x14ac:dyDescent="0.2">
      <c r="B1251" s="245"/>
      <c r="C1251" s="237"/>
      <c r="D1251" s="240"/>
      <c r="E1251" s="242"/>
      <c r="F1251" s="170"/>
      <c r="G1251" s="244"/>
      <c r="H1251" s="242"/>
      <c r="I1251" s="168"/>
      <c r="J1251" s="244"/>
      <c r="K1251" s="242"/>
      <c r="L1251" s="168"/>
      <c r="M1251" s="244"/>
      <c r="N1251" s="242"/>
      <c r="O1251" s="168"/>
    </row>
    <row r="1252" spans="2:15" ht="14.45" customHeight="1" x14ac:dyDescent="0.2">
      <c r="B1252" s="245"/>
      <c r="C1252" s="237"/>
      <c r="D1252" s="240"/>
      <c r="E1252" s="242"/>
      <c r="F1252" s="170"/>
      <c r="G1252" s="244"/>
      <c r="H1252" s="242"/>
      <c r="I1252" s="168"/>
      <c r="J1252" s="244"/>
      <c r="K1252" s="242"/>
      <c r="L1252" s="168"/>
      <c r="M1252" s="244"/>
      <c r="N1252" s="242"/>
      <c r="O1252" s="168"/>
    </row>
    <row r="1253" spans="2:15" ht="14.45" customHeight="1" x14ac:dyDescent="0.2">
      <c r="B1253" s="245"/>
      <c r="C1253" s="238"/>
      <c r="D1253" s="240"/>
      <c r="E1253" s="242"/>
      <c r="F1253" s="170"/>
      <c r="G1253" s="244"/>
      <c r="H1253" s="242"/>
      <c r="I1253" s="168"/>
      <c r="J1253" s="244"/>
      <c r="K1253" s="242"/>
      <c r="L1253" s="168"/>
      <c r="M1253" s="244"/>
      <c r="N1253" s="242"/>
      <c r="O1253" s="168"/>
    </row>
    <row r="1254" spans="2:15" ht="14.45" customHeight="1" x14ac:dyDescent="0.2">
      <c r="B1254" s="235" t="s">
        <v>909</v>
      </c>
      <c r="C1254" s="235" t="s">
        <v>1323</v>
      </c>
      <c r="D1254" s="239"/>
      <c r="E1254" s="241" t="s">
        <v>1400</v>
      </c>
      <c r="F1254" s="166" t="s">
        <v>1734</v>
      </c>
      <c r="G1254" s="243"/>
      <c r="H1254" s="241"/>
      <c r="I1254" s="166"/>
      <c r="J1254" s="243"/>
      <c r="K1254" s="241"/>
      <c r="L1254" s="166"/>
      <c r="M1254" s="243"/>
      <c r="N1254" s="241"/>
      <c r="O1254" s="166"/>
    </row>
    <row r="1255" spans="2:15" ht="14.45" customHeight="1" x14ac:dyDescent="0.2">
      <c r="B1255" s="236"/>
      <c r="C1255" s="237"/>
      <c r="D1255" s="240"/>
      <c r="E1255" s="242"/>
      <c r="F1255" s="167"/>
      <c r="G1255" s="244"/>
      <c r="H1255" s="242"/>
      <c r="I1255" s="168"/>
      <c r="J1255" s="244"/>
      <c r="K1255" s="242"/>
      <c r="L1255" s="168"/>
      <c r="M1255" s="244"/>
      <c r="N1255" s="242"/>
      <c r="O1255" s="168"/>
    </row>
    <row r="1256" spans="2:15" ht="14.45" customHeight="1" x14ac:dyDescent="0.2">
      <c r="B1256" s="236"/>
      <c r="C1256" s="237"/>
      <c r="D1256" s="240"/>
      <c r="E1256" s="242"/>
      <c r="F1256" s="167"/>
      <c r="G1256" s="244"/>
      <c r="H1256" s="242"/>
      <c r="I1256" s="168"/>
      <c r="J1256" s="244"/>
      <c r="K1256" s="242"/>
      <c r="L1256" s="168"/>
      <c r="M1256" s="244"/>
      <c r="N1256" s="242"/>
      <c r="O1256" s="168"/>
    </row>
    <row r="1257" spans="2:15" ht="14.45" customHeight="1" x14ac:dyDescent="0.2">
      <c r="B1257" s="236"/>
      <c r="C1257" s="237"/>
      <c r="D1257" s="240"/>
      <c r="E1257" s="242"/>
      <c r="F1257" s="167"/>
      <c r="G1257" s="244"/>
      <c r="H1257" s="242"/>
      <c r="I1257" s="168"/>
      <c r="J1257" s="244"/>
      <c r="K1257" s="242"/>
      <c r="L1257" s="168"/>
      <c r="M1257" s="244"/>
      <c r="N1257" s="242"/>
      <c r="O1257" s="168"/>
    </row>
    <row r="1258" spans="2:15" ht="14.45" customHeight="1" x14ac:dyDescent="0.2">
      <c r="B1258" s="236"/>
      <c r="C1258" s="237"/>
      <c r="D1258" s="240"/>
      <c r="E1258" s="242"/>
      <c r="F1258" s="167"/>
      <c r="G1258" s="244"/>
      <c r="H1258" s="242"/>
      <c r="I1258" s="168"/>
      <c r="J1258" s="244"/>
      <c r="K1258" s="242"/>
      <c r="L1258" s="168"/>
      <c r="M1258" s="244"/>
      <c r="N1258" s="242"/>
      <c r="O1258" s="168"/>
    </row>
    <row r="1259" spans="2:15" ht="14.45" customHeight="1" x14ac:dyDescent="0.2">
      <c r="B1259" s="236"/>
      <c r="C1259" s="237"/>
      <c r="D1259" s="240"/>
      <c r="E1259" s="242"/>
      <c r="F1259" s="167"/>
      <c r="G1259" s="244"/>
      <c r="H1259" s="242"/>
      <c r="I1259" s="168"/>
      <c r="J1259" s="244"/>
      <c r="K1259" s="242"/>
      <c r="L1259" s="168"/>
      <c r="M1259" s="244"/>
      <c r="N1259" s="242"/>
      <c r="O1259" s="168"/>
    </row>
    <row r="1260" spans="2:15" ht="14.45" customHeight="1" x14ac:dyDescent="0.2">
      <c r="B1260" s="236"/>
      <c r="C1260" s="237"/>
      <c r="D1260" s="240"/>
      <c r="E1260" s="242"/>
      <c r="F1260" s="167"/>
      <c r="G1260" s="244"/>
      <c r="H1260" s="242"/>
      <c r="I1260" s="168"/>
      <c r="J1260" s="244"/>
      <c r="K1260" s="242"/>
      <c r="L1260" s="168"/>
      <c r="M1260" s="244"/>
      <c r="N1260" s="242"/>
      <c r="O1260" s="168"/>
    </row>
    <row r="1261" spans="2:15" ht="14.45" customHeight="1" x14ac:dyDescent="0.2">
      <c r="B1261" s="236"/>
      <c r="C1261" s="237"/>
      <c r="D1261" s="240"/>
      <c r="E1261" s="242"/>
      <c r="F1261" s="167"/>
      <c r="G1261" s="244"/>
      <c r="H1261" s="242"/>
      <c r="I1261" s="168"/>
      <c r="J1261" s="244"/>
      <c r="K1261" s="242"/>
      <c r="L1261" s="168"/>
      <c r="M1261" s="244"/>
      <c r="N1261" s="242"/>
      <c r="O1261" s="168"/>
    </row>
    <row r="1262" spans="2:15" ht="14.45" customHeight="1" x14ac:dyDescent="0.2">
      <c r="B1262" s="236"/>
      <c r="C1262" s="237"/>
      <c r="D1262" s="240"/>
      <c r="E1262" s="242"/>
      <c r="F1262" s="167"/>
      <c r="G1262" s="244"/>
      <c r="H1262" s="242"/>
      <c r="I1262" s="168"/>
      <c r="J1262" s="244"/>
      <c r="K1262" s="242"/>
      <c r="L1262" s="168"/>
      <c r="M1262" s="244"/>
      <c r="N1262" s="242"/>
      <c r="O1262" s="168"/>
    </row>
    <row r="1263" spans="2:15" ht="14.45" customHeight="1" x14ac:dyDescent="0.2">
      <c r="B1263" s="253"/>
      <c r="C1263" s="238"/>
      <c r="D1263" s="248"/>
      <c r="E1263" s="247"/>
      <c r="F1263" s="172"/>
      <c r="G1263" s="246"/>
      <c r="H1263" s="247"/>
      <c r="I1263" s="169"/>
      <c r="J1263" s="246"/>
      <c r="K1263" s="247"/>
      <c r="L1263" s="169"/>
      <c r="M1263" s="246"/>
      <c r="N1263" s="247"/>
      <c r="O1263" s="169"/>
    </row>
    <row r="1264" spans="2:15" ht="14.45" customHeight="1" x14ac:dyDescent="0.2">
      <c r="B1264" s="237" t="s">
        <v>910</v>
      </c>
      <c r="C1264" s="235" t="s">
        <v>1324</v>
      </c>
      <c r="D1264" s="240" t="s">
        <v>1118</v>
      </c>
      <c r="E1264" s="242" t="s">
        <v>1117</v>
      </c>
      <c r="F1264" s="168" t="s">
        <v>1727</v>
      </c>
      <c r="G1264" s="244"/>
      <c r="H1264" s="242" t="s">
        <v>1116</v>
      </c>
      <c r="I1264" s="168" t="s">
        <v>1735</v>
      </c>
      <c r="J1264" s="244"/>
      <c r="K1264" s="242"/>
      <c r="L1264" s="168"/>
      <c r="M1264" s="244"/>
      <c r="N1264" s="242"/>
      <c r="O1264" s="168"/>
    </row>
    <row r="1265" spans="2:15" ht="14.45" customHeight="1" x14ac:dyDescent="0.2">
      <c r="B1265" s="236"/>
      <c r="C1265" s="237"/>
      <c r="D1265" s="240"/>
      <c r="E1265" s="242"/>
      <c r="F1265" s="167"/>
      <c r="G1265" s="244"/>
      <c r="H1265" s="242"/>
      <c r="I1265" s="168"/>
      <c r="J1265" s="244"/>
      <c r="K1265" s="242"/>
      <c r="L1265" s="168"/>
      <c r="M1265" s="244"/>
      <c r="N1265" s="242"/>
      <c r="O1265" s="168"/>
    </row>
    <row r="1266" spans="2:15" ht="14.45" customHeight="1" x14ac:dyDescent="0.2">
      <c r="B1266" s="236"/>
      <c r="C1266" s="237"/>
      <c r="D1266" s="240"/>
      <c r="E1266" s="242"/>
      <c r="F1266" s="167"/>
      <c r="G1266" s="244"/>
      <c r="H1266" s="242"/>
      <c r="I1266" s="168"/>
      <c r="J1266" s="244"/>
      <c r="K1266" s="242"/>
      <c r="L1266" s="168"/>
      <c r="M1266" s="244"/>
      <c r="N1266" s="242"/>
      <c r="O1266" s="168"/>
    </row>
    <row r="1267" spans="2:15" ht="14.45" customHeight="1" x14ac:dyDescent="0.2">
      <c r="B1267" s="236"/>
      <c r="C1267" s="237"/>
      <c r="D1267" s="240"/>
      <c r="E1267" s="242"/>
      <c r="F1267" s="167"/>
      <c r="G1267" s="244"/>
      <c r="H1267" s="242"/>
      <c r="I1267" s="168"/>
      <c r="J1267" s="244"/>
      <c r="K1267" s="242"/>
      <c r="L1267" s="168"/>
      <c r="M1267" s="244"/>
      <c r="N1267" s="242"/>
      <c r="O1267" s="168"/>
    </row>
    <row r="1268" spans="2:15" ht="14.45" customHeight="1" x14ac:dyDescent="0.2">
      <c r="B1268" s="236"/>
      <c r="C1268" s="237"/>
      <c r="D1268" s="240"/>
      <c r="E1268" s="242"/>
      <c r="F1268" s="167"/>
      <c r="G1268" s="244"/>
      <c r="H1268" s="242"/>
      <c r="I1268" s="168"/>
      <c r="J1268" s="244"/>
      <c r="K1268" s="242"/>
      <c r="L1268" s="168"/>
      <c r="M1268" s="244"/>
      <c r="N1268" s="242"/>
      <c r="O1268" s="168"/>
    </row>
    <row r="1269" spans="2:15" ht="14.45" customHeight="1" x14ac:dyDescent="0.2">
      <c r="B1269" s="236"/>
      <c r="C1269" s="237"/>
      <c r="D1269" s="240"/>
      <c r="E1269" s="242"/>
      <c r="F1269" s="167"/>
      <c r="G1269" s="244"/>
      <c r="H1269" s="242"/>
      <c r="I1269" s="168"/>
      <c r="J1269" s="244"/>
      <c r="K1269" s="242"/>
      <c r="L1269" s="168"/>
      <c r="M1269" s="244"/>
      <c r="N1269" s="242"/>
      <c r="O1269" s="168"/>
    </row>
    <row r="1270" spans="2:15" ht="14.45" customHeight="1" x14ac:dyDescent="0.2">
      <c r="B1270" s="236"/>
      <c r="C1270" s="237"/>
      <c r="D1270" s="240"/>
      <c r="E1270" s="242"/>
      <c r="F1270" s="167"/>
      <c r="G1270" s="244"/>
      <c r="H1270" s="242"/>
      <c r="I1270" s="168"/>
      <c r="J1270" s="244"/>
      <c r="K1270" s="242"/>
      <c r="L1270" s="168"/>
      <c r="M1270" s="244"/>
      <c r="N1270" s="242"/>
      <c r="O1270" s="168"/>
    </row>
    <row r="1271" spans="2:15" ht="14.45" customHeight="1" x14ac:dyDescent="0.2">
      <c r="B1271" s="236"/>
      <c r="C1271" s="237"/>
      <c r="D1271" s="240"/>
      <c r="E1271" s="242"/>
      <c r="F1271" s="167"/>
      <c r="G1271" s="244"/>
      <c r="H1271" s="242"/>
      <c r="I1271" s="168"/>
      <c r="J1271" s="244"/>
      <c r="K1271" s="242"/>
      <c r="L1271" s="168"/>
      <c r="M1271" s="244"/>
      <c r="N1271" s="242"/>
      <c r="O1271" s="168"/>
    </row>
    <row r="1272" spans="2:15" ht="14.45" customHeight="1" x14ac:dyDescent="0.2">
      <c r="B1272" s="236"/>
      <c r="C1272" s="237"/>
      <c r="D1272" s="240"/>
      <c r="E1272" s="242"/>
      <c r="F1272" s="167"/>
      <c r="G1272" s="244"/>
      <c r="H1272" s="242"/>
      <c r="I1272" s="168"/>
      <c r="J1272" s="244"/>
      <c r="K1272" s="242"/>
      <c r="L1272" s="168"/>
      <c r="M1272" s="244"/>
      <c r="N1272" s="242"/>
      <c r="O1272" s="168"/>
    </row>
    <row r="1273" spans="2:15" ht="14.45" customHeight="1" x14ac:dyDescent="0.2">
      <c r="B1273" s="236"/>
      <c r="C1273" s="238"/>
      <c r="D1273" s="240"/>
      <c r="E1273" s="242"/>
      <c r="F1273" s="167"/>
      <c r="G1273" s="244"/>
      <c r="H1273" s="242"/>
      <c r="I1273" s="168"/>
      <c r="J1273" s="244"/>
      <c r="K1273" s="242"/>
      <c r="L1273" s="168"/>
      <c r="M1273" s="244"/>
      <c r="N1273" s="242"/>
      <c r="O1273" s="168"/>
    </row>
    <row r="1274" spans="2:15" ht="14.45" customHeight="1" x14ac:dyDescent="0.2">
      <c r="B1274" s="235" t="s">
        <v>911</v>
      </c>
      <c r="C1274" s="235" t="s">
        <v>1325</v>
      </c>
      <c r="D1274" s="239" t="s">
        <v>1121</v>
      </c>
      <c r="E1274" s="241" t="s">
        <v>1119</v>
      </c>
      <c r="F1274" s="166" t="s">
        <v>1736</v>
      </c>
      <c r="G1274" s="243"/>
      <c r="H1274" s="241" t="s">
        <v>1120</v>
      </c>
      <c r="I1274" s="166" t="s">
        <v>1737</v>
      </c>
      <c r="J1274" s="243"/>
      <c r="K1274" s="241"/>
      <c r="L1274" s="166"/>
      <c r="M1274" s="243"/>
      <c r="N1274" s="241"/>
      <c r="O1274" s="166"/>
    </row>
    <row r="1275" spans="2:15" ht="14.45" customHeight="1" x14ac:dyDescent="0.2">
      <c r="B1275" s="236"/>
      <c r="C1275" s="237"/>
      <c r="D1275" s="240"/>
      <c r="E1275" s="242"/>
      <c r="F1275" s="167"/>
      <c r="G1275" s="244"/>
      <c r="H1275" s="242"/>
      <c r="I1275" s="168"/>
      <c r="J1275" s="244"/>
      <c r="K1275" s="242"/>
      <c r="L1275" s="168"/>
      <c r="M1275" s="244"/>
      <c r="N1275" s="242"/>
      <c r="O1275" s="168"/>
    </row>
    <row r="1276" spans="2:15" ht="14.45" customHeight="1" x14ac:dyDescent="0.2">
      <c r="B1276" s="236"/>
      <c r="C1276" s="237"/>
      <c r="D1276" s="240"/>
      <c r="E1276" s="242"/>
      <c r="F1276" s="167"/>
      <c r="G1276" s="244"/>
      <c r="H1276" s="242"/>
      <c r="I1276" s="168"/>
      <c r="J1276" s="244"/>
      <c r="K1276" s="242"/>
      <c r="L1276" s="168"/>
      <c r="M1276" s="244"/>
      <c r="N1276" s="242"/>
      <c r="O1276" s="168"/>
    </row>
    <row r="1277" spans="2:15" ht="14.45" customHeight="1" x14ac:dyDescent="0.2">
      <c r="B1277" s="236"/>
      <c r="C1277" s="237"/>
      <c r="D1277" s="240"/>
      <c r="E1277" s="242"/>
      <c r="F1277" s="167"/>
      <c r="G1277" s="244"/>
      <c r="H1277" s="242"/>
      <c r="I1277" s="168"/>
      <c r="J1277" s="244"/>
      <c r="K1277" s="242"/>
      <c r="L1277" s="168"/>
      <c r="M1277" s="244"/>
      <c r="N1277" s="242"/>
      <c r="O1277" s="168"/>
    </row>
    <row r="1278" spans="2:15" ht="14.45" customHeight="1" x14ac:dyDescent="0.2">
      <c r="B1278" s="236"/>
      <c r="C1278" s="237"/>
      <c r="D1278" s="240"/>
      <c r="E1278" s="242"/>
      <c r="F1278" s="167"/>
      <c r="G1278" s="244"/>
      <c r="H1278" s="242"/>
      <c r="I1278" s="168"/>
      <c r="J1278" s="244"/>
      <c r="K1278" s="242"/>
      <c r="L1278" s="168"/>
      <c r="M1278" s="244"/>
      <c r="N1278" s="242"/>
      <c r="O1278" s="168"/>
    </row>
    <row r="1279" spans="2:15" ht="14.45" customHeight="1" x14ac:dyDescent="0.2">
      <c r="B1279" s="236"/>
      <c r="C1279" s="237"/>
      <c r="D1279" s="240"/>
      <c r="E1279" s="242"/>
      <c r="F1279" s="167"/>
      <c r="G1279" s="244"/>
      <c r="H1279" s="242"/>
      <c r="I1279" s="168"/>
      <c r="J1279" s="244"/>
      <c r="K1279" s="242"/>
      <c r="L1279" s="168"/>
      <c r="M1279" s="244"/>
      <c r="N1279" s="242"/>
      <c r="O1279" s="168"/>
    </row>
    <row r="1280" spans="2:15" ht="14.45" customHeight="1" x14ac:dyDescent="0.2">
      <c r="B1280" s="236"/>
      <c r="C1280" s="237"/>
      <c r="D1280" s="240"/>
      <c r="E1280" s="242"/>
      <c r="F1280" s="167"/>
      <c r="G1280" s="244"/>
      <c r="H1280" s="242"/>
      <c r="I1280" s="168"/>
      <c r="J1280" s="244"/>
      <c r="K1280" s="242"/>
      <c r="L1280" s="168"/>
      <c r="M1280" s="244"/>
      <c r="N1280" s="242"/>
      <c r="O1280" s="168"/>
    </row>
    <row r="1281" spans="2:15" ht="14.45" customHeight="1" x14ac:dyDescent="0.2">
      <c r="B1281" s="236"/>
      <c r="C1281" s="237"/>
      <c r="D1281" s="240"/>
      <c r="E1281" s="242"/>
      <c r="F1281" s="167"/>
      <c r="G1281" s="244"/>
      <c r="H1281" s="242"/>
      <c r="I1281" s="168"/>
      <c r="J1281" s="244"/>
      <c r="K1281" s="242"/>
      <c r="L1281" s="168"/>
      <c r="M1281" s="244"/>
      <c r="N1281" s="242"/>
      <c r="O1281" s="168"/>
    </row>
    <row r="1282" spans="2:15" ht="14.45" customHeight="1" x14ac:dyDescent="0.2">
      <c r="B1282" s="236"/>
      <c r="C1282" s="237"/>
      <c r="D1282" s="240"/>
      <c r="E1282" s="242"/>
      <c r="F1282" s="167"/>
      <c r="G1282" s="244"/>
      <c r="H1282" s="242"/>
      <c r="I1282" s="168"/>
      <c r="J1282" s="244"/>
      <c r="K1282" s="242"/>
      <c r="L1282" s="168"/>
      <c r="M1282" s="244"/>
      <c r="N1282" s="242"/>
      <c r="O1282" s="168"/>
    </row>
    <row r="1283" spans="2:15" ht="14.45" customHeight="1" x14ac:dyDescent="0.2">
      <c r="B1283" s="236"/>
      <c r="C1283" s="238"/>
      <c r="D1283" s="240"/>
      <c r="E1283" s="242"/>
      <c r="F1283" s="167"/>
      <c r="G1283" s="244"/>
      <c r="H1283" s="242"/>
      <c r="I1283" s="168"/>
      <c r="J1283" s="244"/>
      <c r="K1283" s="242"/>
      <c r="L1283" s="168"/>
      <c r="M1283" s="244"/>
      <c r="N1283" s="242"/>
      <c r="O1283" s="168"/>
    </row>
    <row r="1284" spans="2:15" ht="14.45" customHeight="1" x14ac:dyDescent="0.2">
      <c r="B1284" s="235" t="s">
        <v>912</v>
      </c>
      <c r="C1284" s="235" t="s">
        <v>1326</v>
      </c>
      <c r="D1284" s="239"/>
      <c r="E1284" s="241" t="s">
        <v>1122</v>
      </c>
      <c r="F1284" s="166" t="s">
        <v>1738</v>
      </c>
      <c r="G1284" s="243"/>
      <c r="H1284" s="241"/>
      <c r="I1284" s="166"/>
      <c r="J1284" s="243"/>
      <c r="K1284" s="241"/>
      <c r="L1284" s="166"/>
      <c r="M1284" s="243"/>
      <c r="N1284" s="241"/>
      <c r="O1284" s="166"/>
    </row>
    <row r="1285" spans="2:15" ht="14.45" customHeight="1" x14ac:dyDescent="0.2">
      <c r="B1285" s="236"/>
      <c r="C1285" s="237"/>
      <c r="D1285" s="240"/>
      <c r="E1285" s="242"/>
      <c r="F1285" s="167"/>
      <c r="G1285" s="244"/>
      <c r="H1285" s="242"/>
      <c r="I1285" s="168"/>
      <c r="J1285" s="244"/>
      <c r="K1285" s="242"/>
      <c r="L1285" s="168"/>
      <c r="M1285" s="244"/>
      <c r="N1285" s="242"/>
      <c r="O1285" s="168"/>
    </row>
    <row r="1286" spans="2:15" ht="14.45" customHeight="1" x14ac:dyDescent="0.2">
      <c r="B1286" s="236"/>
      <c r="C1286" s="237"/>
      <c r="D1286" s="240"/>
      <c r="E1286" s="242"/>
      <c r="F1286" s="167"/>
      <c r="G1286" s="244"/>
      <c r="H1286" s="242"/>
      <c r="I1286" s="168"/>
      <c r="J1286" s="244"/>
      <c r="K1286" s="242"/>
      <c r="L1286" s="168"/>
      <c r="M1286" s="244"/>
      <c r="N1286" s="242"/>
      <c r="O1286" s="168"/>
    </row>
    <row r="1287" spans="2:15" ht="14.45" customHeight="1" x14ac:dyDescent="0.2">
      <c r="B1287" s="236"/>
      <c r="C1287" s="237"/>
      <c r="D1287" s="240"/>
      <c r="E1287" s="242"/>
      <c r="F1287" s="167"/>
      <c r="G1287" s="244"/>
      <c r="H1287" s="242"/>
      <c r="I1287" s="168"/>
      <c r="J1287" s="244"/>
      <c r="K1287" s="242"/>
      <c r="L1287" s="168"/>
      <c r="M1287" s="244"/>
      <c r="N1287" s="242"/>
      <c r="O1287" s="168"/>
    </row>
    <row r="1288" spans="2:15" ht="14.45" customHeight="1" x14ac:dyDescent="0.2">
      <c r="B1288" s="236"/>
      <c r="C1288" s="237"/>
      <c r="D1288" s="240"/>
      <c r="E1288" s="242"/>
      <c r="F1288" s="167"/>
      <c r="G1288" s="244"/>
      <c r="H1288" s="242"/>
      <c r="I1288" s="168"/>
      <c r="J1288" s="244"/>
      <c r="K1288" s="242"/>
      <c r="L1288" s="168"/>
      <c r="M1288" s="244"/>
      <c r="N1288" s="242"/>
      <c r="O1288" s="168"/>
    </row>
    <row r="1289" spans="2:15" ht="14.45" customHeight="1" x14ac:dyDescent="0.2">
      <c r="B1289" s="236"/>
      <c r="C1289" s="237"/>
      <c r="D1289" s="240"/>
      <c r="E1289" s="242"/>
      <c r="F1289" s="167"/>
      <c r="G1289" s="244"/>
      <c r="H1289" s="242"/>
      <c r="I1289" s="168"/>
      <c r="J1289" s="244"/>
      <c r="K1289" s="242"/>
      <c r="L1289" s="168"/>
      <c r="M1289" s="244"/>
      <c r="N1289" s="242"/>
      <c r="O1289" s="168"/>
    </row>
    <row r="1290" spans="2:15" ht="14.45" customHeight="1" x14ac:dyDescent="0.2">
      <c r="B1290" s="236"/>
      <c r="C1290" s="237"/>
      <c r="D1290" s="240"/>
      <c r="E1290" s="242"/>
      <c r="F1290" s="167"/>
      <c r="G1290" s="244"/>
      <c r="H1290" s="242"/>
      <c r="I1290" s="168"/>
      <c r="J1290" s="244"/>
      <c r="K1290" s="242"/>
      <c r="L1290" s="168"/>
      <c r="M1290" s="244"/>
      <c r="N1290" s="242"/>
      <c r="O1290" s="168"/>
    </row>
    <row r="1291" spans="2:15" ht="14.45" customHeight="1" x14ac:dyDescent="0.2">
      <c r="B1291" s="236"/>
      <c r="C1291" s="237"/>
      <c r="D1291" s="240"/>
      <c r="E1291" s="242"/>
      <c r="F1291" s="167"/>
      <c r="G1291" s="244"/>
      <c r="H1291" s="242"/>
      <c r="I1291" s="168"/>
      <c r="J1291" s="244"/>
      <c r="K1291" s="242"/>
      <c r="L1291" s="168"/>
      <c r="M1291" s="244"/>
      <c r="N1291" s="242"/>
      <c r="O1291" s="168"/>
    </row>
    <row r="1292" spans="2:15" ht="14.45" customHeight="1" x14ac:dyDescent="0.2">
      <c r="B1292" s="236"/>
      <c r="C1292" s="237"/>
      <c r="D1292" s="240"/>
      <c r="E1292" s="242"/>
      <c r="F1292" s="167"/>
      <c r="G1292" s="244"/>
      <c r="H1292" s="242"/>
      <c r="I1292" s="168"/>
      <c r="J1292" s="244"/>
      <c r="K1292" s="242"/>
      <c r="L1292" s="168"/>
      <c r="M1292" s="244"/>
      <c r="N1292" s="242"/>
      <c r="O1292" s="168"/>
    </row>
    <row r="1293" spans="2:15" ht="14.45" customHeight="1" x14ac:dyDescent="0.2">
      <c r="B1293" s="236"/>
      <c r="C1293" s="238"/>
      <c r="D1293" s="240"/>
      <c r="E1293" s="242"/>
      <c r="F1293" s="167"/>
      <c r="G1293" s="244"/>
      <c r="H1293" s="242"/>
      <c r="I1293" s="168"/>
      <c r="J1293" s="244"/>
      <c r="K1293" s="242"/>
      <c r="L1293" s="168"/>
      <c r="M1293" s="244"/>
      <c r="N1293" s="242"/>
      <c r="O1293" s="168"/>
    </row>
    <row r="1294" spans="2:15" ht="14.45" customHeight="1" x14ac:dyDescent="0.2">
      <c r="B1294" s="235" t="s">
        <v>1123</v>
      </c>
      <c r="C1294" s="235" t="s">
        <v>1327</v>
      </c>
      <c r="D1294" s="239" t="s">
        <v>1022</v>
      </c>
      <c r="E1294" s="241" t="s">
        <v>1401</v>
      </c>
      <c r="F1294" s="166" t="s">
        <v>1739</v>
      </c>
      <c r="G1294" s="243"/>
      <c r="H1294" s="241"/>
      <c r="I1294" s="166"/>
      <c r="J1294" s="243"/>
      <c r="K1294" s="241"/>
      <c r="L1294" s="166"/>
      <c r="M1294" s="243"/>
      <c r="N1294" s="241"/>
      <c r="O1294" s="166"/>
    </row>
    <row r="1295" spans="2:15" ht="14.45" customHeight="1" x14ac:dyDescent="0.2">
      <c r="B1295" s="236"/>
      <c r="C1295" s="237"/>
      <c r="D1295" s="240"/>
      <c r="E1295" s="242"/>
      <c r="F1295" s="167"/>
      <c r="G1295" s="244"/>
      <c r="H1295" s="242"/>
      <c r="I1295" s="168"/>
      <c r="J1295" s="244"/>
      <c r="K1295" s="242"/>
      <c r="L1295" s="168"/>
      <c r="M1295" s="244"/>
      <c r="N1295" s="242"/>
      <c r="O1295" s="168"/>
    </row>
    <row r="1296" spans="2:15" ht="14.45" customHeight="1" x14ac:dyDescent="0.2">
      <c r="B1296" s="236"/>
      <c r="C1296" s="237"/>
      <c r="D1296" s="240"/>
      <c r="E1296" s="242"/>
      <c r="F1296" s="167"/>
      <c r="G1296" s="244"/>
      <c r="H1296" s="242"/>
      <c r="I1296" s="168"/>
      <c r="J1296" s="244"/>
      <c r="K1296" s="242"/>
      <c r="L1296" s="168"/>
      <c r="M1296" s="244"/>
      <c r="N1296" s="242"/>
      <c r="O1296" s="168"/>
    </row>
    <row r="1297" spans="2:15" ht="14.45" customHeight="1" x14ac:dyDescent="0.2">
      <c r="B1297" s="236"/>
      <c r="C1297" s="237"/>
      <c r="D1297" s="240"/>
      <c r="E1297" s="242"/>
      <c r="F1297" s="167"/>
      <c r="G1297" s="244"/>
      <c r="H1297" s="242"/>
      <c r="I1297" s="168"/>
      <c r="J1297" s="244"/>
      <c r="K1297" s="242"/>
      <c r="L1297" s="168"/>
      <c r="M1297" s="244"/>
      <c r="N1297" s="242"/>
      <c r="O1297" s="168"/>
    </row>
    <row r="1298" spans="2:15" ht="14.45" customHeight="1" x14ac:dyDescent="0.2">
      <c r="B1298" s="236"/>
      <c r="C1298" s="237"/>
      <c r="D1298" s="240"/>
      <c r="E1298" s="242"/>
      <c r="F1298" s="167"/>
      <c r="G1298" s="244"/>
      <c r="H1298" s="242"/>
      <c r="I1298" s="168"/>
      <c r="J1298" s="244"/>
      <c r="K1298" s="242"/>
      <c r="L1298" s="168"/>
      <c r="M1298" s="244"/>
      <c r="N1298" s="242"/>
      <c r="O1298" s="168"/>
    </row>
    <row r="1299" spans="2:15" ht="14.45" customHeight="1" x14ac:dyDescent="0.2">
      <c r="B1299" s="236"/>
      <c r="C1299" s="237"/>
      <c r="D1299" s="240"/>
      <c r="E1299" s="242"/>
      <c r="F1299" s="167"/>
      <c r="G1299" s="244"/>
      <c r="H1299" s="242"/>
      <c r="I1299" s="168"/>
      <c r="J1299" s="244"/>
      <c r="K1299" s="242"/>
      <c r="L1299" s="168"/>
      <c r="M1299" s="244"/>
      <c r="N1299" s="242"/>
      <c r="O1299" s="168"/>
    </row>
    <row r="1300" spans="2:15" ht="14.45" customHeight="1" x14ac:dyDescent="0.2">
      <c r="B1300" s="236"/>
      <c r="C1300" s="237"/>
      <c r="D1300" s="240"/>
      <c r="E1300" s="242"/>
      <c r="F1300" s="167"/>
      <c r="G1300" s="244"/>
      <c r="H1300" s="242"/>
      <c r="I1300" s="168"/>
      <c r="J1300" s="244"/>
      <c r="K1300" s="242"/>
      <c r="L1300" s="168"/>
      <c r="M1300" s="244"/>
      <c r="N1300" s="242"/>
      <c r="O1300" s="168"/>
    </row>
    <row r="1301" spans="2:15" ht="14.45" customHeight="1" x14ac:dyDescent="0.2">
      <c r="B1301" s="236"/>
      <c r="C1301" s="237"/>
      <c r="D1301" s="240"/>
      <c r="E1301" s="242"/>
      <c r="F1301" s="167"/>
      <c r="G1301" s="244"/>
      <c r="H1301" s="242"/>
      <c r="I1301" s="168"/>
      <c r="J1301" s="244"/>
      <c r="K1301" s="242"/>
      <c r="L1301" s="168"/>
      <c r="M1301" s="244"/>
      <c r="N1301" s="242"/>
      <c r="O1301" s="168"/>
    </row>
    <row r="1302" spans="2:15" ht="14.45" customHeight="1" x14ac:dyDescent="0.2">
      <c r="B1302" s="236"/>
      <c r="C1302" s="237"/>
      <c r="D1302" s="240"/>
      <c r="E1302" s="242"/>
      <c r="F1302" s="167"/>
      <c r="G1302" s="244"/>
      <c r="H1302" s="242"/>
      <c r="I1302" s="168"/>
      <c r="J1302" s="244"/>
      <c r="K1302" s="242"/>
      <c r="L1302" s="168"/>
      <c r="M1302" s="244"/>
      <c r="N1302" s="242"/>
      <c r="O1302" s="168"/>
    </row>
    <row r="1303" spans="2:15" ht="14.45" customHeight="1" x14ac:dyDescent="0.2">
      <c r="B1303" s="236"/>
      <c r="C1303" s="238"/>
      <c r="D1303" s="240"/>
      <c r="E1303" s="242"/>
      <c r="F1303" s="167"/>
      <c r="G1303" s="244"/>
      <c r="H1303" s="242"/>
      <c r="I1303" s="168"/>
      <c r="J1303" s="244"/>
      <c r="K1303" s="242"/>
      <c r="L1303" s="168"/>
      <c r="M1303" s="244"/>
      <c r="N1303" s="242"/>
      <c r="O1303" s="168"/>
    </row>
    <row r="1304" spans="2:15" ht="14.45" customHeight="1" x14ac:dyDescent="0.2">
      <c r="B1304" s="235" t="s">
        <v>913</v>
      </c>
      <c r="C1304" s="235" t="s">
        <v>1328</v>
      </c>
      <c r="D1304" s="239"/>
      <c r="E1304" s="241" t="s">
        <v>1125</v>
      </c>
      <c r="F1304" s="166" t="s">
        <v>1740</v>
      </c>
      <c r="G1304" s="243"/>
      <c r="H1304" s="241" t="s">
        <v>1124</v>
      </c>
      <c r="I1304" s="166" t="s">
        <v>1741</v>
      </c>
      <c r="J1304" s="243"/>
      <c r="K1304" s="241"/>
      <c r="L1304" s="166"/>
      <c r="M1304" s="243"/>
      <c r="N1304" s="241"/>
      <c r="O1304" s="166"/>
    </row>
    <row r="1305" spans="2:15" ht="14.45" customHeight="1" x14ac:dyDescent="0.2">
      <c r="B1305" s="236"/>
      <c r="C1305" s="237"/>
      <c r="D1305" s="240"/>
      <c r="E1305" s="242"/>
      <c r="F1305" s="167"/>
      <c r="G1305" s="244"/>
      <c r="H1305" s="242"/>
      <c r="I1305" s="168"/>
      <c r="J1305" s="244"/>
      <c r="K1305" s="242"/>
      <c r="L1305" s="168"/>
      <c r="M1305" s="244"/>
      <c r="N1305" s="242"/>
      <c r="O1305" s="168"/>
    </row>
    <row r="1306" spans="2:15" ht="14.45" customHeight="1" x14ac:dyDescent="0.2">
      <c r="B1306" s="236"/>
      <c r="C1306" s="237"/>
      <c r="D1306" s="240"/>
      <c r="E1306" s="242"/>
      <c r="F1306" s="167"/>
      <c r="G1306" s="244"/>
      <c r="H1306" s="242"/>
      <c r="I1306" s="168"/>
      <c r="J1306" s="244"/>
      <c r="K1306" s="242"/>
      <c r="L1306" s="168"/>
      <c r="M1306" s="244"/>
      <c r="N1306" s="242"/>
      <c r="O1306" s="168"/>
    </row>
    <row r="1307" spans="2:15" ht="14.45" customHeight="1" x14ac:dyDescent="0.2">
      <c r="B1307" s="236"/>
      <c r="C1307" s="237"/>
      <c r="D1307" s="240"/>
      <c r="E1307" s="242"/>
      <c r="F1307" s="167"/>
      <c r="G1307" s="244"/>
      <c r="H1307" s="242"/>
      <c r="I1307" s="168"/>
      <c r="J1307" s="244"/>
      <c r="K1307" s="242"/>
      <c r="L1307" s="168"/>
      <c r="M1307" s="244"/>
      <c r="N1307" s="242"/>
      <c r="O1307" s="168"/>
    </row>
    <row r="1308" spans="2:15" ht="14.45" customHeight="1" x14ac:dyDescent="0.2">
      <c r="B1308" s="236"/>
      <c r="C1308" s="237"/>
      <c r="D1308" s="240"/>
      <c r="E1308" s="242"/>
      <c r="F1308" s="167"/>
      <c r="G1308" s="244"/>
      <c r="H1308" s="242"/>
      <c r="I1308" s="168"/>
      <c r="J1308" s="244"/>
      <c r="K1308" s="242"/>
      <c r="L1308" s="168"/>
      <c r="M1308" s="244"/>
      <c r="N1308" s="242"/>
      <c r="O1308" s="168"/>
    </row>
    <row r="1309" spans="2:15" ht="14.45" customHeight="1" x14ac:dyDescent="0.2">
      <c r="B1309" s="236"/>
      <c r="C1309" s="237"/>
      <c r="D1309" s="240"/>
      <c r="E1309" s="242"/>
      <c r="F1309" s="167"/>
      <c r="G1309" s="244"/>
      <c r="H1309" s="242"/>
      <c r="I1309" s="168"/>
      <c r="J1309" s="244"/>
      <c r="K1309" s="242"/>
      <c r="L1309" s="168"/>
      <c r="M1309" s="244"/>
      <c r="N1309" s="242"/>
      <c r="O1309" s="168"/>
    </row>
    <row r="1310" spans="2:15" ht="14.45" customHeight="1" x14ac:dyDescent="0.2">
      <c r="B1310" s="236"/>
      <c r="C1310" s="237"/>
      <c r="D1310" s="240"/>
      <c r="E1310" s="242"/>
      <c r="F1310" s="167"/>
      <c r="G1310" s="244"/>
      <c r="H1310" s="242"/>
      <c r="I1310" s="168"/>
      <c r="J1310" s="244"/>
      <c r="K1310" s="242"/>
      <c r="L1310" s="168"/>
      <c r="M1310" s="244"/>
      <c r="N1310" s="242"/>
      <c r="O1310" s="168"/>
    </row>
    <row r="1311" spans="2:15" ht="14.45" customHeight="1" x14ac:dyDescent="0.2">
      <c r="B1311" s="236"/>
      <c r="C1311" s="237"/>
      <c r="D1311" s="240"/>
      <c r="E1311" s="242"/>
      <c r="F1311" s="167"/>
      <c r="G1311" s="244"/>
      <c r="H1311" s="242"/>
      <c r="I1311" s="168"/>
      <c r="J1311" s="244"/>
      <c r="K1311" s="242"/>
      <c r="L1311" s="168"/>
      <c r="M1311" s="244"/>
      <c r="N1311" s="242"/>
      <c r="O1311" s="168"/>
    </row>
    <row r="1312" spans="2:15" ht="14.45" customHeight="1" x14ac:dyDescent="0.2">
      <c r="B1312" s="236"/>
      <c r="C1312" s="237"/>
      <c r="D1312" s="240"/>
      <c r="E1312" s="242"/>
      <c r="F1312" s="167"/>
      <c r="G1312" s="244"/>
      <c r="H1312" s="242"/>
      <c r="I1312" s="168"/>
      <c r="J1312" s="244"/>
      <c r="K1312" s="242"/>
      <c r="L1312" s="168"/>
      <c r="M1312" s="244"/>
      <c r="N1312" s="242"/>
      <c r="O1312" s="168"/>
    </row>
    <row r="1313" spans="2:15" ht="14.45" customHeight="1" x14ac:dyDescent="0.2">
      <c r="B1313" s="236"/>
      <c r="C1313" s="238"/>
      <c r="D1313" s="240"/>
      <c r="E1313" s="242"/>
      <c r="F1313" s="167"/>
      <c r="G1313" s="244"/>
      <c r="H1313" s="242"/>
      <c r="I1313" s="168"/>
      <c r="J1313" s="244"/>
      <c r="K1313" s="242"/>
      <c r="L1313" s="168"/>
      <c r="M1313" s="244"/>
      <c r="N1313" s="242"/>
      <c r="O1313" s="168"/>
    </row>
    <row r="1314" spans="2:15" ht="14.45" customHeight="1" x14ac:dyDescent="0.2">
      <c r="B1314" s="235" t="s">
        <v>1126</v>
      </c>
      <c r="C1314" s="235" t="s">
        <v>1329</v>
      </c>
      <c r="D1314" s="239"/>
      <c r="E1314" s="241" t="s">
        <v>1402</v>
      </c>
      <c r="F1314" s="166" t="s">
        <v>1680</v>
      </c>
      <c r="G1314" s="243"/>
      <c r="H1314" s="241" t="s">
        <v>1127</v>
      </c>
      <c r="I1314" s="166" t="s">
        <v>1742</v>
      </c>
      <c r="J1314" s="243"/>
      <c r="K1314" s="241" t="s">
        <v>1128</v>
      </c>
      <c r="L1314" s="166" t="s">
        <v>1743</v>
      </c>
      <c r="M1314" s="243"/>
      <c r="N1314" s="241"/>
      <c r="O1314" s="166"/>
    </row>
    <row r="1315" spans="2:15" ht="14.45" customHeight="1" x14ac:dyDescent="0.2">
      <c r="B1315" s="245"/>
      <c r="C1315" s="237"/>
      <c r="D1315" s="240"/>
      <c r="E1315" s="242"/>
      <c r="F1315" s="170"/>
      <c r="G1315" s="244"/>
      <c r="H1315" s="242"/>
      <c r="I1315" s="168"/>
      <c r="J1315" s="244"/>
      <c r="K1315" s="242"/>
      <c r="L1315" s="168"/>
      <c r="M1315" s="244"/>
      <c r="N1315" s="242"/>
      <c r="O1315" s="168"/>
    </row>
    <row r="1316" spans="2:15" ht="14.45" customHeight="1" x14ac:dyDescent="0.2">
      <c r="B1316" s="245"/>
      <c r="C1316" s="237"/>
      <c r="D1316" s="240"/>
      <c r="E1316" s="242"/>
      <c r="F1316" s="170"/>
      <c r="G1316" s="244"/>
      <c r="H1316" s="242"/>
      <c r="I1316" s="168"/>
      <c r="J1316" s="244"/>
      <c r="K1316" s="242"/>
      <c r="L1316" s="168"/>
      <c r="M1316" s="244"/>
      <c r="N1316" s="242"/>
      <c r="O1316" s="168"/>
    </row>
    <row r="1317" spans="2:15" ht="14.45" customHeight="1" x14ac:dyDescent="0.2">
      <c r="B1317" s="245"/>
      <c r="C1317" s="237"/>
      <c r="D1317" s="240"/>
      <c r="E1317" s="242"/>
      <c r="F1317" s="170"/>
      <c r="G1317" s="244"/>
      <c r="H1317" s="242"/>
      <c r="I1317" s="168"/>
      <c r="J1317" s="244"/>
      <c r="K1317" s="242"/>
      <c r="L1317" s="168"/>
      <c r="M1317" s="244"/>
      <c r="N1317" s="242"/>
      <c r="O1317" s="168"/>
    </row>
    <row r="1318" spans="2:15" ht="14.45" customHeight="1" x14ac:dyDescent="0.2">
      <c r="B1318" s="245"/>
      <c r="C1318" s="237"/>
      <c r="D1318" s="240"/>
      <c r="E1318" s="242"/>
      <c r="F1318" s="170"/>
      <c r="G1318" s="244"/>
      <c r="H1318" s="242"/>
      <c r="I1318" s="168"/>
      <c r="J1318" s="244"/>
      <c r="K1318" s="242"/>
      <c r="L1318" s="168"/>
      <c r="M1318" s="244"/>
      <c r="N1318" s="242"/>
      <c r="O1318" s="168"/>
    </row>
    <row r="1319" spans="2:15" ht="14.45" customHeight="1" x14ac:dyDescent="0.2">
      <c r="B1319" s="245"/>
      <c r="C1319" s="237"/>
      <c r="D1319" s="240"/>
      <c r="E1319" s="242"/>
      <c r="F1319" s="170"/>
      <c r="G1319" s="244"/>
      <c r="H1319" s="242"/>
      <c r="I1319" s="168"/>
      <c r="J1319" s="244"/>
      <c r="K1319" s="242"/>
      <c r="L1319" s="168"/>
      <c r="M1319" s="244"/>
      <c r="N1319" s="242"/>
      <c r="O1319" s="168"/>
    </row>
    <row r="1320" spans="2:15" ht="14.45" customHeight="1" x14ac:dyDescent="0.2">
      <c r="B1320" s="245"/>
      <c r="C1320" s="237"/>
      <c r="D1320" s="240"/>
      <c r="E1320" s="242"/>
      <c r="F1320" s="170"/>
      <c r="G1320" s="244"/>
      <c r="H1320" s="242"/>
      <c r="I1320" s="168"/>
      <c r="J1320" s="244"/>
      <c r="K1320" s="242"/>
      <c r="L1320" s="168"/>
      <c r="M1320" s="244"/>
      <c r="N1320" s="242"/>
      <c r="O1320" s="168"/>
    </row>
    <row r="1321" spans="2:15" ht="14.45" customHeight="1" x14ac:dyDescent="0.2">
      <c r="B1321" s="245"/>
      <c r="C1321" s="237"/>
      <c r="D1321" s="240"/>
      <c r="E1321" s="242"/>
      <c r="F1321" s="170"/>
      <c r="G1321" s="244"/>
      <c r="H1321" s="242"/>
      <c r="I1321" s="168"/>
      <c r="J1321" s="244"/>
      <c r="K1321" s="242"/>
      <c r="L1321" s="168"/>
      <c r="M1321" s="244"/>
      <c r="N1321" s="242"/>
      <c r="O1321" s="168"/>
    </row>
    <row r="1322" spans="2:15" ht="14.45" customHeight="1" x14ac:dyDescent="0.2">
      <c r="B1322" s="245"/>
      <c r="C1322" s="237"/>
      <c r="D1322" s="240"/>
      <c r="E1322" s="242"/>
      <c r="F1322" s="170"/>
      <c r="G1322" s="244"/>
      <c r="H1322" s="242"/>
      <c r="I1322" s="168"/>
      <c r="J1322" s="244"/>
      <c r="K1322" s="242"/>
      <c r="L1322" s="168"/>
      <c r="M1322" s="244"/>
      <c r="N1322" s="242"/>
      <c r="O1322" s="168"/>
    </row>
    <row r="1323" spans="2:15" ht="14.45" customHeight="1" x14ac:dyDescent="0.2">
      <c r="B1323" s="245"/>
      <c r="C1323" s="238"/>
      <c r="D1323" s="240"/>
      <c r="E1323" s="242"/>
      <c r="F1323" s="170"/>
      <c r="G1323" s="244"/>
      <c r="H1323" s="242"/>
      <c r="I1323" s="168"/>
      <c r="J1323" s="244"/>
      <c r="K1323" s="242"/>
      <c r="L1323" s="168"/>
      <c r="M1323" s="244"/>
      <c r="N1323" s="242"/>
      <c r="O1323" s="168"/>
    </row>
    <row r="1324" spans="2:15" ht="14.45" customHeight="1" x14ac:dyDescent="0.2">
      <c r="B1324" s="235" t="s">
        <v>914</v>
      </c>
      <c r="C1324" s="235" t="s">
        <v>1330</v>
      </c>
      <c r="D1324" s="239"/>
      <c r="E1324" s="241" t="s">
        <v>1130</v>
      </c>
      <c r="F1324" s="166" t="s">
        <v>1744</v>
      </c>
      <c r="G1324" s="243"/>
      <c r="H1324" s="241" t="s">
        <v>1129</v>
      </c>
      <c r="I1324" s="166" t="s">
        <v>1745</v>
      </c>
      <c r="J1324" s="243"/>
      <c r="K1324" s="241"/>
      <c r="L1324" s="166"/>
      <c r="M1324" s="243"/>
      <c r="N1324" s="241"/>
      <c r="O1324" s="166"/>
    </row>
    <row r="1325" spans="2:15" ht="14.45" customHeight="1" x14ac:dyDescent="0.2">
      <c r="B1325" s="245"/>
      <c r="C1325" s="237"/>
      <c r="D1325" s="240"/>
      <c r="E1325" s="242"/>
      <c r="F1325" s="170"/>
      <c r="G1325" s="244"/>
      <c r="H1325" s="242"/>
      <c r="I1325" s="168"/>
      <c r="J1325" s="244"/>
      <c r="K1325" s="242"/>
      <c r="L1325" s="168"/>
      <c r="M1325" s="244"/>
      <c r="N1325" s="242"/>
      <c r="O1325" s="168"/>
    </row>
    <row r="1326" spans="2:15" ht="14.45" customHeight="1" x14ac:dyDescent="0.2">
      <c r="B1326" s="245"/>
      <c r="C1326" s="237"/>
      <c r="D1326" s="240"/>
      <c r="E1326" s="242"/>
      <c r="F1326" s="170"/>
      <c r="G1326" s="244"/>
      <c r="H1326" s="242"/>
      <c r="I1326" s="168"/>
      <c r="J1326" s="244"/>
      <c r="K1326" s="242"/>
      <c r="L1326" s="168"/>
      <c r="M1326" s="244"/>
      <c r="N1326" s="242"/>
      <c r="O1326" s="168"/>
    </row>
    <row r="1327" spans="2:15" ht="14.45" customHeight="1" x14ac:dyDescent="0.2">
      <c r="B1327" s="245"/>
      <c r="C1327" s="237"/>
      <c r="D1327" s="240"/>
      <c r="E1327" s="242"/>
      <c r="F1327" s="170"/>
      <c r="G1327" s="244"/>
      <c r="H1327" s="242"/>
      <c r="I1327" s="168"/>
      <c r="J1327" s="244"/>
      <c r="K1327" s="242"/>
      <c r="L1327" s="168"/>
      <c r="M1327" s="244"/>
      <c r="N1327" s="242"/>
      <c r="O1327" s="168"/>
    </row>
    <row r="1328" spans="2:15" ht="14.45" customHeight="1" x14ac:dyDescent="0.2">
      <c r="B1328" s="245"/>
      <c r="C1328" s="237"/>
      <c r="D1328" s="240"/>
      <c r="E1328" s="242"/>
      <c r="F1328" s="170"/>
      <c r="G1328" s="244"/>
      <c r="H1328" s="242"/>
      <c r="I1328" s="168"/>
      <c r="J1328" s="244"/>
      <c r="K1328" s="242"/>
      <c r="L1328" s="168"/>
      <c r="M1328" s="244"/>
      <c r="N1328" s="242"/>
      <c r="O1328" s="168"/>
    </row>
    <row r="1329" spans="2:15" ht="14.45" customHeight="1" x14ac:dyDescent="0.2">
      <c r="B1329" s="245"/>
      <c r="C1329" s="237"/>
      <c r="D1329" s="240"/>
      <c r="E1329" s="242"/>
      <c r="F1329" s="170"/>
      <c r="G1329" s="244"/>
      <c r="H1329" s="242"/>
      <c r="I1329" s="168"/>
      <c r="J1329" s="244"/>
      <c r="K1329" s="242"/>
      <c r="L1329" s="168"/>
      <c r="M1329" s="244"/>
      <c r="N1329" s="242"/>
      <c r="O1329" s="168"/>
    </row>
    <row r="1330" spans="2:15" ht="14.45" customHeight="1" x14ac:dyDescent="0.2">
      <c r="B1330" s="245"/>
      <c r="C1330" s="237"/>
      <c r="D1330" s="240"/>
      <c r="E1330" s="242"/>
      <c r="F1330" s="170"/>
      <c r="G1330" s="244"/>
      <c r="H1330" s="242"/>
      <c r="I1330" s="168"/>
      <c r="J1330" s="244"/>
      <c r="K1330" s="242"/>
      <c r="L1330" s="168"/>
      <c r="M1330" s="244"/>
      <c r="N1330" s="242"/>
      <c r="O1330" s="168"/>
    </row>
    <row r="1331" spans="2:15" ht="14.45" customHeight="1" x14ac:dyDescent="0.2">
      <c r="B1331" s="245"/>
      <c r="C1331" s="237"/>
      <c r="D1331" s="240"/>
      <c r="E1331" s="242"/>
      <c r="F1331" s="170"/>
      <c r="G1331" s="244"/>
      <c r="H1331" s="242"/>
      <c r="I1331" s="168"/>
      <c r="J1331" s="244"/>
      <c r="K1331" s="242"/>
      <c r="L1331" s="168"/>
      <c r="M1331" s="244"/>
      <c r="N1331" s="242"/>
      <c r="O1331" s="168"/>
    </row>
    <row r="1332" spans="2:15" ht="14.45" customHeight="1" x14ac:dyDescent="0.2">
      <c r="B1332" s="245"/>
      <c r="C1332" s="237"/>
      <c r="D1332" s="240"/>
      <c r="E1332" s="242"/>
      <c r="F1332" s="170"/>
      <c r="G1332" s="244"/>
      <c r="H1332" s="242"/>
      <c r="I1332" s="168"/>
      <c r="J1332" s="244"/>
      <c r="K1332" s="242"/>
      <c r="L1332" s="168"/>
      <c r="M1332" s="244"/>
      <c r="N1332" s="242"/>
      <c r="O1332" s="168"/>
    </row>
    <row r="1333" spans="2:15" ht="14.45" customHeight="1" x14ac:dyDescent="0.2">
      <c r="B1333" s="245"/>
      <c r="C1333" s="238"/>
      <c r="D1333" s="240"/>
      <c r="E1333" s="242"/>
      <c r="F1333" s="170"/>
      <c r="G1333" s="244"/>
      <c r="H1333" s="242"/>
      <c r="I1333" s="168"/>
      <c r="J1333" s="244"/>
      <c r="K1333" s="242"/>
      <c r="L1333" s="168"/>
      <c r="M1333" s="244"/>
      <c r="N1333" s="242"/>
      <c r="O1333" s="168"/>
    </row>
    <row r="1334" spans="2:15" ht="14.45" customHeight="1" x14ac:dyDescent="0.2">
      <c r="B1334" s="235" t="s">
        <v>915</v>
      </c>
      <c r="C1334" s="235" t="s">
        <v>1331</v>
      </c>
      <c r="D1334" s="239"/>
      <c r="E1334" s="241" t="s">
        <v>1131</v>
      </c>
      <c r="F1334" s="166" t="s">
        <v>1746</v>
      </c>
      <c r="G1334" s="243"/>
      <c r="H1334" s="241"/>
      <c r="I1334" s="166"/>
      <c r="J1334" s="243"/>
      <c r="K1334" s="241"/>
      <c r="L1334" s="166"/>
      <c r="M1334" s="243"/>
      <c r="N1334" s="241"/>
      <c r="O1334" s="166"/>
    </row>
    <row r="1335" spans="2:15" ht="14.45" customHeight="1" x14ac:dyDescent="0.2">
      <c r="B1335" s="236"/>
      <c r="C1335" s="237"/>
      <c r="D1335" s="240"/>
      <c r="E1335" s="242"/>
      <c r="F1335" s="167"/>
      <c r="G1335" s="244"/>
      <c r="H1335" s="242"/>
      <c r="I1335" s="168"/>
      <c r="J1335" s="244"/>
      <c r="K1335" s="242"/>
      <c r="L1335" s="168"/>
      <c r="M1335" s="244"/>
      <c r="N1335" s="242"/>
      <c r="O1335" s="168"/>
    </row>
    <row r="1336" spans="2:15" ht="14.45" customHeight="1" x14ac:dyDescent="0.2">
      <c r="B1336" s="236"/>
      <c r="C1336" s="237"/>
      <c r="D1336" s="240"/>
      <c r="E1336" s="242"/>
      <c r="F1336" s="167"/>
      <c r="G1336" s="244"/>
      <c r="H1336" s="242"/>
      <c r="I1336" s="168"/>
      <c r="J1336" s="244"/>
      <c r="K1336" s="242"/>
      <c r="L1336" s="168"/>
      <c r="M1336" s="244"/>
      <c r="N1336" s="242"/>
      <c r="O1336" s="168"/>
    </row>
    <row r="1337" spans="2:15" ht="14.45" customHeight="1" x14ac:dyDescent="0.2">
      <c r="B1337" s="236"/>
      <c r="C1337" s="237"/>
      <c r="D1337" s="240"/>
      <c r="E1337" s="242"/>
      <c r="F1337" s="167"/>
      <c r="G1337" s="244"/>
      <c r="H1337" s="242"/>
      <c r="I1337" s="168"/>
      <c r="J1337" s="244"/>
      <c r="K1337" s="242"/>
      <c r="L1337" s="168"/>
      <c r="M1337" s="244"/>
      <c r="N1337" s="242"/>
      <c r="O1337" s="168"/>
    </row>
    <row r="1338" spans="2:15" ht="14.45" customHeight="1" x14ac:dyDescent="0.2">
      <c r="B1338" s="236"/>
      <c r="C1338" s="237"/>
      <c r="D1338" s="240"/>
      <c r="E1338" s="242"/>
      <c r="F1338" s="167"/>
      <c r="G1338" s="244"/>
      <c r="H1338" s="242"/>
      <c r="I1338" s="168"/>
      <c r="J1338" s="244"/>
      <c r="K1338" s="242"/>
      <c r="L1338" s="168"/>
      <c r="M1338" s="244"/>
      <c r="N1338" s="242"/>
      <c r="O1338" s="168"/>
    </row>
    <row r="1339" spans="2:15" ht="14.45" customHeight="1" x14ac:dyDescent="0.2">
      <c r="B1339" s="236"/>
      <c r="C1339" s="237"/>
      <c r="D1339" s="240"/>
      <c r="E1339" s="242"/>
      <c r="F1339" s="167"/>
      <c r="G1339" s="244"/>
      <c r="H1339" s="242"/>
      <c r="I1339" s="168"/>
      <c r="J1339" s="244"/>
      <c r="K1339" s="242"/>
      <c r="L1339" s="168"/>
      <c r="M1339" s="244"/>
      <c r="N1339" s="242"/>
      <c r="O1339" s="168"/>
    </row>
    <row r="1340" spans="2:15" ht="14.45" customHeight="1" x14ac:dyDescent="0.2">
      <c r="B1340" s="236"/>
      <c r="C1340" s="237"/>
      <c r="D1340" s="240"/>
      <c r="E1340" s="242"/>
      <c r="F1340" s="167"/>
      <c r="G1340" s="244"/>
      <c r="H1340" s="242"/>
      <c r="I1340" s="168"/>
      <c r="J1340" s="244"/>
      <c r="K1340" s="242"/>
      <c r="L1340" s="168"/>
      <c r="M1340" s="244"/>
      <c r="N1340" s="242"/>
      <c r="O1340" s="168"/>
    </row>
    <row r="1341" spans="2:15" ht="14.45" customHeight="1" x14ac:dyDescent="0.2">
      <c r="B1341" s="236"/>
      <c r="C1341" s="237"/>
      <c r="D1341" s="240"/>
      <c r="E1341" s="242"/>
      <c r="F1341" s="167"/>
      <c r="G1341" s="244"/>
      <c r="H1341" s="242"/>
      <c r="I1341" s="168"/>
      <c r="J1341" s="244"/>
      <c r="K1341" s="242"/>
      <c r="L1341" s="168"/>
      <c r="M1341" s="244"/>
      <c r="N1341" s="242"/>
      <c r="O1341" s="168"/>
    </row>
    <row r="1342" spans="2:15" ht="14.45" customHeight="1" x14ac:dyDescent="0.2">
      <c r="B1342" s="236"/>
      <c r="C1342" s="237"/>
      <c r="D1342" s="240"/>
      <c r="E1342" s="242"/>
      <c r="F1342" s="167"/>
      <c r="G1342" s="244"/>
      <c r="H1342" s="242"/>
      <c r="I1342" s="168"/>
      <c r="J1342" s="244"/>
      <c r="K1342" s="242"/>
      <c r="L1342" s="168"/>
      <c r="M1342" s="244"/>
      <c r="N1342" s="242"/>
      <c r="O1342" s="168"/>
    </row>
    <row r="1343" spans="2:15" ht="14.45" customHeight="1" x14ac:dyDescent="0.2">
      <c r="B1343" s="236"/>
      <c r="C1343" s="238"/>
      <c r="D1343" s="240"/>
      <c r="E1343" s="242"/>
      <c r="F1343" s="167"/>
      <c r="G1343" s="244"/>
      <c r="H1343" s="242"/>
      <c r="I1343" s="168"/>
      <c r="J1343" s="244"/>
      <c r="K1343" s="242"/>
      <c r="L1343" s="168"/>
      <c r="M1343" s="244"/>
      <c r="N1343" s="242"/>
      <c r="O1343" s="168"/>
    </row>
    <row r="1344" spans="2:15" ht="14.45" customHeight="1" x14ac:dyDescent="0.2">
      <c r="B1344" s="235" t="s">
        <v>916</v>
      </c>
      <c r="C1344" s="235" t="s">
        <v>622</v>
      </c>
      <c r="D1344" s="239"/>
      <c r="E1344" s="241" t="s">
        <v>1133</v>
      </c>
      <c r="F1344" s="166" t="s">
        <v>1747</v>
      </c>
      <c r="G1344" s="243"/>
      <c r="H1344" s="241" t="s">
        <v>1132</v>
      </c>
      <c r="I1344" s="166" t="s">
        <v>1748</v>
      </c>
      <c r="J1344" s="243"/>
      <c r="K1344" s="241"/>
      <c r="L1344" s="166"/>
      <c r="M1344" s="243"/>
      <c r="N1344" s="241"/>
      <c r="O1344" s="166"/>
    </row>
    <row r="1345" spans="2:15" ht="14.45" customHeight="1" x14ac:dyDescent="0.2">
      <c r="B1345" s="245"/>
      <c r="C1345" s="237"/>
      <c r="D1345" s="240"/>
      <c r="E1345" s="242"/>
      <c r="F1345" s="170"/>
      <c r="G1345" s="244"/>
      <c r="H1345" s="242"/>
      <c r="I1345" s="168"/>
      <c r="J1345" s="244"/>
      <c r="K1345" s="242"/>
      <c r="L1345" s="168"/>
      <c r="M1345" s="244"/>
      <c r="N1345" s="242"/>
      <c r="O1345" s="168"/>
    </row>
    <row r="1346" spans="2:15" ht="14.45" customHeight="1" x14ac:dyDescent="0.2">
      <c r="B1346" s="245"/>
      <c r="C1346" s="237"/>
      <c r="D1346" s="240"/>
      <c r="E1346" s="242"/>
      <c r="F1346" s="170"/>
      <c r="G1346" s="244"/>
      <c r="H1346" s="242"/>
      <c r="I1346" s="168"/>
      <c r="J1346" s="244"/>
      <c r="K1346" s="242"/>
      <c r="L1346" s="168"/>
      <c r="M1346" s="244"/>
      <c r="N1346" s="242"/>
      <c r="O1346" s="168"/>
    </row>
    <row r="1347" spans="2:15" ht="14.45" customHeight="1" x14ac:dyDescent="0.2">
      <c r="B1347" s="245"/>
      <c r="C1347" s="237"/>
      <c r="D1347" s="240"/>
      <c r="E1347" s="242"/>
      <c r="F1347" s="170"/>
      <c r="G1347" s="244"/>
      <c r="H1347" s="242"/>
      <c r="I1347" s="168"/>
      <c r="J1347" s="244"/>
      <c r="K1347" s="242"/>
      <c r="L1347" s="168"/>
      <c r="M1347" s="244"/>
      <c r="N1347" s="242"/>
      <c r="O1347" s="168"/>
    </row>
    <row r="1348" spans="2:15" ht="14.45" customHeight="1" x14ac:dyDescent="0.2">
      <c r="B1348" s="245"/>
      <c r="C1348" s="237"/>
      <c r="D1348" s="240"/>
      <c r="E1348" s="242"/>
      <c r="F1348" s="170"/>
      <c r="G1348" s="244"/>
      <c r="H1348" s="242"/>
      <c r="I1348" s="168"/>
      <c r="J1348" s="244"/>
      <c r="K1348" s="242"/>
      <c r="L1348" s="168"/>
      <c r="M1348" s="244"/>
      <c r="N1348" s="242"/>
      <c r="O1348" s="168"/>
    </row>
    <row r="1349" spans="2:15" ht="14.45" customHeight="1" x14ac:dyDescent="0.2">
      <c r="B1349" s="245"/>
      <c r="C1349" s="237"/>
      <c r="D1349" s="240"/>
      <c r="E1349" s="242"/>
      <c r="F1349" s="170"/>
      <c r="G1349" s="244"/>
      <c r="H1349" s="242"/>
      <c r="I1349" s="168"/>
      <c r="J1349" s="244"/>
      <c r="K1349" s="242"/>
      <c r="L1349" s="168"/>
      <c r="M1349" s="244"/>
      <c r="N1349" s="242"/>
      <c r="O1349" s="168"/>
    </row>
    <row r="1350" spans="2:15" ht="14.45" customHeight="1" x14ac:dyDescent="0.2">
      <c r="B1350" s="245"/>
      <c r="C1350" s="237"/>
      <c r="D1350" s="240"/>
      <c r="E1350" s="242"/>
      <c r="F1350" s="170"/>
      <c r="G1350" s="244"/>
      <c r="H1350" s="242"/>
      <c r="I1350" s="168"/>
      <c r="J1350" s="244"/>
      <c r="K1350" s="242"/>
      <c r="L1350" s="168"/>
      <c r="M1350" s="244"/>
      <c r="N1350" s="242"/>
      <c r="O1350" s="168"/>
    </row>
    <row r="1351" spans="2:15" ht="14.45" customHeight="1" x14ac:dyDescent="0.2">
      <c r="B1351" s="245"/>
      <c r="C1351" s="237"/>
      <c r="D1351" s="240"/>
      <c r="E1351" s="242"/>
      <c r="F1351" s="170"/>
      <c r="G1351" s="244"/>
      <c r="H1351" s="242"/>
      <c r="I1351" s="168"/>
      <c r="J1351" s="244"/>
      <c r="K1351" s="242"/>
      <c r="L1351" s="168"/>
      <c r="M1351" s="244"/>
      <c r="N1351" s="242"/>
      <c r="O1351" s="168"/>
    </row>
    <row r="1352" spans="2:15" ht="14.45" customHeight="1" x14ac:dyDescent="0.2">
      <c r="B1352" s="245"/>
      <c r="C1352" s="237"/>
      <c r="D1352" s="240"/>
      <c r="E1352" s="242"/>
      <c r="F1352" s="170"/>
      <c r="G1352" s="244"/>
      <c r="H1352" s="242"/>
      <c r="I1352" s="168"/>
      <c r="J1352" s="244"/>
      <c r="K1352" s="242"/>
      <c r="L1352" s="168"/>
      <c r="M1352" s="244"/>
      <c r="N1352" s="242"/>
      <c r="O1352" s="168"/>
    </row>
    <row r="1353" spans="2:15" ht="14.45" customHeight="1" x14ac:dyDescent="0.2">
      <c r="B1353" s="245"/>
      <c r="C1353" s="238"/>
      <c r="D1353" s="240"/>
      <c r="E1353" s="242"/>
      <c r="F1353" s="170"/>
      <c r="G1353" s="244"/>
      <c r="H1353" s="242"/>
      <c r="I1353" s="168"/>
      <c r="J1353" s="244"/>
      <c r="K1353" s="242"/>
      <c r="L1353" s="168"/>
      <c r="M1353" s="244"/>
      <c r="N1353" s="242"/>
      <c r="O1353" s="168"/>
    </row>
    <row r="1354" spans="2:15" ht="14.45" customHeight="1" x14ac:dyDescent="0.2">
      <c r="B1354" s="235" t="s">
        <v>918</v>
      </c>
      <c r="C1354" s="235" t="s">
        <v>623</v>
      </c>
      <c r="D1354" s="239" t="s">
        <v>1121</v>
      </c>
      <c r="E1354" s="241" t="s">
        <v>1132</v>
      </c>
      <c r="F1354" s="166" t="s">
        <v>1748</v>
      </c>
      <c r="G1354" s="243"/>
      <c r="H1354" s="241" t="s">
        <v>1134</v>
      </c>
      <c r="I1354" s="166" t="s">
        <v>1749</v>
      </c>
      <c r="J1354" s="243"/>
      <c r="K1354" s="241"/>
      <c r="L1354" s="166"/>
      <c r="M1354" s="243"/>
      <c r="N1354" s="241"/>
      <c r="O1354" s="166"/>
    </row>
    <row r="1355" spans="2:15" ht="14.45" customHeight="1" x14ac:dyDescent="0.2">
      <c r="B1355" s="245"/>
      <c r="C1355" s="237"/>
      <c r="D1355" s="240"/>
      <c r="E1355" s="242"/>
      <c r="F1355" s="170"/>
      <c r="G1355" s="244"/>
      <c r="H1355" s="242"/>
      <c r="I1355" s="168"/>
      <c r="J1355" s="244"/>
      <c r="K1355" s="242"/>
      <c r="L1355" s="168"/>
      <c r="M1355" s="244"/>
      <c r="N1355" s="242"/>
      <c r="O1355" s="168"/>
    </row>
    <row r="1356" spans="2:15" ht="14.45" customHeight="1" x14ac:dyDescent="0.2">
      <c r="B1356" s="245"/>
      <c r="C1356" s="237"/>
      <c r="D1356" s="240"/>
      <c r="E1356" s="242"/>
      <c r="F1356" s="170"/>
      <c r="G1356" s="244"/>
      <c r="H1356" s="242"/>
      <c r="I1356" s="168"/>
      <c r="J1356" s="244"/>
      <c r="K1356" s="242"/>
      <c r="L1356" s="168"/>
      <c r="M1356" s="244"/>
      <c r="N1356" s="242"/>
      <c r="O1356" s="168"/>
    </row>
    <row r="1357" spans="2:15" ht="14.45" customHeight="1" x14ac:dyDescent="0.2">
      <c r="B1357" s="245"/>
      <c r="C1357" s="237"/>
      <c r="D1357" s="240"/>
      <c r="E1357" s="242"/>
      <c r="F1357" s="170"/>
      <c r="G1357" s="244"/>
      <c r="H1357" s="242"/>
      <c r="I1357" s="168"/>
      <c r="J1357" s="244"/>
      <c r="K1357" s="242"/>
      <c r="L1357" s="168"/>
      <c r="M1357" s="244"/>
      <c r="N1357" s="242"/>
      <c r="O1357" s="168"/>
    </row>
    <row r="1358" spans="2:15" ht="14.45" customHeight="1" x14ac:dyDescent="0.2">
      <c r="B1358" s="245"/>
      <c r="C1358" s="237"/>
      <c r="D1358" s="240"/>
      <c r="E1358" s="242"/>
      <c r="F1358" s="170"/>
      <c r="G1358" s="244"/>
      <c r="H1358" s="242"/>
      <c r="I1358" s="168"/>
      <c r="J1358" s="244"/>
      <c r="K1358" s="242"/>
      <c r="L1358" s="168"/>
      <c r="M1358" s="244"/>
      <c r="N1358" s="242"/>
      <c r="O1358" s="168"/>
    </row>
    <row r="1359" spans="2:15" ht="14.45" customHeight="1" x14ac:dyDescent="0.2">
      <c r="B1359" s="245"/>
      <c r="C1359" s="237"/>
      <c r="D1359" s="240"/>
      <c r="E1359" s="242"/>
      <c r="F1359" s="170"/>
      <c r="G1359" s="244"/>
      <c r="H1359" s="242"/>
      <c r="I1359" s="168"/>
      <c r="J1359" s="244"/>
      <c r="K1359" s="242"/>
      <c r="L1359" s="168"/>
      <c r="M1359" s="244"/>
      <c r="N1359" s="242"/>
      <c r="O1359" s="168"/>
    </row>
    <row r="1360" spans="2:15" ht="14.45" customHeight="1" x14ac:dyDescent="0.2">
      <c r="B1360" s="245"/>
      <c r="C1360" s="237"/>
      <c r="D1360" s="240"/>
      <c r="E1360" s="242"/>
      <c r="F1360" s="170"/>
      <c r="G1360" s="244"/>
      <c r="H1360" s="242"/>
      <c r="I1360" s="168"/>
      <c r="J1360" s="244"/>
      <c r="K1360" s="242"/>
      <c r="L1360" s="168"/>
      <c r="M1360" s="244"/>
      <c r="N1360" s="242"/>
      <c r="O1360" s="168"/>
    </row>
    <row r="1361" spans="2:15" ht="14.45" customHeight="1" x14ac:dyDescent="0.2">
      <c r="B1361" s="245"/>
      <c r="C1361" s="237"/>
      <c r="D1361" s="240"/>
      <c r="E1361" s="242"/>
      <c r="F1361" s="170"/>
      <c r="G1361" s="244"/>
      <c r="H1361" s="242"/>
      <c r="I1361" s="168"/>
      <c r="J1361" s="244"/>
      <c r="K1361" s="242"/>
      <c r="L1361" s="168"/>
      <c r="M1361" s="244"/>
      <c r="N1361" s="242"/>
      <c r="O1361" s="168"/>
    </row>
    <row r="1362" spans="2:15" ht="14.45" customHeight="1" x14ac:dyDescent="0.2">
      <c r="B1362" s="245"/>
      <c r="C1362" s="237"/>
      <c r="D1362" s="240"/>
      <c r="E1362" s="242"/>
      <c r="F1362" s="170"/>
      <c r="G1362" s="244"/>
      <c r="H1362" s="242"/>
      <c r="I1362" s="168"/>
      <c r="J1362" s="244"/>
      <c r="K1362" s="242"/>
      <c r="L1362" s="168"/>
      <c r="M1362" s="244"/>
      <c r="N1362" s="242"/>
      <c r="O1362" s="168"/>
    </row>
    <row r="1363" spans="2:15" ht="14.45" customHeight="1" x14ac:dyDescent="0.2">
      <c r="B1363" s="245"/>
      <c r="C1363" s="238"/>
      <c r="D1363" s="240"/>
      <c r="E1363" s="242"/>
      <c r="F1363" s="170"/>
      <c r="G1363" s="244"/>
      <c r="H1363" s="242"/>
      <c r="I1363" s="168"/>
      <c r="J1363" s="244"/>
      <c r="K1363" s="242"/>
      <c r="L1363" s="168"/>
      <c r="M1363" s="244"/>
      <c r="N1363" s="242"/>
      <c r="O1363" s="168"/>
    </row>
    <row r="1364" spans="2:15" ht="14.45" customHeight="1" x14ac:dyDescent="0.2">
      <c r="B1364" s="235" t="s">
        <v>917</v>
      </c>
      <c r="C1364" s="235" t="s">
        <v>624</v>
      </c>
      <c r="D1364" s="239"/>
      <c r="E1364" s="241" t="s">
        <v>1135</v>
      </c>
      <c r="F1364" s="166" t="s">
        <v>1750</v>
      </c>
      <c r="G1364" s="243"/>
      <c r="H1364" s="241"/>
      <c r="I1364" s="166"/>
      <c r="J1364" s="243"/>
      <c r="K1364" s="241"/>
      <c r="L1364" s="166"/>
      <c r="M1364" s="243"/>
      <c r="N1364" s="241"/>
      <c r="O1364" s="166"/>
    </row>
    <row r="1365" spans="2:15" ht="14.45" customHeight="1" x14ac:dyDescent="0.2">
      <c r="B1365" s="236"/>
      <c r="C1365" s="237"/>
      <c r="D1365" s="240"/>
      <c r="E1365" s="242"/>
      <c r="F1365" s="167"/>
      <c r="G1365" s="244"/>
      <c r="H1365" s="242"/>
      <c r="I1365" s="168"/>
      <c r="J1365" s="244"/>
      <c r="K1365" s="242"/>
      <c r="L1365" s="168"/>
      <c r="M1365" s="244"/>
      <c r="N1365" s="242"/>
      <c r="O1365" s="168"/>
    </row>
    <row r="1366" spans="2:15" ht="14.45" customHeight="1" x14ac:dyDescent="0.2">
      <c r="B1366" s="236"/>
      <c r="C1366" s="237"/>
      <c r="D1366" s="240"/>
      <c r="E1366" s="242"/>
      <c r="F1366" s="167"/>
      <c r="G1366" s="244"/>
      <c r="H1366" s="242"/>
      <c r="I1366" s="168"/>
      <c r="J1366" s="244"/>
      <c r="K1366" s="242"/>
      <c r="L1366" s="168"/>
      <c r="M1366" s="244"/>
      <c r="N1366" s="242"/>
      <c r="O1366" s="168"/>
    </row>
    <row r="1367" spans="2:15" ht="14.45" customHeight="1" x14ac:dyDescent="0.2">
      <c r="B1367" s="236"/>
      <c r="C1367" s="237"/>
      <c r="D1367" s="240"/>
      <c r="E1367" s="242"/>
      <c r="F1367" s="167"/>
      <c r="G1367" s="244"/>
      <c r="H1367" s="242"/>
      <c r="I1367" s="168"/>
      <c r="J1367" s="244"/>
      <c r="K1367" s="242"/>
      <c r="L1367" s="168"/>
      <c r="M1367" s="244"/>
      <c r="N1367" s="242"/>
      <c r="O1367" s="168"/>
    </row>
    <row r="1368" spans="2:15" ht="14.45" customHeight="1" x14ac:dyDescent="0.2">
      <c r="B1368" s="236"/>
      <c r="C1368" s="237"/>
      <c r="D1368" s="240"/>
      <c r="E1368" s="242"/>
      <c r="F1368" s="167"/>
      <c r="G1368" s="244"/>
      <c r="H1368" s="242"/>
      <c r="I1368" s="168"/>
      <c r="J1368" s="244"/>
      <c r="K1368" s="242"/>
      <c r="L1368" s="168"/>
      <c r="M1368" s="244"/>
      <c r="N1368" s="242"/>
      <c r="O1368" s="168"/>
    </row>
    <row r="1369" spans="2:15" ht="14.45" customHeight="1" x14ac:dyDescent="0.2">
      <c r="B1369" s="236"/>
      <c r="C1369" s="237"/>
      <c r="D1369" s="240"/>
      <c r="E1369" s="242"/>
      <c r="F1369" s="167"/>
      <c r="G1369" s="244"/>
      <c r="H1369" s="242"/>
      <c r="I1369" s="168"/>
      <c r="J1369" s="244"/>
      <c r="K1369" s="242"/>
      <c r="L1369" s="168"/>
      <c r="M1369" s="244"/>
      <c r="N1369" s="242"/>
      <c r="O1369" s="168"/>
    </row>
    <row r="1370" spans="2:15" ht="14.45" customHeight="1" x14ac:dyDescent="0.2">
      <c r="B1370" s="236"/>
      <c r="C1370" s="237"/>
      <c r="D1370" s="240"/>
      <c r="E1370" s="242"/>
      <c r="F1370" s="167"/>
      <c r="G1370" s="244"/>
      <c r="H1370" s="242"/>
      <c r="I1370" s="168"/>
      <c r="J1370" s="244"/>
      <c r="K1370" s="242"/>
      <c r="L1370" s="168"/>
      <c r="M1370" s="244"/>
      <c r="N1370" s="242"/>
      <c r="O1370" s="168"/>
    </row>
    <row r="1371" spans="2:15" ht="14.45" customHeight="1" x14ac:dyDescent="0.2">
      <c r="B1371" s="236"/>
      <c r="C1371" s="237"/>
      <c r="D1371" s="240"/>
      <c r="E1371" s="242"/>
      <c r="F1371" s="167"/>
      <c r="G1371" s="244"/>
      <c r="H1371" s="242"/>
      <c r="I1371" s="168"/>
      <c r="J1371" s="244"/>
      <c r="K1371" s="242"/>
      <c r="L1371" s="168"/>
      <c r="M1371" s="244"/>
      <c r="N1371" s="242"/>
      <c r="O1371" s="168"/>
    </row>
    <row r="1372" spans="2:15" ht="14.45" customHeight="1" x14ac:dyDescent="0.2">
      <c r="B1372" s="236"/>
      <c r="C1372" s="237"/>
      <c r="D1372" s="240"/>
      <c r="E1372" s="242"/>
      <c r="F1372" s="167"/>
      <c r="G1372" s="244"/>
      <c r="H1372" s="242"/>
      <c r="I1372" s="168"/>
      <c r="J1372" s="244"/>
      <c r="K1372" s="242"/>
      <c r="L1372" s="168"/>
      <c r="M1372" s="244"/>
      <c r="N1372" s="242"/>
      <c r="O1372" s="168"/>
    </row>
    <row r="1373" spans="2:15" ht="14.45" customHeight="1" x14ac:dyDescent="0.2">
      <c r="B1373" s="236"/>
      <c r="C1373" s="238"/>
      <c r="D1373" s="240"/>
      <c r="E1373" s="242"/>
      <c r="F1373" s="167"/>
      <c r="G1373" s="244"/>
      <c r="H1373" s="242"/>
      <c r="I1373" s="168"/>
      <c r="J1373" s="244"/>
      <c r="K1373" s="242"/>
      <c r="L1373" s="168"/>
      <c r="M1373" s="244"/>
      <c r="N1373" s="242"/>
      <c r="O1373" s="168"/>
    </row>
    <row r="1374" spans="2:15" ht="14.45" customHeight="1" x14ac:dyDescent="0.2">
      <c r="B1374" s="235" t="s">
        <v>919</v>
      </c>
      <c r="C1374" s="235" t="s">
        <v>1332</v>
      </c>
      <c r="D1374" s="239" t="s">
        <v>1121</v>
      </c>
      <c r="E1374" s="241" t="s">
        <v>1136</v>
      </c>
      <c r="F1374" s="166" t="s">
        <v>1751</v>
      </c>
      <c r="G1374" s="243"/>
      <c r="H1374" s="241"/>
      <c r="I1374" s="166"/>
      <c r="J1374" s="243"/>
      <c r="K1374" s="241"/>
      <c r="L1374" s="166"/>
      <c r="M1374" s="243"/>
      <c r="N1374" s="241"/>
      <c r="O1374" s="166"/>
    </row>
    <row r="1375" spans="2:15" ht="14.45" customHeight="1" x14ac:dyDescent="0.2">
      <c r="B1375" s="236"/>
      <c r="C1375" s="237"/>
      <c r="D1375" s="240"/>
      <c r="E1375" s="242"/>
      <c r="F1375" s="167"/>
      <c r="G1375" s="244"/>
      <c r="H1375" s="242"/>
      <c r="I1375" s="168"/>
      <c r="J1375" s="244"/>
      <c r="K1375" s="242"/>
      <c r="L1375" s="168"/>
      <c r="M1375" s="244"/>
      <c r="N1375" s="242"/>
      <c r="O1375" s="168"/>
    </row>
    <row r="1376" spans="2:15" ht="14.45" customHeight="1" x14ac:dyDescent="0.2">
      <c r="B1376" s="236"/>
      <c r="C1376" s="237"/>
      <c r="D1376" s="240"/>
      <c r="E1376" s="242"/>
      <c r="F1376" s="167"/>
      <c r="G1376" s="244"/>
      <c r="H1376" s="242"/>
      <c r="I1376" s="168"/>
      <c r="J1376" s="244"/>
      <c r="K1376" s="242"/>
      <c r="L1376" s="168"/>
      <c r="M1376" s="244"/>
      <c r="N1376" s="242"/>
      <c r="O1376" s="168"/>
    </row>
    <row r="1377" spans="2:15" ht="14.45" customHeight="1" x14ac:dyDescent="0.2">
      <c r="B1377" s="236"/>
      <c r="C1377" s="237"/>
      <c r="D1377" s="240"/>
      <c r="E1377" s="242"/>
      <c r="F1377" s="167"/>
      <c r="G1377" s="244"/>
      <c r="H1377" s="242"/>
      <c r="I1377" s="168"/>
      <c r="J1377" s="244"/>
      <c r="K1377" s="242"/>
      <c r="L1377" s="168"/>
      <c r="M1377" s="244"/>
      <c r="N1377" s="242"/>
      <c r="O1377" s="168"/>
    </row>
    <row r="1378" spans="2:15" ht="14.45" customHeight="1" x14ac:dyDescent="0.2">
      <c r="B1378" s="236"/>
      <c r="C1378" s="237"/>
      <c r="D1378" s="240"/>
      <c r="E1378" s="242"/>
      <c r="F1378" s="167"/>
      <c r="G1378" s="244"/>
      <c r="H1378" s="242"/>
      <c r="I1378" s="168"/>
      <c r="J1378" s="244"/>
      <c r="K1378" s="242"/>
      <c r="L1378" s="168"/>
      <c r="M1378" s="244"/>
      <c r="N1378" s="242"/>
      <c r="O1378" s="168"/>
    </row>
    <row r="1379" spans="2:15" ht="14.45" customHeight="1" x14ac:dyDescent="0.2">
      <c r="B1379" s="236"/>
      <c r="C1379" s="237"/>
      <c r="D1379" s="240"/>
      <c r="E1379" s="242"/>
      <c r="F1379" s="167"/>
      <c r="G1379" s="244"/>
      <c r="H1379" s="242"/>
      <c r="I1379" s="168"/>
      <c r="J1379" s="244"/>
      <c r="K1379" s="242"/>
      <c r="L1379" s="168"/>
      <c r="M1379" s="244"/>
      <c r="N1379" s="242"/>
      <c r="O1379" s="168"/>
    </row>
    <row r="1380" spans="2:15" ht="14.45" customHeight="1" x14ac:dyDescent="0.2">
      <c r="B1380" s="236"/>
      <c r="C1380" s="237"/>
      <c r="D1380" s="240"/>
      <c r="E1380" s="242"/>
      <c r="F1380" s="167"/>
      <c r="G1380" s="244"/>
      <c r="H1380" s="242"/>
      <c r="I1380" s="168"/>
      <c r="J1380" s="244"/>
      <c r="K1380" s="242"/>
      <c r="L1380" s="168"/>
      <c r="M1380" s="244"/>
      <c r="N1380" s="242"/>
      <c r="O1380" s="168"/>
    </row>
    <row r="1381" spans="2:15" ht="14.45" customHeight="1" x14ac:dyDescent="0.2">
      <c r="B1381" s="236"/>
      <c r="C1381" s="237"/>
      <c r="D1381" s="240"/>
      <c r="E1381" s="242"/>
      <c r="F1381" s="167"/>
      <c r="G1381" s="244"/>
      <c r="H1381" s="242"/>
      <c r="I1381" s="168"/>
      <c r="J1381" s="244"/>
      <c r="K1381" s="242"/>
      <c r="L1381" s="168"/>
      <c r="M1381" s="244"/>
      <c r="N1381" s="242"/>
      <c r="O1381" s="168"/>
    </row>
    <row r="1382" spans="2:15" ht="14.45" customHeight="1" x14ac:dyDescent="0.2">
      <c r="B1382" s="236"/>
      <c r="C1382" s="237"/>
      <c r="D1382" s="240"/>
      <c r="E1382" s="242"/>
      <c r="F1382" s="167"/>
      <c r="G1382" s="244"/>
      <c r="H1382" s="242"/>
      <c r="I1382" s="168"/>
      <c r="J1382" s="244"/>
      <c r="K1382" s="242"/>
      <c r="L1382" s="168"/>
      <c r="M1382" s="244"/>
      <c r="N1382" s="242"/>
      <c r="O1382" s="168"/>
    </row>
    <row r="1383" spans="2:15" ht="14.45" customHeight="1" x14ac:dyDescent="0.2">
      <c r="B1383" s="236"/>
      <c r="C1383" s="238"/>
      <c r="D1383" s="240"/>
      <c r="E1383" s="242"/>
      <c r="F1383" s="167"/>
      <c r="G1383" s="244"/>
      <c r="H1383" s="242"/>
      <c r="I1383" s="168"/>
      <c r="J1383" s="244"/>
      <c r="K1383" s="242"/>
      <c r="L1383" s="168"/>
      <c r="M1383" s="244"/>
      <c r="N1383" s="242"/>
      <c r="O1383" s="168"/>
    </row>
    <row r="1384" spans="2:15" ht="14.45" customHeight="1" x14ac:dyDescent="0.2">
      <c r="B1384" s="235" t="s">
        <v>898</v>
      </c>
      <c r="C1384" s="235" t="s">
        <v>1460</v>
      </c>
      <c r="D1384" s="239"/>
      <c r="E1384" s="241" t="s">
        <v>1137</v>
      </c>
      <c r="F1384" s="166" t="s">
        <v>1716</v>
      </c>
      <c r="G1384" s="243"/>
      <c r="H1384" s="241"/>
      <c r="I1384" s="166"/>
      <c r="J1384" s="243"/>
      <c r="K1384" s="241"/>
      <c r="L1384" s="166"/>
      <c r="M1384" s="243"/>
      <c r="N1384" s="241"/>
      <c r="O1384" s="166"/>
    </row>
    <row r="1385" spans="2:15" ht="14.45" customHeight="1" x14ac:dyDescent="0.2">
      <c r="B1385" s="245"/>
      <c r="C1385" s="237"/>
      <c r="D1385" s="240"/>
      <c r="E1385" s="242"/>
      <c r="F1385" s="170"/>
      <c r="G1385" s="244"/>
      <c r="H1385" s="242"/>
      <c r="I1385" s="168"/>
      <c r="J1385" s="244"/>
      <c r="K1385" s="242"/>
      <c r="L1385" s="168"/>
      <c r="M1385" s="244"/>
      <c r="N1385" s="242"/>
      <c r="O1385" s="168"/>
    </row>
    <row r="1386" spans="2:15" ht="14.45" customHeight="1" x14ac:dyDescent="0.2">
      <c r="B1386" s="245"/>
      <c r="C1386" s="237"/>
      <c r="D1386" s="240"/>
      <c r="E1386" s="242"/>
      <c r="F1386" s="170"/>
      <c r="G1386" s="244"/>
      <c r="H1386" s="242"/>
      <c r="I1386" s="168"/>
      <c r="J1386" s="244"/>
      <c r="K1386" s="242"/>
      <c r="L1386" s="168"/>
      <c r="M1386" s="244"/>
      <c r="N1386" s="242"/>
      <c r="O1386" s="168"/>
    </row>
    <row r="1387" spans="2:15" ht="14.45" customHeight="1" x14ac:dyDescent="0.2">
      <c r="B1387" s="245"/>
      <c r="C1387" s="237"/>
      <c r="D1387" s="240"/>
      <c r="E1387" s="242"/>
      <c r="F1387" s="170"/>
      <c r="G1387" s="244"/>
      <c r="H1387" s="242"/>
      <c r="I1387" s="168"/>
      <c r="J1387" s="244"/>
      <c r="K1387" s="242"/>
      <c r="L1387" s="168"/>
      <c r="M1387" s="244"/>
      <c r="N1387" s="242"/>
      <c r="O1387" s="168"/>
    </row>
    <row r="1388" spans="2:15" ht="14.45" customHeight="1" x14ac:dyDescent="0.2">
      <c r="B1388" s="245"/>
      <c r="C1388" s="237"/>
      <c r="D1388" s="240"/>
      <c r="E1388" s="242"/>
      <c r="F1388" s="170"/>
      <c r="G1388" s="244"/>
      <c r="H1388" s="242"/>
      <c r="I1388" s="168"/>
      <c r="J1388" s="244"/>
      <c r="K1388" s="242"/>
      <c r="L1388" s="168"/>
      <c r="M1388" s="244"/>
      <c r="N1388" s="242"/>
      <c r="O1388" s="168"/>
    </row>
    <row r="1389" spans="2:15" ht="14.45" customHeight="1" x14ac:dyDescent="0.2">
      <c r="B1389" s="245"/>
      <c r="C1389" s="237"/>
      <c r="D1389" s="240"/>
      <c r="E1389" s="242"/>
      <c r="F1389" s="170"/>
      <c r="G1389" s="244"/>
      <c r="H1389" s="242"/>
      <c r="I1389" s="168"/>
      <c r="J1389" s="244"/>
      <c r="K1389" s="242"/>
      <c r="L1389" s="168"/>
      <c r="M1389" s="244"/>
      <c r="N1389" s="242"/>
      <c r="O1389" s="168"/>
    </row>
    <row r="1390" spans="2:15" ht="14.45" customHeight="1" x14ac:dyDescent="0.2">
      <c r="B1390" s="245"/>
      <c r="C1390" s="237"/>
      <c r="D1390" s="240"/>
      <c r="E1390" s="242"/>
      <c r="F1390" s="170"/>
      <c r="G1390" s="244"/>
      <c r="H1390" s="242"/>
      <c r="I1390" s="168"/>
      <c r="J1390" s="244"/>
      <c r="K1390" s="242"/>
      <c r="L1390" s="168"/>
      <c r="M1390" s="244"/>
      <c r="N1390" s="242"/>
      <c r="O1390" s="168"/>
    </row>
    <row r="1391" spans="2:15" ht="14.45" customHeight="1" x14ac:dyDescent="0.2">
      <c r="B1391" s="245"/>
      <c r="C1391" s="237"/>
      <c r="D1391" s="240"/>
      <c r="E1391" s="242"/>
      <c r="F1391" s="170"/>
      <c r="G1391" s="244"/>
      <c r="H1391" s="242"/>
      <c r="I1391" s="168"/>
      <c r="J1391" s="244"/>
      <c r="K1391" s="242"/>
      <c r="L1391" s="168"/>
      <c r="M1391" s="244"/>
      <c r="N1391" s="242"/>
      <c r="O1391" s="168"/>
    </row>
    <row r="1392" spans="2:15" ht="14.45" customHeight="1" x14ac:dyDescent="0.2">
      <c r="B1392" s="245"/>
      <c r="C1392" s="237"/>
      <c r="D1392" s="240"/>
      <c r="E1392" s="242"/>
      <c r="F1392" s="170"/>
      <c r="G1392" s="244"/>
      <c r="H1392" s="242"/>
      <c r="I1392" s="168"/>
      <c r="J1392" s="244"/>
      <c r="K1392" s="242"/>
      <c r="L1392" s="168"/>
      <c r="M1392" s="244"/>
      <c r="N1392" s="242"/>
      <c r="O1392" s="168"/>
    </row>
    <row r="1393" spans="2:15" ht="14.45" customHeight="1" x14ac:dyDescent="0.2">
      <c r="B1393" s="245"/>
      <c r="C1393" s="238"/>
      <c r="D1393" s="240"/>
      <c r="E1393" s="242"/>
      <c r="F1393" s="170"/>
      <c r="G1393" s="244"/>
      <c r="H1393" s="242"/>
      <c r="I1393" s="168"/>
      <c r="J1393" s="244"/>
      <c r="K1393" s="242"/>
      <c r="L1393" s="168"/>
      <c r="M1393" s="244"/>
      <c r="N1393" s="242"/>
      <c r="O1393" s="168"/>
    </row>
    <row r="1394" spans="2:15" ht="14.45" customHeight="1" x14ac:dyDescent="0.2">
      <c r="B1394" s="235" t="s">
        <v>920</v>
      </c>
      <c r="C1394" s="235" t="s">
        <v>793</v>
      </c>
      <c r="D1394" s="239"/>
      <c r="E1394" s="241" t="s">
        <v>1138</v>
      </c>
      <c r="F1394" s="166" t="s">
        <v>1752</v>
      </c>
      <c r="G1394" s="243"/>
      <c r="H1394" s="241"/>
      <c r="I1394" s="166"/>
      <c r="J1394" s="243"/>
      <c r="K1394" s="241"/>
      <c r="L1394" s="166"/>
      <c r="M1394" s="243"/>
      <c r="N1394" s="241"/>
      <c r="O1394" s="166"/>
    </row>
    <row r="1395" spans="2:15" ht="14.45" customHeight="1" x14ac:dyDescent="0.2">
      <c r="B1395" s="236"/>
      <c r="C1395" s="237"/>
      <c r="D1395" s="240"/>
      <c r="E1395" s="242"/>
      <c r="F1395" s="167"/>
      <c r="G1395" s="244"/>
      <c r="H1395" s="242"/>
      <c r="I1395" s="168"/>
      <c r="J1395" s="244"/>
      <c r="K1395" s="242"/>
      <c r="L1395" s="168"/>
      <c r="M1395" s="244"/>
      <c r="N1395" s="242"/>
      <c r="O1395" s="168"/>
    </row>
    <row r="1396" spans="2:15" ht="14.45" customHeight="1" x14ac:dyDescent="0.2">
      <c r="B1396" s="236"/>
      <c r="C1396" s="237"/>
      <c r="D1396" s="240"/>
      <c r="E1396" s="242"/>
      <c r="F1396" s="167"/>
      <c r="G1396" s="244"/>
      <c r="H1396" s="242"/>
      <c r="I1396" s="168"/>
      <c r="J1396" s="244"/>
      <c r="K1396" s="242"/>
      <c r="L1396" s="168"/>
      <c r="M1396" s="244"/>
      <c r="N1396" s="242"/>
      <c r="O1396" s="168"/>
    </row>
    <row r="1397" spans="2:15" ht="14.45" customHeight="1" x14ac:dyDescent="0.2">
      <c r="B1397" s="236"/>
      <c r="C1397" s="237"/>
      <c r="D1397" s="240"/>
      <c r="E1397" s="242"/>
      <c r="F1397" s="167"/>
      <c r="G1397" s="244"/>
      <c r="H1397" s="242"/>
      <c r="I1397" s="168"/>
      <c r="J1397" s="244"/>
      <c r="K1397" s="242"/>
      <c r="L1397" s="168"/>
      <c r="M1397" s="244"/>
      <c r="N1397" s="242"/>
      <c r="O1397" s="168"/>
    </row>
    <row r="1398" spans="2:15" ht="14.45" customHeight="1" x14ac:dyDescent="0.2">
      <c r="B1398" s="236"/>
      <c r="C1398" s="237"/>
      <c r="D1398" s="240"/>
      <c r="E1398" s="242"/>
      <c r="F1398" s="167"/>
      <c r="G1398" s="244"/>
      <c r="H1398" s="242"/>
      <c r="I1398" s="168"/>
      <c r="J1398" s="244"/>
      <c r="K1398" s="242"/>
      <c r="L1398" s="168"/>
      <c r="M1398" s="244"/>
      <c r="N1398" s="242"/>
      <c r="O1398" s="168"/>
    </row>
    <row r="1399" spans="2:15" ht="14.45" customHeight="1" x14ac:dyDescent="0.2">
      <c r="B1399" s="236"/>
      <c r="C1399" s="237"/>
      <c r="D1399" s="240"/>
      <c r="E1399" s="242"/>
      <c r="F1399" s="167"/>
      <c r="G1399" s="244"/>
      <c r="H1399" s="242"/>
      <c r="I1399" s="168"/>
      <c r="J1399" s="244"/>
      <c r="K1399" s="242"/>
      <c r="L1399" s="168"/>
      <c r="M1399" s="244"/>
      <c r="N1399" s="242"/>
      <c r="O1399" s="168"/>
    </row>
    <row r="1400" spans="2:15" ht="14.45" customHeight="1" x14ac:dyDescent="0.2">
      <c r="B1400" s="236"/>
      <c r="C1400" s="237"/>
      <c r="D1400" s="240"/>
      <c r="E1400" s="242"/>
      <c r="F1400" s="167"/>
      <c r="G1400" s="244"/>
      <c r="H1400" s="242"/>
      <c r="I1400" s="168"/>
      <c r="J1400" s="244"/>
      <c r="K1400" s="242"/>
      <c r="L1400" s="168"/>
      <c r="M1400" s="244"/>
      <c r="N1400" s="242"/>
      <c r="O1400" s="168"/>
    </row>
    <row r="1401" spans="2:15" ht="14.45" customHeight="1" x14ac:dyDescent="0.2">
      <c r="B1401" s="236"/>
      <c r="C1401" s="237"/>
      <c r="D1401" s="240"/>
      <c r="E1401" s="242"/>
      <c r="F1401" s="167"/>
      <c r="G1401" s="244"/>
      <c r="H1401" s="242"/>
      <c r="I1401" s="168"/>
      <c r="J1401" s="244"/>
      <c r="K1401" s="242"/>
      <c r="L1401" s="168"/>
      <c r="M1401" s="244"/>
      <c r="N1401" s="242"/>
      <c r="O1401" s="168"/>
    </row>
    <row r="1402" spans="2:15" ht="14.45" customHeight="1" x14ac:dyDescent="0.2">
      <c r="B1402" s="236"/>
      <c r="C1402" s="237"/>
      <c r="D1402" s="240"/>
      <c r="E1402" s="242"/>
      <c r="F1402" s="167"/>
      <c r="G1402" s="244"/>
      <c r="H1402" s="242"/>
      <c r="I1402" s="168"/>
      <c r="J1402" s="244"/>
      <c r="K1402" s="242"/>
      <c r="L1402" s="168"/>
      <c r="M1402" s="244"/>
      <c r="N1402" s="242"/>
      <c r="O1402" s="168"/>
    </row>
    <row r="1403" spans="2:15" ht="14.45" customHeight="1" x14ac:dyDescent="0.2">
      <c r="B1403" s="236"/>
      <c r="C1403" s="238"/>
      <c r="D1403" s="240"/>
      <c r="E1403" s="242"/>
      <c r="F1403" s="167"/>
      <c r="G1403" s="244"/>
      <c r="H1403" s="242"/>
      <c r="I1403" s="168"/>
      <c r="J1403" s="244"/>
      <c r="K1403" s="242"/>
      <c r="L1403" s="168"/>
      <c r="M1403" s="244"/>
      <c r="N1403" s="242"/>
      <c r="O1403" s="168"/>
    </row>
    <row r="1404" spans="2:15" ht="14.45" customHeight="1" x14ac:dyDescent="0.2">
      <c r="B1404" s="235" t="s">
        <v>921</v>
      </c>
      <c r="C1404" s="235" t="s">
        <v>790</v>
      </c>
      <c r="D1404" s="239"/>
      <c r="E1404" s="241" t="s">
        <v>1140</v>
      </c>
      <c r="F1404" s="166" t="s">
        <v>1753</v>
      </c>
      <c r="G1404" s="243"/>
      <c r="H1404" s="241" t="s">
        <v>1139</v>
      </c>
      <c r="I1404" s="166" t="s">
        <v>1754</v>
      </c>
      <c r="J1404" s="243"/>
      <c r="K1404" s="241"/>
      <c r="L1404" s="166"/>
      <c r="M1404" s="243"/>
      <c r="N1404" s="241"/>
      <c r="O1404" s="166"/>
    </row>
    <row r="1405" spans="2:15" ht="14.45" customHeight="1" x14ac:dyDescent="0.2">
      <c r="B1405" s="245"/>
      <c r="C1405" s="237"/>
      <c r="D1405" s="240"/>
      <c r="E1405" s="242"/>
      <c r="F1405" s="170"/>
      <c r="G1405" s="244"/>
      <c r="H1405" s="242"/>
      <c r="I1405" s="168"/>
      <c r="J1405" s="244"/>
      <c r="K1405" s="242"/>
      <c r="L1405" s="168"/>
      <c r="M1405" s="244"/>
      <c r="N1405" s="242"/>
      <c r="O1405" s="168"/>
    </row>
    <row r="1406" spans="2:15" ht="14.45" customHeight="1" x14ac:dyDescent="0.2">
      <c r="B1406" s="245"/>
      <c r="C1406" s="237"/>
      <c r="D1406" s="240"/>
      <c r="E1406" s="242"/>
      <c r="F1406" s="170"/>
      <c r="G1406" s="244"/>
      <c r="H1406" s="242"/>
      <c r="I1406" s="168"/>
      <c r="J1406" s="244"/>
      <c r="K1406" s="242"/>
      <c r="L1406" s="168"/>
      <c r="M1406" s="244"/>
      <c r="N1406" s="242"/>
      <c r="O1406" s="168"/>
    </row>
    <row r="1407" spans="2:15" ht="14.45" customHeight="1" x14ac:dyDescent="0.2">
      <c r="B1407" s="245"/>
      <c r="C1407" s="237"/>
      <c r="D1407" s="240"/>
      <c r="E1407" s="242"/>
      <c r="F1407" s="170"/>
      <c r="G1407" s="244"/>
      <c r="H1407" s="242"/>
      <c r="I1407" s="168"/>
      <c r="J1407" s="244"/>
      <c r="K1407" s="242"/>
      <c r="L1407" s="168"/>
      <c r="M1407" s="244"/>
      <c r="N1407" s="242"/>
      <c r="O1407" s="168"/>
    </row>
    <row r="1408" spans="2:15" ht="14.45" customHeight="1" x14ac:dyDescent="0.2">
      <c r="B1408" s="245"/>
      <c r="C1408" s="237"/>
      <c r="D1408" s="240"/>
      <c r="E1408" s="242"/>
      <c r="F1408" s="170"/>
      <c r="G1408" s="244"/>
      <c r="H1408" s="242"/>
      <c r="I1408" s="168"/>
      <c r="J1408" s="244"/>
      <c r="K1408" s="242"/>
      <c r="L1408" s="168"/>
      <c r="M1408" s="244"/>
      <c r="N1408" s="242"/>
      <c r="O1408" s="168"/>
    </row>
    <row r="1409" spans="2:15" ht="14.45" customHeight="1" x14ac:dyDescent="0.2">
      <c r="B1409" s="245"/>
      <c r="C1409" s="237"/>
      <c r="D1409" s="240"/>
      <c r="E1409" s="242"/>
      <c r="F1409" s="170"/>
      <c r="G1409" s="244"/>
      <c r="H1409" s="242"/>
      <c r="I1409" s="168"/>
      <c r="J1409" s="244"/>
      <c r="K1409" s="242"/>
      <c r="L1409" s="168"/>
      <c r="M1409" s="244"/>
      <c r="N1409" s="242"/>
      <c r="O1409" s="168"/>
    </row>
    <row r="1410" spans="2:15" ht="14.45" customHeight="1" x14ac:dyDescent="0.2">
      <c r="B1410" s="245"/>
      <c r="C1410" s="237"/>
      <c r="D1410" s="240"/>
      <c r="E1410" s="242"/>
      <c r="F1410" s="170"/>
      <c r="G1410" s="244"/>
      <c r="H1410" s="242"/>
      <c r="I1410" s="168"/>
      <c r="J1410" s="244"/>
      <c r="K1410" s="242"/>
      <c r="L1410" s="168"/>
      <c r="M1410" s="244"/>
      <c r="N1410" s="242"/>
      <c r="O1410" s="168"/>
    </row>
    <row r="1411" spans="2:15" ht="14.45" customHeight="1" x14ac:dyDescent="0.2">
      <c r="B1411" s="245"/>
      <c r="C1411" s="237"/>
      <c r="D1411" s="240"/>
      <c r="E1411" s="242"/>
      <c r="F1411" s="170"/>
      <c r="G1411" s="244"/>
      <c r="H1411" s="242"/>
      <c r="I1411" s="168"/>
      <c r="J1411" s="244"/>
      <c r="K1411" s="242"/>
      <c r="L1411" s="168"/>
      <c r="M1411" s="244"/>
      <c r="N1411" s="242"/>
      <c r="O1411" s="168"/>
    </row>
    <row r="1412" spans="2:15" ht="14.45" customHeight="1" x14ac:dyDescent="0.2">
      <c r="B1412" s="245"/>
      <c r="C1412" s="237"/>
      <c r="D1412" s="240"/>
      <c r="E1412" s="242"/>
      <c r="F1412" s="170"/>
      <c r="G1412" s="244"/>
      <c r="H1412" s="242"/>
      <c r="I1412" s="168"/>
      <c r="J1412" s="244"/>
      <c r="K1412" s="242"/>
      <c r="L1412" s="168"/>
      <c r="M1412" s="244"/>
      <c r="N1412" s="242"/>
      <c r="O1412" s="168"/>
    </row>
    <row r="1413" spans="2:15" ht="14.45" customHeight="1" x14ac:dyDescent="0.2">
      <c r="B1413" s="245"/>
      <c r="C1413" s="238"/>
      <c r="D1413" s="240"/>
      <c r="E1413" s="242"/>
      <c r="F1413" s="170"/>
      <c r="G1413" s="244"/>
      <c r="H1413" s="242"/>
      <c r="I1413" s="168"/>
      <c r="J1413" s="244"/>
      <c r="K1413" s="242"/>
      <c r="L1413" s="168"/>
      <c r="M1413" s="244"/>
      <c r="N1413" s="242"/>
      <c r="O1413" s="168"/>
    </row>
    <row r="1414" spans="2:15" ht="14.45" customHeight="1" x14ac:dyDescent="0.2">
      <c r="B1414" s="235" t="s">
        <v>922</v>
      </c>
      <c r="C1414" s="235" t="s">
        <v>1333</v>
      </c>
      <c r="D1414" s="239"/>
      <c r="E1414" s="241" t="s">
        <v>1141</v>
      </c>
      <c r="F1414" s="166" t="s">
        <v>1755</v>
      </c>
      <c r="G1414" s="243"/>
      <c r="H1414" s="241"/>
      <c r="I1414" s="166"/>
      <c r="J1414" s="243"/>
      <c r="K1414" s="241"/>
      <c r="L1414" s="166"/>
      <c r="M1414" s="243"/>
      <c r="N1414" s="241"/>
      <c r="O1414" s="166"/>
    </row>
    <row r="1415" spans="2:15" ht="14.45" customHeight="1" x14ac:dyDescent="0.2">
      <c r="B1415" s="236"/>
      <c r="C1415" s="237"/>
      <c r="D1415" s="240"/>
      <c r="E1415" s="242"/>
      <c r="F1415" s="167"/>
      <c r="G1415" s="244"/>
      <c r="H1415" s="242"/>
      <c r="I1415" s="168"/>
      <c r="J1415" s="244"/>
      <c r="K1415" s="242"/>
      <c r="L1415" s="168"/>
      <c r="M1415" s="244"/>
      <c r="N1415" s="242"/>
      <c r="O1415" s="168"/>
    </row>
    <row r="1416" spans="2:15" ht="14.45" customHeight="1" x14ac:dyDescent="0.2">
      <c r="B1416" s="236"/>
      <c r="C1416" s="237"/>
      <c r="D1416" s="240"/>
      <c r="E1416" s="242"/>
      <c r="F1416" s="167"/>
      <c r="G1416" s="244"/>
      <c r="H1416" s="242"/>
      <c r="I1416" s="168"/>
      <c r="J1416" s="244"/>
      <c r="K1416" s="242"/>
      <c r="L1416" s="168"/>
      <c r="M1416" s="244"/>
      <c r="N1416" s="242"/>
      <c r="O1416" s="168"/>
    </row>
    <row r="1417" spans="2:15" ht="14.45" customHeight="1" x14ac:dyDescent="0.2">
      <c r="B1417" s="236"/>
      <c r="C1417" s="237"/>
      <c r="D1417" s="240"/>
      <c r="E1417" s="242"/>
      <c r="F1417" s="167"/>
      <c r="G1417" s="244"/>
      <c r="H1417" s="242"/>
      <c r="I1417" s="168"/>
      <c r="J1417" s="244"/>
      <c r="K1417" s="242"/>
      <c r="L1417" s="168"/>
      <c r="M1417" s="244"/>
      <c r="N1417" s="242"/>
      <c r="O1417" s="168"/>
    </row>
    <row r="1418" spans="2:15" ht="14.45" customHeight="1" x14ac:dyDescent="0.2">
      <c r="B1418" s="236"/>
      <c r="C1418" s="237"/>
      <c r="D1418" s="240"/>
      <c r="E1418" s="242"/>
      <c r="F1418" s="167"/>
      <c r="G1418" s="244"/>
      <c r="H1418" s="242"/>
      <c r="I1418" s="168"/>
      <c r="J1418" s="244"/>
      <c r="K1418" s="242"/>
      <c r="L1418" s="168"/>
      <c r="M1418" s="244"/>
      <c r="N1418" s="242"/>
      <c r="O1418" s="168"/>
    </row>
    <row r="1419" spans="2:15" ht="14.45" customHeight="1" x14ac:dyDescent="0.2">
      <c r="B1419" s="236"/>
      <c r="C1419" s="237"/>
      <c r="D1419" s="240"/>
      <c r="E1419" s="242"/>
      <c r="F1419" s="167"/>
      <c r="G1419" s="244"/>
      <c r="H1419" s="242"/>
      <c r="I1419" s="168"/>
      <c r="J1419" s="244"/>
      <c r="K1419" s="242"/>
      <c r="L1419" s="168"/>
      <c r="M1419" s="244"/>
      <c r="N1419" s="242"/>
      <c r="O1419" s="168"/>
    </row>
    <row r="1420" spans="2:15" ht="14.45" customHeight="1" x14ac:dyDescent="0.2">
      <c r="B1420" s="236"/>
      <c r="C1420" s="237"/>
      <c r="D1420" s="240"/>
      <c r="E1420" s="242"/>
      <c r="F1420" s="167"/>
      <c r="G1420" s="244"/>
      <c r="H1420" s="242"/>
      <c r="I1420" s="168"/>
      <c r="J1420" s="244"/>
      <c r="K1420" s="242"/>
      <c r="L1420" s="168"/>
      <c r="M1420" s="244"/>
      <c r="N1420" s="242"/>
      <c r="O1420" s="168"/>
    </row>
    <row r="1421" spans="2:15" ht="14.45" customHeight="1" x14ac:dyDescent="0.2">
      <c r="B1421" s="236"/>
      <c r="C1421" s="237"/>
      <c r="D1421" s="240"/>
      <c r="E1421" s="242"/>
      <c r="F1421" s="167"/>
      <c r="G1421" s="244"/>
      <c r="H1421" s="242"/>
      <c r="I1421" s="168"/>
      <c r="J1421" s="244"/>
      <c r="K1421" s="242"/>
      <c r="L1421" s="168"/>
      <c r="M1421" s="244"/>
      <c r="N1421" s="242"/>
      <c r="O1421" s="168"/>
    </row>
    <row r="1422" spans="2:15" ht="14.45" customHeight="1" x14ac:dyDescent="0.2">
      <c r="B1422" s="236"/>
      <c r="C1422" s="237"/>
      <c r="D1422" s="240"/>
      <c r="E1422" s="242"/>
      <c r="F1422" s="167"/>
      <c r="G1422" s="244"/>
      <c r="H1422" s="242"/>
      <c r="I1422" s="168"/>
      <c r="J1422" s="244"/>
      <c r="K1422" s="242"/>
      <c r="L1422" s="168"/>
      <c r="M1422" s="244"/>
      <c r="N1422" s="242"/>
      <c r="O1422" s="168"/>
    </row>
    <row r="1423" spans="2:15" ht="14.45" customHeight="1" x14ac:dyDescent="0.2">
      <c r="B1423" s="236"/>
      <c r="C1423" s="238"/>
      <c r="D1423" s="240"/>
      <c r="E1423" s="242"/>
      <c r="F1423" s="167"/>
      <c r="G1423" s="244"/>
      <c r="H1423" s="242"/>
      <c r="I1423" s="168"/>
      <c r="J1423" s="244"/>
      <c r="K1423" s="242"/>
      <c r="L1423" s="168"/>
      <c r="M1423" s="244"/>
      <c r="N1423" s="242"/>
      <c r="O1423" s="168"/>
    </row>
    <row r="1424" spans="2:15" ht="14.45" customHeight="1" x14ac:dyDescent="0.2">
      <c r="B1424" s="235" t="s">
        <v>923</v>
      </c>
      <c r="C1424" s="235" t="s">
        <v>1461</v>
      </c>
      <c r="D1424" s="239"/>
      <c r="E1424" s="241" t="s">
        <v>1143</v>
      </c>
      <c r="F1424" s="166" t="s">
        <v>1756</v>
      </c>
      <c r="G1424" s="243"/>
      <c r="H1424" s="241" t="s">
        <v>1142</v>
      </c>
      <c r="I1424" s="166" t="s">
        <v>1757</v>
      </c>
      <c r="J1424" s="243"/>
      <c r="K1424" s="241"/>
      <c r="L1424" s="166"/>
      <c r="M1424" s="243"/>
      <c r="N1424" s="241"/>
      <c r="O1424" s="166"/>
    </row>
    <row r="1425" spans="2:15" ht="14.45" customHeight="1" x14ac:dyDescent="0.2">
      <c r="B1425" s="245"/>
      <c r="C1425" s="237"/>
      <c r="D1425" s="240"/>
      <c r="E1425" s="242"/>
      <c r="F1425" s="170"/>
      <c r="G1425" s="244"/>
      <c r="H1425" s="242"/>
      <c r="I1425" s="168"/>
      <c r="J1425" s="244"/>
      <c r="K1425" s="242"/>
      <c r="L1425" s="168"/>
      <c r="M1425" s="244"/>
      <c r="N1425" s="242"/>
      <c r="O1425" s="168"/>
    </row>
    <row r="1426" spans="2:15" ht="14.45" customHeight="1" x14ac:dyDescent="0.2">
      <c r="B1426" s="245"/>
      <c r="C1426" s="237"/>
      <c r="D1426" s="240"/>
      <c r="E1426" s="242"/>
      <c r="F1426" s="170"/>
      <c r="G1426" s="244"/>
      <c r="H1426" s="242"/>
      <c r="I1426" s="168"/>
      <c r="J1426" s="244"/>
      <c r="K1426" s="242"/>
      <c r="L1426" s="168"/>
      <c r="M1426" s="244"/>
      <c r="N1426" s="242"/>
      <c r="O1426" s="168"/>
    </row>
    <row r="1427" spans="2:15" ht="14.45" customHeight="1" x14ac:dyDescent="0.2">
      <c r="B1427" s="245"/>
      <c r="C1427" s="237"/>
      <c r="D1427" s="240"/>
      <c r="E1427" s="242"/>
      <c r="F1427" s="170"/>
      <c r="G1427" s="244"/>
      <c r="H1427" s="242"/>
      <c r="I1427" s="168"/>
      <c r="J1427" s="244"/>
      <c r="K1427" s="242"/>
      <c r="L1427" s="168"/>
      <c r="M1427" s="244"/>
      <c r="N1427" s="242"/>
      <c r="O1427" s="168"/>
    </row>
    <row r="1428" spans="2:15" ht="14.45" customHeight="1" x14ac:dyDescent="0.2">
      <c r="B1428" s="245"/>
      <c r="C1428" s="237"/>
      <c r="D1428" s="240"/>
      <c r="E1428" s="242"/>
      <c r="F1428" s="170"/>
      <c r="G1428" s="244"/>
      <c r="H1428" s="242"/>
      <c r="I1428" s="168"/>
      <c r="J1428" s="244"/>
      <c r="K1428" s="242"/>
      <c r="L1428" s="168"/>
      <c r="M1428" s="244"/>
      <c r="N1428" s="242"/>
      <c r="O1428" s="168"/>
    </row>
    <row r="1429" spans="2:15" ht="14.45" customHeight="1" x14ac:dyDescent="0.2">
      <c r="B1429" s="245"/>
      <c r="C1429" s="237"/>
      <c r="D1429" s="240"/>
      <c r="E1429" s="242"/>
      <c r="F1429" s="170"/>
      <c r="G1429" s="244"/>
      <c r="H1429" s="242"/>
      <c r="I1429" s="168"/>
      <c r="J1429" s="244"/>
      <c r="K1429" s="242"/>
      <c r="L1429" s="168"/>
      <c r="M1429" s="244"/>
      <c r="N1429" s="242"/>
      <c r="O1429" s="168"/>
    </row>
    <row r="1430" spans="2:15" ht="14.45" customHeight="1" x14ac:dyDescent="0.2">
      <c r="B1430" s="245"/>
      <c r="C1430" s="237"/>
      <c r="D1430" s="240"/>
      <c r="E1430" s="242"/>
      <c r="F1430" s="170"/>
      <c r="G1430" s="244"/>
      <c r="H1430" s="242"/>
      <c r="I1430" s="168"/>
      <c r="J1430" s="244"/>
      <c r="K1430" s="242"/>
      <c r="L1430" s="168"/>
      <c r="M1430" s="244"/>
      <c r="N1430" s="242"/>
      <c r="O1430" s="168"/>
    </row>
    <row r="1431" spans="2:15" ht="14.45" customHeight="1" x14ac:dyDescent="0.2">
      <c r="B1431" s="245"/>
      <c r="C1431" s="237"/>
      <c r="D1431" s="240"/>
      <c r="E1431" s="242"/>
      <c r="F1431" s="170"/>
      <c r="G1431" s="244"/>
      <c r="H1431" s="242"/>
      <c r="I1431" s="168"/>
      <c r="J1431" s="244"/>
      <c r="K1431" s="242"/>
      <c r="L1431" s="168"/>
      <c r="M1431" s="244"/>
      <c r="N1431" s="242"/>
      <c r="O1431" s="168"/>
    </row>
    <row r="1432" spans="2:15" ht="14.45" customHeight="1" x14ac:dyDescent="0.2">
      <c r="B1432" s="245"/>
      <c r="C1432" s="237"/>
      <c r="D1432" s="240"/>
      <c r="E1432" s="242"/>
      <c r="F1432" s="170"/>
      <c r="G1432" s="244"/>
      <c r="H1432" s="242"/>
      <c r="I1432" s="168"/>
      <c r="J1432" s="244"/>
      <c r="K1432" s="242"/>
      <c r="L1432" s="168"/>
      <c r="M1432" s="244"/>
      <c r="N1432" s="242"/>
      <c r="O1432" s="168"/>
    </row>
    <row r="1433" spans="2:15" ht="14.45" customHeight="1" x14ac:dyDescent="0.2">
      <c r="B1433" s="245"/>
      <c r="C1433" s="238"/>
      <c r="D1433" s="240"/>
      <c r="E1433" s="242"/>
      <c r="F1433" s="170"/>
      <c r="G1433" s="244"/>
      <c r="H1433" s="242"/>
      <c r="I1433" s="168"/>
      <c r="J1433" s="244"/>
      <c r="K1433" s="242"/>
      <c r="L1433" s="168"/>
      <c r="M1433" s="244"/>
      <c r="N1433" s="242"/>
      <c r="O1433" s="168"/>
    </row>
    <row r="1434" spans="2:15" ht="14.45" customHeight="1" x14ac:dyDescent="0.2">
      <c r="B1434" s="235" t="s">
        <v>924</v>
      </c>
      <c r="C1434" s="235" t="s">
        <v>1334</v>
      </c>
      <c r="D1434" s="239"/>
      <c r="E1434" s="241" t="s">
        <v>1144</v>
      </c>
      <c r="F1434" s="166" t="s">
        <v>1758</v>
      </c>
      <c r="G1434" s="243"/>
      <c r="H1434" s="241"/>
      <c r="I1434" s="166"/>
      <c r="J1434" s="243"/>
      <c r="K1434" s="241"/>
      <c r="L1434" s="166"/>
      <c r="M1434" s="243"/>
      <c r="N1434" s="241"/>
      <c r="O1434" s="166"/>
    </row>
    <row r="1435" spans="2:15" ht="14.45" customHeight="1" x14ac:dyDescent="0.2">
      <c r="B1435" s="236"/>
      <c r="C1435" s="237"/>
      <c r="D1435" s="240"/>
      <c r="E1435" s="242"/>
      <c r="F1435" s="167"/>
      <c r="G1435" s="244"/>
      <c r="H1435" s="242"/>
      <c r="I1435" s="168"/>
      <c r="J1435" s="244"/>
      <c r="K1435" s="242"/>
      <c r="L1435" s="168"/>
      <c r="M1435" s="244"/>
      <c r="N1435" s="242"/>
      <c r="O1435" s="168"/>
    </row>
    <row r="1436" spans="2:15" ht="14.45" customHeight="1" x14ac:dyDescent="0.2">
      <c r="B1436" s="236"/>
      <c r="C1436" s="237"/>
      <c r="D1436" s="240"/>
      <c r="E1436" s="242"/>
      <c r="F1436" s="167"/>
      <c r="G1436" s="244"/>
      <c r="H1436" s="242"/>
      <c r="I1436" s="168"/>
      <c r="J1436" s="244"/>
      <c r="K1436" s="242"/>
      <c r="L1436" s="168"/>
      <c r="M1436" s="244"/>
      <c r="N1436" s="242"/>
      <c r="O1436" s="168"/>
    </row>
    <row r="1437" spans="2:15" ht="14.45" customHeight="1" x14ac:dyDescent="0.2">
      <c r="B1437" s="236"/>
      <c r="C1437" s="237"/>
      <c r="D1437" s="240"/>
      <c r="E1437" s="242"/>
      <c r="F1437" s="167"/>
      <c r="G1437" s="244"/>
      <c r="H1437" s="242"/>
      <c r="I1437" s="168"/>
      <c r="J1437" s="244"/>
      <c r="K1437" s="242"/>
      <c r="L1437" s="168"/>
      <c r="M1437" s="244"/>
      <c r="N1437" s="242"/>
      <c r="O1437" s="168"/>
    </row>
    <row r="1438" spans="2:15" ht="14.45" customHeight="1" x14ac:dyDescent="0.2">
      <c r="B1438" s="236"/>
      <c r="C1438" s="237"/>
      <c r="D1438" s="240"/>
      <c r="E1438" s="242"/>
      <c r="F1438" s="167"/>
      <c r="G1438" s="244"/>
      <c r="H1438" s="242"/>
      <c r="I1438" s="168"/>
      <c r="J1438" s="244"/>
      <c r="K1438" s="242"/>
      <c r="L1438" s="168"/>
      <c r="M1438" s="244"/>
      <c r="N1438" s="242"/>
      <c r="O1438" s="168"/>
    </row>
    <row r="1439" spans="2:15" ht="14.45" customHeight="1" x14ac:dyDescent="0.2">
      <c r="B1439" s="236"/>
      <c r="C1439" s="237"/>
      <c r="D1439" s="240"/>
      <c r="E1439" s="242"/>
      <c r="F1439" s="167"/>
      <c r="G1439" s="244"/>
      <c r="H1439" s="242"/>
      <c r="I1439" s="168"/>
      <c r="J1439" s="244"/>
      <c r="K1439" s="242"/>
      <c r="L1439" s="168"/>
      <c r="M1439" s="244"/>
      <c r="N1439" s="242"/>
      <c r="O1439" s="168"/>
    </row>
    <row r="1440" spans="2:15" ht="14.45" customHeight="1" x14ac:dyDescent="0.2">
      <c r="B1440" s="236"/>
      <c r="C1440" s="237"/>
      <c r="D1440" s="240"/>
      <c r="E1440" s="242"/>
      <c r="F1440" s="167"/>
      <c r="G1440" s="244"/>
      <c r="H1440" s="242"/>
      <c r="I1440" s="168"/>
      <c r="J1440" s="244"/>
      <c r="K1440" s="242"/>
      <c r="L1440" s="168"/>
      <c r="M1440" s="244"/>
      <c r="N1440" s="242"/>
      <c r="O1440" s="168"/>
    </row>
    <row r="1441" spans="2:15" ht="14.45" customHeight="1" x14ac:dyDescent="0.2">
      <c r="B1441" s="236"/>
      <c r="C1441" s="237"/>
      <c r="D1441" s="240"/>
      <c r="E1441" s="242"/>
      <c r="F1441" s="167"/>
      <c r="G1441" s="244"/>
      <c r="H1441" s="242"/>
      <c r="I1441" s="168"/>
      <c r="J1441" s="244"/>
      <c r="K1441" s="242"/>
      <c r="L1441" s="168"/>
      <c r="M1441" s="244"/>
      <c r="N1441" s="242"/>
      <c r="O1441" s="168"/>
    </row>
    <row r="1442" spans="2:15" ht="14.45" customHeight="1" x14ac:dyDescent="0.2">
      <c r="B1442" s="236"/>
      <c r="C1442" s="237"/>
      <c r="D1442" s="240"/>
      <c r="E1442" s="242"/>
      <c r="F1442" s="167"/>
      <c r="G1442" s="244"/>
      <c r="H1442" s="242"/>
      <c r="I1442" s="168"/>
      <c r="J1442" s="244"/>
      <c r="K1442" s="242"/>
      <c r="L1442" s="168"/>
      <c r="M1442" s="244"/>
      <c r="N1442" s="242"/>
      <c r="O1442" s="168"/>
    </row>
    <row r="1443" spans="2:15" ht="14.45" customHeight="1" x14ac:dyDescent="0.2">
      <c r="B1443" s="236"/>
      <c r="C1443" s="238"/>
      <c r="D1443" s="240"/>
      <c r="E1443" s="242"/>
      <c r="F1443" s="167"/>
      <c r="G1443" s="244"/>
      <c r="H1443" s="242"/>
      <c r="I1443" s="168"/>
      <c r="J1443" s="244"/>
      <c r="K1443" s="242"/>
      <c r="L1443" s="168"/>
      <c r="M1443" s="244"/>
      <c r="N1443" s="242"/>
      <c r="O1443" s="168"/>
    </row>
    <row r="1444" spans="2:15" ht="14.45" customHeight="1" x14ac:dyDescent="0.2">
      <c r="B1444" s="235" t="s">
        <v>1146</v>
      </c>
      <c r="C1444" s="235" t="s">
        <v>1335</v>
      </c>
      <c r="D1444" s="239"/>
      <c r="E1444" s="241" t="s">
        <v>1145</v>
      </c>
      <c r="F1444" s="166" t="s">
        <v>1759</v>
      </c>
      <c r="G1444" s="243"/>
      <c r="H1444" s="241" t="s">
        <v>1147</v>
      </c>
      <c r="I1444" s="166" t="s">
        <v>1760</v>
      </c>
      <c r="J1444" s="243"/>
      <c r="K1444" s="241"/>
      <c r="L1444" s="166"/>
      <c r="M1444" s="243"/>
      <c r="N1444" s="241"/>
      <c r="O1444" s="166"/>
    </row>
    <row r="1445" spans="2:15" ht="14.45" customHeight="1" x14ac:dyDescent="0.2">
      <c r="B1445" s="245"/>
      <c r="C1445" s="237"/>
      <c r="D1445" s="240"/>
      <c r="E1445" s="242"/>
      <c r="F1445" s="170"/>
      <c r="G1445" s="244"/>
      <c r="H1445" s="242"/>
      <c r="I1445" s="168"/>
      <c r="J1445" s="244"/>
      <c r="K1445" s="242"/>
      <c r="L1445" s="168"/>
      <c r="M1445" s="244"/>
      <c r="N1445" s="242"/>
      <c r="O1445" s="168"/>
    </row>
    <row r="1446" spans="2:15" ht="14.45" customHeight="1" x14ac:dyDescent="0.2">
      <c r="B1446" s="245"/>
      <c r="C1446" s="237"/>
      <c r="D1446" s="240"/>
      <c r="E1446" s="242"/>
      <c r="F1446" s="170"/>
      <c r="G1446" s="244"/>
      <c r="H1446" s="242"/>
      <c r="I1446" s="168"/>
      <c r="J1446" s="244"/>
      <c r="K1446" s="242"/>
      <c r="L1446" s="168"/>
      <c r="M1446" s="244"/>
      <c r="N1446" s="242"/>
      <c r="O1446" s="168"/>
    </row>
    <row r="1447" spans="2:15" ht="14.45" customHeight="1" x14ac:dyDescent="0.2">
      <c r="B1447" s="245"/>
      <c r="C1447" s="237"/>
      <c r="D1447" s="240"/>
      <c r="E1447" s="242"/>
      <c r="F1447" s="170"/>
      <c r="G1447" s="244"/>
      <c r="H1447" s="242"/>
      <c r="I1447" s="168"/>
      <c r="J1447" s="244"/>
      <c r="K1447" s="242"/>
      <c r="L1447" s="168"/>
      <c r="M1447" s="244"/>
      <c r="N1447" s="242"/>
      <c r="O1447" s="168"/>
    </row>
    <row r="1448" spans="2:15" ht="14.45" customHeight="1" x14ac:dyDescent="0.2">
      <c r="B1448" s="245"/>
      <c r="C1448" s="237"/>
      <c r="D1448" s="240"/>
      <c r="E1448" s="242"/>
      <c r="F1448" s="170"/>
      <c r="G1448" s="244"/>
      <c r="H1448" s="242"/>
      <c r="I1448" s="168"/>
      <c r="J1448" s="244"/>
      <c r="K1448" s="242"/>
      <c r="L1448" s="168"/>
      <c r="M1448" s="244"/>
      <c r="N1448" s="242"/>
      <c r="O1448" s="168"/>
    </row>
    <row r="1449" spans="2:15" ht="14.45" customHeight="1" x14ac:dyDescent="0.2">
      <c r="B1449" s="245"/>
      <c r="C1449" s="237"/>
      <c r="D1449" s="240"/>
      <c r="E1449" s="242"/>
      <c r="F1449" s="170"/>
      <c r="G1449" s="244"/>
      <c r="H1449" s="242"/>
      <c r="I1449" s="168"/>
      <c r="J1449" s="244"/>
      <c r="K1449" s="242"/>
      <c r="L1449" s="168"/>
      <c r="M1449" s="244"/>
      <c r="N1449" s="242"/>
      <c r="O1449" s="168"/>
    </row>
    <row r="1450" spans="2:15" ht="14.45" customHeight="1" x14ac:dyDescent="0.2">
      <c r="B1450" s="245"/>
      <c r="C1450" s="237"/>
      <c r="D1450" s="240"/>
      <c r="E1450" s="242"/>
      <c r="F1450" s="170"/>
      <c r="G1450" s="244"/>
      <c r="H1450" s="242"/>
      <c r="I1450" s="168"/>
      <c r="J1450" s="244"/>
      <c r="K1450" s="242"/>
      <c r="L1450" s="168"/>
      <c r="M1450" s="244"/>
      <c r="N1450" s="242"/>
      <c r="O1450" s="168"/>
    </row>
    <row r="1451" spans="2:15" ht="14.45" customHeight="1" x14ac:dyDescent="0.2">
      <c r="B1451" s="245"/>
      <c r="C1451" s="237"/>
      <c r="D1451" s="240"/>
      <c r="E1451" s="242"/>
      <c r="F1451" s="170"/>
      <c r="G1451" s="244"/>
      <c r="H1451" s="242"/>
      <c r="I1451" s="168"/>
      <c r="J1451" s="244"/>
      <c r="K1451" s="242"/>
      <c r="L1451" s="168"/>
      <c r="M1451" s="244"/>
      <c r="N1451" s="242"/>
      <c r="O1451" s="168"/>
    </row>
    <row r="1452" spans="2:15" ht="14.45" customHeight="1" x14ac:dyDescent="0.2">
      <c r="B1452" s="245"/>
      <c r="C1452" s="237"/>
      <c r="D1452" s="240"/>
      <c r="E1452" s="242"/>
      <c r="F1452" s="170"/>
      <c r="G1452" s="244"/>
      <c r="H1452" s="242"/>
      <c r="I1452" s="168"/>
      <c r="J1452" s="244"/>
      <c r="K1452" s="242"/>
      <c r="L1452" s="168"/>
      <c r="M1452" s="244"/>
      <c r="N1452" s="242"/>
      <c r="O1452" s="168"/>
    </row>
    <row r="1453" spans="2:15" ht="14.45" customHeight="1" x14ac:dyDescent="0.2">
      <c r="B1453" s="245"/>
      <c r="C1453" s="238"/>
      <c r="D1453" s="240"/>
      <c r="E1453" s="242"/>
      <c r="F1453" s="170"/>
      <c r="G1453" s="244"/>
      <c r="H1453" s="242"/>
      <c r="I1453" s="168"/>
      <c r="J1453" s="244"/>
      <c r="K1453" s="242"/>
      <c r="L1453" s="168"/>
      <c r="M1453" s="244"/>
      <c r="N1453" s="242"/>
      <c r="O1453" s="168"/>
    </row>
    <row r="1454" spans="2:15" ht="14.45" customHeight="1" x14ac:dyDescent="0.2">
      <c r="B1454" s="256" t="s">
        <v>925</v>
      </c>
      <c r="C1454" s="235" t="s">
        <v>1336</v>
      </c>
      <c r="D1454" s="254"/>
      <c r="E1454" s="260" t="s">
        <v>1470</v>
      </c>
      <c r="F1454" s="174" t="s">
        <v>1761</v>
      </c>
      <c r="G1454" s="258"/>
      <c r="H1454" s="260" t="s">
        <v>1148</v>
      </c>
      <c r="I1454" s="166" t="s">
        <v>1762</v>
      </c>
      <c r="J1454" s="258"/>
      <c r="K1454" s="260"/>
      <c r="L1454" s="166"/>
      <c r="M1454" s="258"/>
      <c r="N1454" s="260"/>
      <c r="O1454" s="166"/>
    </row>
    <row r="1455" spans="2:15" ht="14.45" customHeight="1" x14ac:dyDescent="0.2">
      <c r="B1455" s="257"/>
      <c r="C1455" s="237"/>
      <c r="D1455" s="255"/>
      <c r="E1455" s="261"/>
      <c r="F1455" s="175"/>
      <c r="G1455" s="259"/>
      <c r="H1455" s="261"/>
      <c r="I1455" s="168"/>
      <c r="J1455" s="259"/>
      <c r="K1455" s="261"/>
      <c r="L1455" s="168"/>
      <c r="M1455" s="259"/>
      <c r="N1455" s="261"/>
      <c r="O1455" s="168"/>
    </row>
    <row r="1456" spans="2:15" ht="14.45" customHeight="1" x14ac:dyDescent="0.2">
      <c r="B1456" s="257"/>
      <c r="C1456" s="237"/>
      <c r="D1456" s="255"/>
      <c r="E1456" s="261"/>
      <c r="F1456" s="175"/>
      <c r="G1456" s="259"/>
      <c r="H1456" s="261"/>
      <c r="I1456" s="168"/>
      <c r="J1456" s="259"/>
      <c r="K1456" s="261"/>
      <c r="L1456" s="168"/>
      <c r="M1456" s="259"/>
      <c r="N1456" s="261"/>
      <c r="O1456" s="168"/>
    </row>
    <row r="1457" spans="2:15" ht="14.45" customHeight="1" x14ac:dyDescent="0.2">
      <c r="B1457" s="257"/>
      <c r="C1457" s="237"/>
      <c r="D1457" s="255"/>
      <c r="E1457" s="261"/>
      <c r="F1457" s="175"/>
      <c r="G1457" s="259"/>
      <c r="H1457" s="261"/>
      <c r="I1457" s="168"/>
      <c r="J1457" s="259"/>
      <c r="K1457" s="261"/>
      <c r="L1457" s="168"/>
      <c r="M1457" s="259"/>
      <c r="N1457" s="261"/>
      <c r="O1457" s="168"/>
    </row>
    <row r="1458" spans="2:15" ht="14.45" customHeight="1" x14ac:dyDescent="0.2">
      <c r="B1458" s="257"/>
      <c r="C1458" s="237"/>
      <c r="D1458" s="255"/>
      <c r="E1458" s="261"/>
      <c r="F1458" s="175"/>
      <c r="G1458" s="259"/>
      <c r="H1458" s="261"/>
      <c r="I1458" s="168"/>
      <c r="J1458" s="259"/>
      <c r="K1458" s="261"/>
      <c r="L1458" s="168"/>
      <c r="M1458" s="259"/>
      <c r="N1458" s="261"/>
      <c r="O1458" s="168"/>
    </row>
    <row r="1459" spans="2:15" ht="14.45" customHeight="1" x14ac:dyDescent="0.2">
      <c r="B1459" s="257"/>
      <c r="C1459" s="237"/>
      <c r="D1459" s="255"/>
      <c r="E1459" s="261"/>
      <c r="F1459" s="175"/>
      <c r="G1459" s="259"/>
      <c r="H1459" s="261"/>
      <c r="I1459" s="168"/>
      <c r="J1459" s="259"/>
      <c r="K1459" s="261"/>
      <c r="L1459" s="168"/>
      <c r="M1459" s="259"/>
      <c r="N1459" s="261"/>
      <c r="O1459" s="168"/>
    </row>
    <row r="1460" spans="2:15" ht="14.45" customHeight="1" x14ac:dyDescent="0.2">
      <c r="B1460" s="257"/>
      <c r="C1460" s="237"/>
      <c r="D1460" s="255"/>
      <c r="E1460" s="261"/>
      <c r="F1460" s="175"/>
      <c r="G1460" s="259"/>
      <c r="H1460" s="261"/>
      <c r="I1460" s="168"/>
      <c r="J1460" s="259"/>
      <c r="K1460" s="261"/>
      <c r="L1460" s="168"/>
      <c r="M1460" s="259"/>
      <c r="N1460" s="261"/>
      <c r="O1460" s="168"/>
    </row>
    <row r="1461" spans="2:15" ht="14.45" customHeight="1" x14ac:dyDescent="0.2">
      <c r="B1461" s="257"/>
      <c r="C1461" s="237"/>
      <c r="D1461" s="255"/>
      <c r="E1461" s="261"/>
      <c r="F1461" s="175"/>
      <c r="G1461" s="259"/>
      <c r="H1461" s="261"/>
      <c r="I1461" s="168"/>
      <c r="J1461" s="259"/>
      <c r="K1461" s="261"/>
      <c r="L1461" s="168"/>
      <c r="M1461" s="259"/>
      <c r="N1461" s="261"/>
      <c r="O1461" s="168"/>
    </row>
    <row r="1462" spans="2:15" ht="14.45" customHeight="1" x14ac:dyDescent="0.2">
      <c r="B1462" s="257"/>
      <c r="C1462" s="237"/>
      <c r="D1462" s="255"/>
      <c r="E1462" s="261"/>
      <c r="F1462" s="175"/>
      <c r="G1462" s="259"/>
      <c r="H1462" s="261"/>
      <c r="I1462" s="168"/>
      <c r="J1462" s="259"/>
      <c r="K1462" s="261"/>
      <c r="L1462" s="168"/>
      <c r="M1462" s="259"/>
      <c r="N1462" s="261"/>
      <c r="O1462" s="168"/>
    </row>
    <row r="1463" spans="2:15" ht="14.45" customHeight="1" x14ac:dyDescent="0.2">
      <c r="B1463" s="257"/>
      <c r="C1463" s="238"/>
      <c r="D1463" s="255"/>
      <c r="E1463" s="261"/>
      <c r="F1463" s="175"/>
      <c r="G1463" s="259"/>
      <c r="H1463" s="261"/>
      <c r="I1463" s="168"/>
      <c r="J1463" s="259"/>
      <c r="K1463" s="261"/>
      <c r="L1463" s="168"/>
      <c r="M1463" s="259"/>
      <c r="N1463" s="261"/>
      <c r="O1463" s="168"/>
    </row>
    <row r="1464" spans="2:15" ht="14.45" customHeight="1" x14ac:dyDescent="0.2">
      <c r="B1464" s="235" t="s">
        <v>926</v>
      </c>
      <c r="C1464" s="235" t="s">
        <v>1337</v>
      </c>
      <c r="D1464" s="239"/>
      <c r="E1464" s="241" t="s">
        <v>1403</v>
      </c>
      <c r="F1464" s="166" t="s">
        <v>1763</v>
      </c>
      <c r="G1464" s="243"/>
      <c r="H1464" s="241"/>
      <c r="I1464" s="166"/>
      <c r="J1464" s="243"/>
      <c r="K1464" s="241"/>
      <c r="L1464" s="166"/>
      <c r="M1464" s="243"/>
      <c r="N1464" s="241"/>
      <c r="O1464" s="166"/>
    </row>
    <row r="1465" spans="2:15" ht="14.45" customHeight="1" x14ac:dyDescent="0.2">
      <c r="B1465" s="236"/>
      <c r="C1465" s="237"/>
      <c r="D1465" s="240"/>
      <c r="E1465" s="242"/>
      <c r="F1465" s="167"/>
      <c r="G1465" s="244"/>
      <c r="H1465" s="242"/>
      <c r="I1465" s="168"/>
      <c r="J1465" s="244"/>
      <c r="K1465" s="242"/>
      <c r="L1465" s="168"/>
      <c r="M1465" s="244"/>
      <c r="N1465" s="242"/>
      <c r="O1465" s="168"/>
    </row>
    <row r="1466" spans="2:15" ht="14.45" customHeight="1" x14ac:dyDescent="0.2">
      <c r="B1466" s="236"/>
      <c r="C1466" s="237"/>
      <c r="D1466" s="240"/>
      <c r="E1466" s="242"/>
      <c r="F1466" s="167"/>
      <c r="G1466" s="244"/>
      <c r="H1466" s="242"/>
      <c r="I1466" s="168"/>
      <c r="J1466" s="244"/>
      <c r="K1466" s="242"/>
      <c r="L1466" s="168"/>
      <c r="M1466" s="244"/>
      <c r="N1466" s="242"/>
      <c r="O1466" s="168"/>
    </row>
    <row r="1467" spans="2:15" ht="14.45" customHeight="1" x14ac:dyDescent="0.2">
      <c r="B1467" s="236"/>
      <c r="C1467" s="237"/>
      <c r="D1467" s="240"/>
      <c r="E1467" s="242"/>
      <c r="F1467" s="167"/>
      <c r="G1467" s="244"/>
      <c r="H1467" s="242"/>
      <c r="I1467" s="168"/>
      <c r="J1467" s="244"/>
      <c r="K1467" s="242"/>
      <c r="L1467" s="168"/>
      <c r="M1467" s="244"/>
      <c r="N1467" s="242"/>
      <c r="O1467" s="168"/>
    </row>
    <row r="1468" spans="2:15" ht="14.45" customHeight="1" x14ac:dyDescent="0.2">
      <c r="B1468" s="236"/>
      <c r="C1468" s="237"/>
      <c r="D1468" s="240"/>
      <c r="E1468" s="242"/>
      <c r="F1468" s="167"/>
      <c r="G1468" s="244"/>
      <c r="H1468" s="242"/>
      <c r="I1468" s="168"/>
      <c r="J1468" s="244"/>
      <c r="K1468" s="242"/>
      <c r="L1468" s="168"/>
      <c r="M1468" s="244"/>
      <c r="N1468" s="242"/>
      <c r="O1468" s="168"/>
    </row>
    <row r="1469" spans="2:15" ht="14.45" customHeight="1" x14ac:dyDescent="0.2">
      <c r="B1469" s="236"/>
      <c r="C1469" s="237"/>
      <c r="D1469" s="240"/>
      <c r="E1469" s="242"/>
      <c r="F1469" s="167"/>
      <c r="G1469" s="244"/>
      <c r="H1469" s="242"/>
      <c r="I1469" s="168"/>
      <c r="J1469" s="244"/>
      <c r="K1469" s="242"/>
      <c r="L1469" s="168"/>
      <c r="M1469" s="244"/>
      <c r="N1469" s="242"/>
      <c r="O1469" s="168"/>
    </row>
    <row r="1470" spans="2:15" ht="14.45" customHeight="1" x14ac:dyDescent="0.2">
      <c r="B1470" s="236"/>
      <c r="C1470" s="237"/>
      <c r="D1470" s="240"/>
      <c r="E1470" s="242"/>
      <c r="F1470" s="167"/>
      <c r="G1470" s="244"/>
      <c r="H1470" s="242"/>
      <c r="I1470" s="168"/>
      <c r="J1470" s="244"/>
      <c r="K1470" s="242"/>
      <c r="L1470" s="168"/>
      <c r="M1470" s="244"/>
      <c r="N1470" s="242"/>
      <c r="O1470" s="168"/>
    </row>
    <row r="1471" spans="2:15" ht="14.45" customHeight="1" x14ac:dyDescent="0.2">
      <c r="B1471" s="236"/>
      <c r="C1471" s="237"/>
      <c r="D1471" s="240"/>
      <c r="E1471" s="242"/>
      <c r="F1471" s="167"/>
      <c r="G1471" s="244"/>
      <c r="H1471" s="242"/>
      <c r="I1471" s="168"/>
      <c r="J1471" s="244"/>
      <c r="K1471" s="242"/>
      <c r="L1471" s="168"/>
      <c r="M1471" s="244"/>
      <c r="N1471" s="242"/>
      <c r="O1471" s="168"/>
    </row>
    <row r="1472" spans="2:15" ht="14.45" customHeight="1" x14ac:dyDescent="0.2">
      <c r="B1472" s="236"/>
      <c r="C1472" s="237"/>
      <c r="D1472" s="240"/>
      <c r="E1472" s="242"/>
      <c r="F1472" s="167"/>
      <c r="G1472" s="244"/>
      <c r="H1472" s="242"/>
      <c r="I1472" s="168"/>
      <c r="J1472" s="244"/>
      <c r="K1472" s="242"/>
      <c r="L1472" s="168"/>
      <c r="M1472" s="244"/>
      <c r="N1472" s="242"/>
      <c r="O1472" s="168"/>
    </row>
    <row r="1473" spans="2:15" ht="14.45" customHeight="1" x14ac:dyDescent="0.2">
      <c r="B1473" s="236"/>
      <c r="C1473" s="238"/>
      <c r="D1473" s="240"/>
      <c r="E1473" s="242"/>
      <c r="F1473" s="167"/>
      <c r="G1473" s="244"/>
      <c r="H1473" s="242"/>
      <c r="I1473" s="168"/>
      <c r="J1473" s="244"/>
      <c r="K1473" s="242"/>
      <c r="L1473" s="168"/>
      <c r="M1473" s="244"/>
      <c r="N1473" s="242"/>
      <c r="O1473" s="168"/>
    </row>
    <row r="1474" spans="2:15" ht="14.45" customHeight="1" x14ac:dyDescent="0.2">
      <c r="B1474" s="235" t="s">
        <v>927</v>
      </c>
      <c r="C1474" s="235" t="s">
        <v>1338</v>
      </c>
      <c r="D1474" s="239"/>
      <c r="E1474" s="241" t="s">
        <v>1274</v>
      </c>
      <c r="F1474" s="166" t="s">
        <v>1764</v>
      </c>
      <c r="G1474" s="243"/>
      <c r="H1474" s="241"/>
      <c r="I1474" s="166"/>
      <c r="J1474" s="243"/>
      <c r="K1474" s="241"/>
      <c r="L1474" s="166"/>
      <c r="M1474" s="243"/>
      <c r="N1474" s="241"/>
      <c r="O1474" s="166"/>
    </row>
    <row r="1475" spans="2:15" ht="14.45" customHeight="1" x14ac:dyDescent="0.2">
      <c r="B1475" s="236"/>
      <c r="C1475" s="237"/>
      <c r="D1475" s="240"/>
      <c r="E1475" s="242"/>
      <c r="F1475" s="167"/>
      <c r="G1475" s="244"/>
      <c r="H1475" s="242"/>
      <c r="I1475" s="168"/>
      <c r="J1475" s="244"/>
      <c r="K1475" s="242"/>
      <c r="L1475" s="168"/>
      <c r="M1475" s="244"/>
      <c r="N1475" s="242"/>
      <c r="O1475" s="168"/>
    </row>
    <row r="1476" spans="2:15" ht="14.45" customHeight="1" x14ac:dyDescent="0.2">
      <c r="B1476" s="236"/>
      <c r="C1476" s="237"/>
      <c r="D1476" s="240"/>
      <c r="E1476" s="242"/>
      <c r="F1476" s="167"/>
      <c r="G1476" s="244"/>
      <c r="H1476" s="242"/>
      <c r="I1476" s="168"/>
      <c r="J1476" s="244"/>
      <c r="K1476" s="242"/>
      <c r="L1476" s="168"/>
      <c r="M1476" s="244"/>
      <c r="N1476" s="242"/>
      <c r="O1476" s="168"/>
    </row>
    <row r="1477" spans="2:15" ht="14.45" customHeight="1" x14ac:dyDescent="0.2">
      <c r="B1477" s="236"/>
      <c r="C1477" s="237"/>
      <c r="D1477" s="240"/>
      <c r="E1477" s="242"/>
      <c r="F1477" s="167"/>
      <c r="G1477" s="244"/>
      <c r="H1477" s="242"/>
      <c r="I1477" s="168"/>
      <c r="J1477" s="244"/>
      <c r="K1477" s="242"/>
      <c r="L1477" s="168"/>
      <c r="M1477" s="244"/>
      <c r="N1477" s="242"/>
      <c r="O1477" s="168"/>
    </row>
    <row r="1478" spans="2:15" ht="14.45" customHeight="1" x14ac:dyDescent="0.2">
      <c r="B1478" s="236"/>
      <c r="C1478" s="237"/>
      <c r="D1478" s="240"/>
      <c r="E1478" s="242"/>
      <c r="F1478" s="167"/>
      <c r="G1478" s="244"/>
      <c r="H1478" s="242"/>
      <c r="I1478" s="168"/>
      <c r="J1478" s="244"/>
      <c r="K1478" s="242"/>
      <c r="L1478" s="168"/>
      <c r="M1478" s="244"/>
      <c r="N1478" s="242"/>
      <c r="O1478" s="168"/>
    </row>
    <row r="1479" spans="2:15" ht="14.45" customHeight="1" x14ac:dyDescent="0.2">
      <c r="B1479" s="236"/>
      <c r="C1479" s="237"/>
      <c r="D1479" s="240"/>
      <c r="E1479" s="242"/>
      <c r="F1479" s="167"/>
      <c r="G1479" s="244"/>
      <c r="H1479" s="242"/>
      <c r="I1479" s="168"/>
      <c r="J1479" s="244"/>
      <c r="K1479" s="242"/>
      <c r="L1479" s="168"/>
      <c r="M1479" s="244"/>
      <c r="N1479" s="242"/>
      <c r="O1479" s="168"/>
    </row>
    <row r="1480" spans="2:15" ht="14.45" customHeight="1" x14ac:dyDescent="0.2">
      <c r="B1480" s="236"/>
      <c r="C1480" s="237"/>
      <c r="D1480" s="240"/>
      <c r="E1480" s="242"/>
      <c r="F1480" s="167"/>
      <c r="G1480" s="244"/>
      <c r="H1480" s="242"/>
      <c r="I1480" s="168"/>
      <c r="J1480" s="244"/>
      <c r="K1480" s="242"/>
      <c r="L1480" s="168"/>
      <c r="M1480" s="244"/>
      <c r="N1480" s="242"/>
      <c r="O1480" s="168"/>
    </row>
    <row r="1481" spans="2:15" ht="14.45" customHeight="1" x14ac:dyDescent="0.2">
      <c r="B1481" s="236"/>
      <c r="C1481" s="237"/>
      <c r="D1481" s="240"/>
      <c r="E1481" s="242"/>
      <c r="F1481" s="167"/>
      <c r="G1481" s="244"/>
      <c r="H1481" s="242"/>
      <c r="I1481" s="168"/>
      <c r="J1481" s="244"/>
      <c r="K1481" s="242"/>
      <c r="L1481" s="168"/>
      <c r="M1481" s="244"/>
      <c r="N1481" s="242"/>
      <c r="O1481" s="168"/>
    </row>
    <row r="1482" spans="2:15" ht="14.45" customHeight="1" x14ac:dyDescent="0.2">
      <c r="B1482" s="236"/>
      <c r="C1482" s="237"/>
      <c r="D1482" s="240"/>
      <c r="E1482" s="242"/>
      <c r="F1482" s="167"/>
      <c r="G1482" s="244"/>
      <c r="H1482" s="242"/>
      <c r="I1482" s="168"/>
      <c r="J1482" s="244"/>
      <c r="K1482" s="242"/>
      <c r="L1482" s="168"/>
      <c r="M1482" s="244"/>
      <c r="N1482" s="242"/>
      <c r="O1482" s="168"/>
    </row>
    <row r="1483" spans="2:15" ht="14.45" customHeight="1" x14ac:dyDescent="0.2">
      <c r="B1483" s="236"/>
      <c r="C1483" s="238"/>
      <c r="D1483" s="240"/>
      <c r="E1483" s="242"/>
      <c r="F1483" s="167"/>
      <c r="G1483" s="244"/>
      <c r="H1483" s="242"/>
      <c r="I1483" s="168"/>
      <c r="J1483" s="244"/>
      <c r="K1483" s="242"/>
      <c r="L1483" s="168"/>
      <c r="M1483" s="244"/>
      <c r="N1483" s="242"/>
      <c r="O1483" s="168"/>
    </row>
    <row r="1484" spans="2:15" ht="14.45" customHeight="1" x14ac:dyDescent="0.2">
      <c r="B1484" s="235" t="s">
        <v>928</v>
      </c>
      <c r="C1484" s="235" t="s">
        <v>1339</v>
      </c>
      <c r="D1484" s="239"/>
      <c r="E1484" s="241" t="s">
        <v>1150</v>
      </c>
      <c r="F1484" s="166" t="s">
        <v>1765</v>
      </c>
      <c r="G1484" s="243"/>
      <c r="H1484" s="241" t="s">
        <v>1149</v>
      </c>
      <c r="I1484" s="166" t="s">
        <v>1766</v>
      </c>
      <c r="J1484" s="243"/>
      <c r="K1484" s="241" t="s">
        <v>1404</v>
      </c>
      <c r="L1484" s="166" t="s">
        <v>1591</v>
      </c>
      <c r="M1484" s="243"/>
      <c r="N1484" s="241"/>
      <c r="O1484" s="166"/>
    </row>
    <row r="1485" spans="2:15" ht="14.45" customHeight="1" x14ac:dyDescent="0.2">
      <c r="B1485" s="245"/>
      <c r="C1485" s="237"/>
      <c r="D1485" s="240"/>
      <c r="E1485" s="242"/>
      <c r="F1485" s="170"/>
      <c r="G1485" s="244"/>
      <c r="H1485" s="242"/>
      <c r="I1485" s="168"/>
      <c r="J1485" s="244"/>
      <c r="K1485" s="242"/>
      <c r="L1485" s="168"/>
      <c r="M1485" s="244"/>
      <c r="N1485" s="242"/>
      <c r="O1485" s="168"/>
    </row>
    <row r="1486" spans="2:15" ht="14.45" customHeight="1" x14ac:dyDescent="0.2">
      <c r="B1486" s="245"/>
      <c r="C1486" s="237"/>
      <c r="D1486" s="240"/>
      <c r="E1486" s="242"/>
      <c r="F1486" s="170"/>
      <c r="G1486" s="244"/>
      <c r="H1486" s="242"/>
      <c r="I1486" s="168"/>
      <c r="J1486" s="244"/>
      <c r="K1486" s="242"/>
      <c r="L1486" s="168"/>
      <c r="M1486" s="244"/>
      <c r="N1486" s="242"/>
      <c r="O1486" s="168"/>
    </row>
    <row r="1487" spans="2:15" ht="14.45" customHeight="1" x14ac:dyDescent="0.2">
      <c r="B1487" s="245"/>
      <c r="C1487" s="237"/>
      <c r="D1487" s="240"/>
      <c r="E1487" s="242"/>
      <c r="F1487" s="170"/>
      <c r="G1487" s="244"/>
      <c r="H1487" s="242"/>
      <c r="I1487" s="168"/>
      <c r="J1487" s="244"/>
      <c r="K1487" s="242"/>
      <c r="L1487" s="168"/>
      <c r="M1487" s="244"/>
      <c r="N1487" s="242"/>
      <c r="O1487" s="168"/>
    </row>
    <row r="1488" spans="2:15" ht="14.45" customHeight="1" x14ac:dyDescent="0.2">
      <c r="B1488" s="245"/>
      <c r="C1488" s="237"/>
      <c r="D1488" s="240"/>
      <c r="E1488" s="242"/>
      <c r="F1488" s="170"/>
      <c r="G1488" s="244"/>
      <c r="H1488" s="242"/>
      <c r="I1488" s="168"/>
      <c r="J1488" s="244"/>
      <c r="K1488" s="242"/>
      <c r="L1488" s="168"/>
      <c r="M1488" s="244"/>
      <c r="N1488" s="242"/>
      <c r="O1488" s="168"/>
    </row>
    <row r="1489" spans="2:15" ht="14.45" customHeight="1" x14ac:dyDescent="0.2">
      <c r="B1489" s="245"/>
      <c r="C1489" s="237"/>
      <c r="D1489" s="240"/>
      <c r="E1489" s="242"/>
      <c r="F1489" s="170"/>
      <c r="G1489" s="244"/>
      <c r="H1489" s="242"/>
      <c r="I1489" s="168"/>
      <c r="J1489" s="244"/>
      <c r="K1489" s="242"/>
      <c r="L1489" s="168"/>
      <c r="M1489" s="244"/>
      <c r="N1489" s="242"/>
      <c r="O1489" s="168"/>
    </row>
    <row r="1490" spans="2:15" ht="14.45" customHeight="1" x14ac:dyDescent="0.2">
      <c r="B1490" s="245"/>
      <c r="C1490" s="237"/>
      <c r="D1490" s="240"/>
      <c r="E1490" s="242"/>
      <c r="F1490" s="170"/>
      <c r="G1490" s="244"/>
      <c r="H1490" s="242"/>
      <c r="I1490" s="168"/>
      <c r="J1490" s="244"/>
      <c r="K1490" s="242"/>
      <c r="L1490" s="168"/>
      <c r="M1490" s="244"/>
      <c r="N1490" s="242"/>
      <c r="O1490" s="168"/>
    </row>
    <row r="1491" spans="2:15" ht="14.45" customHeight="1" x14ac:dyDescent="0.2">
      <c r="B1491" s="245"/>
      <c r="C1491" s="237"/>
      <c r="D1491" s="240"/>
      <c r="E1491" s="242"/>
      <c r="F1491" s="170"/>
      <c r="G1491" s="244"/>
      <c r="H1491" s="242"/>
      <c r="I1491" s="168"/>
      <c r="J1491" s="244"/>
      <c r="K1491" s="242"/>
      <c r="L1491" s="168"/>
      <c r="M1491" s="244"/>
      <c r="N1491" s="242"/>
      <c r="O1491" s="168"/>
    </row>
    <row r="1492" spans="2:15" ht="14.45" customHeight="1" x14ac:dyDescent="0.2">
      <c r="B1492" s="245"/>
      <c r="C1492" s="237"/>
      <c r="D1492" s="240"/>
      <c r="E1492" s="242"/>
      <c r="F1492" s="170"/>
      <c r="G1492" s="244"/>
      <c r="H1492" s="242"/>
      <c r="I1492" s="168"/>
      <c r="J1492" s="244"/>
      <c r="K1492" s="242"/>
      <c r="L1492" s="168"/>
      <c r="M1492" s="244"/>
      <c r="N1492" s="242"/>
      <c r="O1492" s="168"/>
    </row>
    <row r="1493" spans="2:15" ht="14.45" customHeight="1" x14ac:dyDescent="0.2">
      <c r="B1493" s="245"/>
      <c r="C1493" s="238"/>
      <c r="D1493" s="240"/>
      <c r="E1493" s="242"/>
      <c r="F1493" s="170"/>
      <c r="G1493" s="244"/>
      <c r="H1493" s="242"/>
      <c r="I1493" s="168"/>
      <c r="J1493" s="244"/>
      <c r="K1493" s="242"/>
      <c r="L1493" s="168"/>
      <c r="M1493" s="244"/>
      <c r="N1493" s="242"/>
      <c r="O1493" s="168"/>
    </row>
    <row r="1494" spans="2:15" ht="14.45" customHeight="1" x14ac:dyDescent="0.2">
      <c r="B1494" s="235" t="s">
        <v>929</v>
      </c>
      <c r="C1494" s="235" t="s">
        <v>1426</v>
      </c>
      <c r="D1494" s="239"/>
      <c r="E1494" s="241" t="s">
        <v>1405</v>
      </c>
      <c r="F1494" s="166" t="s">
        <v>1767</v>
      </c>
      <c r="G1494" s="243"/>
      <c r="H1494" s="241"/>
      <c r="I1494" s="166"/>
      <c r="J1494" s="243"/>
      <c r="K1494" s="241"/>
      <c r="L1494" s="166"/>
      <c r="M1494" s="243"/>
      <c r="N1494" s="241"/>
      <c r="O1494" s="166"/>
    </row>
    <row r="1495" spans="2:15" ht="14.45" customHeight="1" x14ac:dyDescent="0.2">
      <c r="B1495" s="245"/>
      <c r="C1495" s="237"/>
      <c r="D1495" s="240"/>
      <c r="E1495" s="242"/>
      <c r="F1495" s="170"/>
      <c r="G1495" s="244"/>
      <c r="H1495" s="242"/>
      <c r="I1495" s="168"/>
      <c r="J1495" s="244"/>
      <c r="K1495" s="242"/>
      <c r="L1495" s="168"/>
      <c r="M1495" s="244"/>
      <c r="N1495" s="242"/>
      <c r="O1495" s="168"/>
    </row>
    <row r="1496" spans="2:15" ht="14.45" customHeight="1" x14ac:dyDescent="0.2">
      <c r="B1496" s="245"/>
      <c r="C1496" s="237"/>
      <c r="D1496" s="240"/>
      <c r="E1496" s="242"/>
      <c r="F1496" s="170"/>
      <c r="G1496" s="244"/>
      <c r="H1496" s="242"/>
      <c r="I1496" s="168"/>
      <c r="J1496" s="244"/>
      <c r="K1496" s="242"/>
      <c r="L1496" s="168"/>
      <c r="M1496" s="244"/>
      <c r="N1496" s="242"/>
      <c r="O1496" s="168"/>
    </row>
    <row r="1497" spans="2:15" ht="14.45" customHeight="1" x14ac:dyDescent="0.2">
      <c r="B1497" s="245"/>
      <c r="C1497" s="237"/>
      <c r="D1497" s="240"/>
      <c r="E1497" s="242"/>
      <c r="F1497" s="170"/>
      <c r="G1497" s="244"/>
      <c r="H1497" s="242"/>
      <c r="I1497" s="168"/>
      <c r="J1497" s="244"/>
      <c r="K1497" s="242"/>
      <c r="L1497" s="168"/>
      <c r="M1497" s="244"/>
      <c r="N1497" s="242"/>
      <c r="O1497" s="168"/>
    </row>
    <row r="1498" spans="2:15" ht="14.45" customHeight="1" x14ac:dyDescent="0.2">
      <c r="B1498" s="245"/>
      <c r="C1498" s="237"/>
      <c r="D1498" s="240"/>
      <c r="E1498" s="242"/>
      <c r="F1498" s="170"/>
      <c r="G1498" s="244"/>
      <c r="H1498" s="242"/>
      <c r="I1498" s="168"/>
      <c r="J1498" s="244"/>
      <c r="K1498" s="242"/>
      <c r="L1498" s="168"/>
      <c r="M1498" s="244"/>
      <c r="N1498" s="242"/>
      <c r="O1498" s="168"/>
    </row>
    <row r="1499" spans="2:15" ht="14.45" customHeight="1" x14ac:dyDescent="0.2">
      <c r="B1499" s="245"/>
      <c r="C1499" s="237"/>
      <c r="D1499" s="240"/>
      <c r="E1499" s="242"/>
      <c r="F1499" s="170"/>
      <c r="G1499" s="244"/>
      <c r="H1499" s="242"/>
      <c r="I1499" s="168"/>
      <c r="J1499" s="244"/>
      <c r="K1499" s="242"/>
      <c r="L1499" s="168"/>
      <c r="M1499" s="244"/>
      <c r="N1499" s="242"/>
      <c r="O1499" s="168"/>
    </row>
    <row r="1500" spans="2:15" ht="14.45" customHeight="1" x14ac:dyDescent="0.2">
      <c r="B1500" s="245"/>
      <c r="C1500" s="237"/>
      <c r="D1500" s="240"/>
      <c r="E1500" s="242"/>
      <c r="F1500" s="170"/>
      <c r="G1500" s="244"/>
      <c r="H1500" s="242"/>
      <c r="I1500" s="168"/>
      <c r="J1500" s="244"/>
      <c r="K1500" s="242"/>
      <c r="L1500" s="168"/>
      <c r="M1500" s="244"/>
      <c r="N1500" s="242"/>
      <c r="O1500" s="168"/>
    </row>
    <row r="1501" spans="2:15" ht="14.45" customHeight="1" x14ac:dyDescent="0.2">
      <c r="B1501" s="245"/>
      <c r="C1501" s="237"/>
      <c r="D1501" s="240"/>
      <c r="E1501" s="242"/>
      <c r="F1501" s="170"/>
      <c r="G1501" s="244"/>
      <c r="H1501" s="242"/>
      <c r="I1501" s="168"/>
      <c r="J1501" s="244"/>
      <c r="K1501" s="242"/>
      <c r="L1501" s="168"/>
      <c r="M1501" s="244"/>
      <c r="N1501" s="242"/>
      <c r="O1501" s="168"/>
    </row>
    <row r="1502" spans="2:15" ht="14.45" customHeight="1" x14ac:dyDescent="0.2">
      <c r="B1502" s="245"/>
      <c r="C1502" s="237"/>
      <c r="D1502" s="240"/>
      <c r="E1502" s="242"/>
      <c r="F1502" s="170"/>
      <c r="G1502" s="244"/>
      <c r="H1502" s="242"/>
      <c r="I1502" s="168"/>
      <c r="J1502" s="244"/>
      <c r="K1502" s="242"/>
      <c r="L1502" s="168"/>
      <c r="M1502" s="244"/>
      <c r="N1502" s="242"/>
      <c r="O1502" s="168"/>
    </row>
    <row r="1503" spans="2:15" ht="14.45" customHeight="1" x14ac:dyDescent="0.2">
      <c r="B1503" s="245"/>
      <c r="C1503" s="238"/>
      <c r="D1503" s="240"/>
      <c r="E1503" s="242"/>
      <c r="F1503" s="170"/>
      <c r="G1503" s="244"/>
      <c r="H1503" s="242"/>
      <c r="I1503" s="168"/>
      <c r="J1503" s="244"/>
      <c r="K1503" s="242"/>
      <c r="L1503" s="168"/>
      <c r="M1503" s="244"/>
      <c r="N1503" s="242"/>
      <c r="O1503" s="168"/>
    </row>
    <row r="1504" spans="2:15" ht="14.45" customHeight="1" x14ac:dyDescent="0.2">
      <c r="B1504" s="262" t="s">
        <v>930</v>
      </c>
      <c r="C1504" s="235" t="s">
        <v>1340</v>
      </c>
      <c r="D1504" s="239"/>
      <c r="E1504" s="241" t="s">
        <v>1151</v>
      </c>
      <c r="F1504" s="166" t="s">
        <v>1726</v>
      </c>
      <c r="G1504" s="243"/>
      <c r="H1504" s="241" t="s">
        <v>1406</v>
      </c>
      <c r="I1504" s="166" t="s">
        <v>1768</v>
      </c>
      <c r="J1504" s="243"/>
      <c r="K1504" s="241" t="s">
        <v>1405</v>
      </c>
      <c r="L1504" s="166" t="s">
        <v>1767</v>
      </c>
      <c r="M1504" s="243"/>
      <c r="N1504" s="241"/>
      <c r="O1504" s="166"/>
    </row>
    <row r="1505" spans="2:15" ht="14.45" customHeight="1" x14ac:dyDescent="0.2">
      <c r="B1505" s="236"/>
      <c r="C1505" s="237"/>
      <c r="D1505" s="240"/>
      <c r="E1505" s="242"/>
      <c r="F1505" s="167"/>
      <c r="G1505" s="244"/>
      <c r="H1505" s="242"/>
      <c r="I1505" s="168"/>
      <c r="J1505" s="244"/>
      <c r="K1505" s="242"/>
      <c r="L1505" s="168"/>
      <c r="M1505" s="244"/>
      <c r="N1505" s="242"/>
      <c r="O1505" s="168"/>
    </row>
    <row r="1506" spans="2:15" ht="14.45" customHeight="1" x14ac:dyDescent="0.2">
      <c r="B1506" s="236"/>
      <c r="C1506" s="237"/>
      <c r="D1506" s="240"/>
      <c r="E1506" s="242"/>
      <c r="F1506" s="167"/>
      <c r="G1506" s="244"/>
      <c r="H1506" s="242"/>
      <c r="I1506" s="168"/>
      <c r="J1506" s="244"/>
      <c r="K1506" s="242"/>
      <c r="L1506" s="168"/>
      <c r="M1506" s="244"/>
      <c r="N1506" s="242"/>
      <c r="O1506" s="168"/>
    </row>
    <row r="1507" spans="2:15" ht="14.45" customHeight="1" x14ac:dyDescent="0.2">
      <c r="B1507" s="236"/>
      <c r="C1507" s="237"/>
      <c r="D1507" s="240"/>
      <c r="E1507" s="242"/>
      <c r="F1507" s="167"/>
      <c r="G1507" s="244"/>
      <c r="H1507" s="242"/>
      <c r="I1507" s="168"/>
      <c r="J1507" s="244"/>
      <c r="K1507" s="242"/>
      <c r="L1507" s="168"/>
      <c r="M1507" s="244"/>
      <c r="N1507" s="242"/>
      <c r="O1507" s="168"/>
    </row>
    <row r="1508" spans="2:15" ht="14.45" customHeight="1" x14ac:dyDescent="0.2">
      <c r="B1508" s="236"/>
      <c r="C1508" s="237"/>
      <c r="D1508" s="240"/>
      <c r="E1508" s="242"/>
      <c r="F1508" s="167"/>
      <c r="G1508" s="244"/>
      <c r="H1508" s="242"/>
      <c r="I1508" s="168"/>
      <c r="J1508" s="244"/>
      <c r="K1508" s="242"/>
      <c r="L1508" s="168"/>
      <c r="M1508" s="244"/>
      <c r="N1508" s="242"/>
      <c r="O1508" s="168"/>
    </row>
    <row r="1509" spans="2:15" ht="14.45" customHeight="1" x14ac:dyDescent="0.2">
      <c r="B1509" s="236"/>
      <c r="C1509" s="237"/>
      <c r="D1509" s="240"/>
      <c r="E1509" s="242"/>
      <c r="F1509" s="167"/>
      <c r="G1509" s="244"/>
      <c r="H1509" s="242"/>
      <c r="I1509" s="168"/>
      <c r="J1509" s="244"/>
      <c r="K1509" s="242"/>
      <c r="L1509" s="168"/>
      <c r="M1509" s="244"/>
      <c r="N1509" s="242"/>
      <c r="O1509" s="168"/>
    </row>
    <row r="1510" spans="2:15" ht="14.45" customHeight="1" x14ac:dyDescent="0.2">
      <c r="B1510" s="236"/>
      <c r="C1510" s="237"/>
      <c r="D1510" s="240"/>
      <c r="E1510" s="242"/>
      <c r="F1510" s="167"/>
      <c r="G1510" s="244"/>
      <c r="H1510" s="242"/>
      <c r="I1510" s="168"/>
      <c r="J1510" s="244"/>
      <c r="K1510" s="242"/>
      <c r="L1510" s="168"/>
      <c r="M1510" s="244"/>
      <c r="N1510" s="242"/>
      <c r="O1510" s="168"/>
    </row>
    <row r="1511" spans="2:15" ht="14.45" customHeight="1" x14ac:dyDescent="0.2">
      <c r="B1511" s="236"/>
      <c r="C1511" s="237"/>
      <c r="D1511" s="240"/>
      <c r="E1511" s="242"/>
      <c r="F1511" s="167"/>
      <c r="G1511" s="244"/>
      <c r="H1511" s="242"/>
      <c r="I1511" s="168"/>
      <c r="J1511" s="244"/>
      <c r="K1511" s="242"/>
      <c r="L1511" s="168"/>
      <c r="M1511" s="244"/>
      <c r="N1511" s="242"/>
      <c r="O1511" s="168"/>
    </row>
    <row r="1512" spans="2:15" ht="14.45" customHeight="1" x14ac:dyDescent="0.2">
      <c r="B1512" s="236"/>
      <c r="C1512" s="237"/>
      <c r="D1512" s="240"/>
      <c r="E1512" s="242"/>
      <c r="F1512" s="167"/>
      <c r="G1512" s="244"/>
      <c r="H1512" s="242"/>
      <c r="I1512" s="168"/>
      <c r="J1512" s="244"/>
      <c r="K1512" s="242"/>
      <c r="L1512" s="168"/>
      <c r="M1512" s="244"/>
      <c r="N1512" s="242"/>
      <c r="O1512" s="168"/>
    </row>
    <row r="1513" spans="2:15" ht="14.45" customHeight="1" x14ac:dyDescent="0.2">
      <c r="B1513" s="253"/>
      <c r="C1513" s="238"/>
      <c r="D1513" s="248"/>
      <c r="E1513" s="247"/>
      <c r="F1513" s="172"/>
      <c r="G1513" s="246"/>
      <c r="H1513" s="247"/>
      <c r="I1513" s="169"/>
      <c r="J1513" s="246"/>
      <c r="K1513" s="247"/>
      <c r="L1513" s="169"/>
      <c r="M1513" s="246"/>
      <c r="N1513" s="247"/>
      <c r="O1513" s="169"/>
    </row>
    <row r="1514" spans="2:15" ht="14.45" customHeight="1" x14ac:dyDescent="0.2">
      <c r="B1514" s="249" t="s">
        <v>931</v>
      </c>
      <c r="C1514" s="235" t="s">
        <v>1462</v>
      </c>
      <c r="D1514" s="240"/>
      <c r="E1514" s="242" t="s">
        <v>1077</v>
      </c>
      <c r="F1514" s="168" t="s">
        <v>1766</v>
      </c>
      <c r="G1514" s="244"/>
      <c r="H1514" s="242"/>
      <c r="I1514" s="168"/>
      <c r="J1514" s="244"/>
      <c r="K1514" s="242"/>
      <c r="L1514" s="168"/>
      <c r="M1514" s="244"/>
      <c r="N1514" s="242"/>
      <c r="O1514" s="168"/>
    </row>
    <row r="1515" spans="2:15" ht="14.45" customHeight="1" x14ac:dyDescent="0.2">
      <c r="B1515" s="236"/>
      <c r="C1515" s="237"/>
      <c r="D1515" s="240"/>
      <c r="E1515" s="242"/>
      <c r="F1515" s="167"/>
      <c r="G1515" s="244"/>
      <c r="H1515" s="242"/>
      <c r="I1515" s="168"/>
      <c r="J1515" s="244"/>
      <c r="K1515" s="242"/>
      <c r="L1515" s="168"/>
      <c r="M1515" s="244"/>
      <c r="N1515" s="242"/>
      <c r="O1515" s="168"/>
    </row>
    <row r="1516" spans="2:15" ht="14.45" customHeight="1" x14ac:dyDescent="0.2">
      <c r="B1516" s="236"/>
      <c r="C1516" s="237"/>
      <c r="D1516" s="240"/>
      <c r="E1516" s="242"/>
      <c r="F1516" s="167"/>
      <c r="G1516" s="244"/>
      <c r="H1516" s="242"/>
      <c r="I1516" s="168"/>
      <c r="J1516" s="244"/>
      <c r="K1516" s="242"/>
      <c r="L1516" s="168"/>
      <c r="M1516" s="244"/>
      <c r="N1516" s="242"/>
      <c r="O1516" s="168"/>
    </row>
    <row r="1517" spans="2:15" ht="14.45" customHeight="1" x14ac:dyDescent="0.2">
      <c r="B1517" s="236"/>
      <c r="C1517" s="237"/>
      <c r="D1517" s="240"/>
      <c r="E1517" s="242"/>
      <c r="F1517" s="167"/>
      <c r="G1517" s="244"/>
      <c r="H1517" s="242"/>
      <c r="I1517" s="168"/>
      <c r="J1517" s="244"/>
      <c r="K1517" s="242"/>
      <c r="L1517" s="168"/>
      <c r="M1517" s="244"/>
      <c r="N1517" s="242"/>
      <c r="O1517" s="168"/>
    </row>
    <row r="1518" spans="2:15" ht="14.45" customHeight="1" x14ac:dyDescent="0.2">
      <c r="B1518" s="236"/>
      <c r="C1518" s="237"/>
      <c r="D1518" s="240"/>
      <c r="E1518" s="242"/>
      <c r="F1518" s="167"/>
      <c r="G1518" s="244"/>
      <c r="H1518" s="242"/>
      <c r="I1518" s="168"/>
      <c r="J1518" s="244"/>
      <c r="K1518" s="242"/>
      <c r="L1518" s="168"/>
      <c r="M1518" s="244"/>
      <c r="N1518" s="242"/>
      <c r="O1518" s="168"/>
    </row>
    <row r="1519" spans="2:15" ht="14.45" customHeight="1" x14ac:dyDescent="0.2">
      <c r="B1519" s="236"/>
      <c r="C1519" s="237"/>
      <c r="D1519" s="240"/>
      <c r="E1519" s="242"/>
      <c r="F1519" s="167"/>
      <c r="G1519" s="244"/>
      <c r="H1519" s="242"/>
      <c r="I1519" s="168"/>
      <c r="J1519" s="244"/>
      <c r="K1519" s="242"/>
      <c r="L1519" s="168"/>
      <c r="M1519" s="244"/>
      <c r="N1519" s="242"/>
      <c r="O1519" s="168"/>
    </row>
    <row r="1520" spans="2:15" ht="14.45" customHeight="1" x14ac:dyDescent="0.2">
      <c r="B1520" s="236"/>
      <c r="C1520" s="237"/>
      <c r="D1520" s="240"/>
      <c r="E1520" s="242"/>
      <c r="F1520" s="167"/>
      <c r="G1520" s="244"/>
      <c r="H1520" s="242"/>
      <c r="I1520" s="168"/>
      <c r="J1520" s="244"/>
      <c r="K1520" s="242"/>
      <c r="L1520" s="168"/>
      <c r="M1520" s="244"/>
      <c r="N1520" s="242"/>
      <c r="O1520" s="168"/>
    </row>
    <row r="1521" spans="2:15" ht="14.45" customHeight="1" x14ac:dyDescent="0.2">
      <c r="B1521" s="236"/>
      <c r="C1521" s="237"/>
      <c r="D1521" s="240"/>
      <c r="E1521" s="242"/>
      <c r="F1521" s="167"/>
      <c r="G1521" s="244"/>
      <c r="H1521" s="242"/>
      <c r="I1521" s="168"/>
      <c r="J1521" s="244"/>
      <c r="K1521" s="242"/>
      <c r="L1521" s="168"/>
      <c r="M1521" s="244"/>
      <c r="N1521" s="242"/>
      <c r="O1521" s="168"/>
    </row>
    <row r="1522" spans="2:15" ht="14.45" customHeight="1" x14ac:dyDescent="0.2">
      <c r="B1522" s="236"/>
      <c r="C1522" s="237"/>
      <c r="D1522" s="240"/>
      <c r="E1522" s="242"/>
      <c r="F1522" s="167"/>
      <c r="G1522" s="244"/>
      <c r="H1522" s="242"/>
      <c r="I1522" s="168"/>
      <c r="J1522" s="244"/>
      <c r="K1522" s="242"/>
      <c r="L1522" s="168"/>
      <c r="M1522" s="244"/>
      <c r="N1522" s="242"/>
      <c r="O1522" s="168"/>
    </row>
    <row r="1523" spans="2:15" ht="14.45" customHeight="1" x14ac:dyDescent="0.2">
      <c r="B1523" s="236"/>
      <c r="C1523" s="238"/>
      <c r="D1523" s="240"/>
      <c r="E1523" s="242"/>
      <c r="F1523" s="167"/>
      <c r="G1523" s="244"/>
      <c r="H1523" s="242"/>
      <c r="I1523" s="168"/>
      <c r="J1523" s="244"/>
      <c r="K1523" s="242"/>
      <c r="L1523" s="168"/>
      <c r="M1523" s="244"/>
      <c r="N1523" s="242"/>
      <c r="O1523" s="168"/>
    </row>
    <row r="1524" spans="2:15" ht="14.45" customHeight="1" x14ac:dyDescent="0.2">
      <c r="B1524" s="262" t="s">
        <v>143</v>
      </c>
      <c r="C1524" s="235" t="s">
        <v>762</v>
      </c>
      <c r="D1524" s="239"/>
      <c r="E1524" s="241" t="s">
        <v>1152</v>
      </c>
      <c r="F1524" s="166" t="s">
        <v>1769</v>
      </c>
      <c r="G1524" s="243"/>
      <c r="H1524" s="241"/>
      <c r="I1524" s="166"/>
      <c r="J1524" s="243"/>
      <c r="K1524" s="241"/>
      <c r="L1524" s="166"/>
      <c r="M1524" s="243"/>
      <c r="N1524" s="241"/>
      <c r="O1524" s="166"/>
    </row>
    <row r="1525" spans="2:15" ht="14.45" customHeight="1" x14ac:dyDescent="0.2">
      <c r="B1525" s="236"/>
      <c r="C1525" s="237"/>
      <c r="D1525" s="240"/>
      <c r="E1525" s="242"/>
      <c r="F1525" s="167"/>
      <c r="G1525" s="244"/>
      <c r="H1525" s="242"/>
      <c r="I1525" s="168"/>
      <c r="J1525" s="244"/>
      <c r="K1525" s="242"/>
      <c r="L1525" s="168"/>
      <c r="M1525" s="244"/>
      <c r="N1525" s="242"/>
      <c r="O1525" s="168"/>
    </row>
    <row r="1526" spans="2:15" ht="14.45" customHeight="1" x14ac:dyDescent="0.2">
      <c r="B1526" s="236"/>
      <c r="C1526" s="237"/>
      <c r="D1526" s="240"/>
      <c r="E1526" s="242"/>
      <c r="F1526" s="167"/>
      <c r="G1526" s="244"/>
      <c r="H1526" s="242"/>
      <c r="I1526" s="168"/>
      <c r="J1526" s="244"/>
      <c r="K1526" s="242"/>
      <c r="L1526" s="168"/>
      <c r="M1526" s="244"/>
      <c r="N1526" s="242"/>
      <c r="O1526" s="168"/>
    </row>
    <row r="1527" spans="2:15" ht="14.45" customHeight="1" x14ac:dyDescent="0.2">
      <c r="B1527" s="236"/>
      <c r="C1527" s="237"/>
      <c r="D1527" s="240"/>
      <c r="E1527" s="242"/>
      <c r="F1527" s="167"/>
      <c r="G1527" s="244"/>
      <c r="H1527" s="242"/>
      <c r="I1527" s="168"/>
      <c r="J1527" s="244"/>
      <c r="K1527" s="242"/>
      <c r="L1527" s="168"/>
      <c r="M1527" s="244"/>
      <c r="N1527" s="242"/>
      <c r="O1527" s="168"/>
    </row>
    <row r="1528" spans="2:15" ht="14.45" customHeight="1" x14ac:dyDescent="0.2">
      <c r="B1528" s="236"/>
      <c r="C1528" s="237"/>
      <c r="D1528" s="240"/>
      <c r="E1528" s="242"/>
      <c r="F1528" s="167"/>
      <c r="G1528" s="244"/>
      <c r="H1528" s="242"/>
      <c r="I1528" s="168"/>
      <c r="J1528" s="244"/>
      <c r="K1528" s="242"/>
      <c r="L1528" s="168"/>
      <c r="M1528" s="244"/>
      <c r="N1528" s="242"/>
      <c r="O1528" s="168"/>
    </row>
    <row r="1529" spans="2:15" ht="14.45" customHeight="1" x14ac:dyDescent="0.2">
      <c r="B1529" s="236"/>
      <c r="C1529" s="237"/>
      <c r="D1529" s="240"/>
      <c r="E1529" s="242"/>
      <c r="F1529" s="167"/>
      <c r="G1529" s="244"/>
      <c r="H1529" s="242"/>
      <c r="I1529" s="168"/>
      <c r="J1529" s="244"/>
      <c r="K1529" s="242"/>
      <c r="L1529" s="168"/>
      <c r="M1529" s="244"/>
      <c r="N1529" s="242"/>
      <c r="O1529" s="168"/>
    </row>
    <row r="1530" spans="2:15" ht="14.45" customHeight="1" x14ac:dyDescent="0.2">
      <c r="B1530" s="236"/>
      <c r="C1530" s="237"/>
      <c r="D1530" s="240"/>
      <c r="E1530" s="242"/>
      <c r="F1530" s="167"/>
      <c r="G1530" s="244"/>
      <c r="H1530" s="242"/>
      <c r="I1530" s="168"/>
      <c r="J1530" s="244"/>
      <c r="K1530" s="242"/>
      <c r="L1530" s="168"/>
      <c r="M1530" s="244"/>
      <c r="N1530" s="242"/>
      <c r="O1530" s="168"/>
    </row>
    <row r="1531" spans="2:15" ht="14.45" customHeight="1" x14ac:dyDescent="0.2">
      <c r="B1531" s="236"/>
      <c r="C1531" s="237"/>
      <c r="D1531" s="240"/>
      <c r="E1531" s="242"/>
      <c r="F1531" s="167"/>
      <c r="G1531" s="244"/>
      <c r="H1531" s="242"/>
      <c r="I1531" s="168"/>
      <c r="J1531" s="244"/>
      <c r="K1531" s="242"/>
      <c r="L1531" s="168"/>
      <c r="M1531" s="244"/>
      <c r="N1531" s="242"/>
      <c r="O1531" s="168"/>
    </row>
    <row r="1532" spans="2:15" ht="14.45" customHeight="1" x14ac:dyDescent="0.2">
      <c r="B1532" s="236"/>
      <c r="C1532" s="237"/>
      <c r="D1532" s="240"/>
      <c r="E1532" s="242"/>
      <c r="F1532" s="167"/>
      <c r="G1532" s="244"/>
      <c r="H1532" s="242"/>
      <c r="I1532" s="168"/>
      <c r="J1532" s="244"/>
      <c r="K1532" s="242"/>
      <c r="L1532" s="168"/>
      <c r="M1532" s="244"/>
      <c r="N1532" s="242"/>
      <c r="O1532" s="168"/>
    </row>
    <row r="1533" spans="2:15" ht="14.45" customHeight="1" x14ac:dyDescent="0.2">
      <c r="B1533" s="236"/>
      <c r="C1533" s="238"/>
      <c r="D1533" s="240"/>
      <c r="E1533" s="242"/>
      <c r="F1533" s="167"/>
      <c r="G1533" s="244"/>
      <c r="H1533" s="242"/>
      <c r="I1533" s="168"/>
      <c r="J1533" s="244"/>
      <c r="K1533" s="242"/>
      <c r="L1533" s="168"/>
      <c r="M1533" s="244"/>
      <c r="N1533" s="242"/>
      <c r="O1533" s="168"/>
    </row>
    <row r="1534" spans="2:15" ht="14.45" customHeight="1" x14ac:dyDescent="0.2">
      <c r="B1534" s="262" t="s">
        <v>932</v>
      </c>
      <c r="C1534" s="235" t="s">
        <v>1341</v>
      </c>
      <c r="D1534" s="239"/>
      <c r="E1534" s="241" t="s">
        <v>1154</v>
      </c>
      <c r="F1534" s="166" t="s">
        <v>1770</v>
      </c>
      <c r="G1534" s="243"/>
      <c r="H1534" s="241" t="s">
        <v>1153</v>
      </c>
      <c r="I1534" s="166" t="s">
        <v>1771</v>
      </c>
      <c r="J1534" s="243"/>
      <c r="K1534" s="241"/>
      <c r="L1534" s="166"/>
      <c r="M1534" s="243"/>
      <c r="N1534" s="241"/>
      <c r="O1534" s="166"/>
    </row>
    <row r="1535" spans="2:15" ht="14.45" customHeight="1" x14ac:dyDescent="0.2">
      <c r="B1535" s="236"/>
      <c r="C1535" s="237"/>
      <c r="D1535" s="240"/>
      <c r="E1535" s="242"/>
      <c r="F1535" s="167"/>
      <c r="G1535" s="244"/>
      <c r="H1535" s="242"/>
      <c r="I1535" s="168"/>
      <c r="J1535" s="244"/>
      <c r="K1535" s="242"/>
      <c r="L1535" s="168"/>
      <c r="M1535" s="244"/>
      <c r="N1535" s="242"/>
      <c r="O1535" s="168"/>
    </row>
    <row r="1536" spans="2:15" ht="14.45" customHeight="1" x14ac:dyDescent="0.2">
      <c r="B1536" s="236"/>
      <c r="C1536" s="237"/>
      <c r="D1536" s="240"/>
      <c r="E1536" s="242"/>
      <c r="F1536" s="167"/>
      <c r="G1536" s="244"/>
      <c r="H1536" s="242"/>
      <c r="I1536" s="168"/>
      <c r="J1536" s="244"/>
      <c r="K1536" s="242"/>
      <c r="L1536" s="168"/>
      <c r="M1536" s="244"/>
      <c r="N1536" s="242"/>
      <c r="O1536" s="168"/>
    </row>
    <row r="1537" spans="2:15" ht="14.45" customHeight="1" x14ac:dyDescent="0.2">
      <c r="B1537" s="236"/>
      <c r="C1537" s="237"/>
      <c r="D1537" s="240"/>
      <c r="E1537" s="242"/>
      <c r="F1537" s="167"/>
      <c r="G1537" s="244"/>
      <c r="H1537" s="242"/>
      <c r="I1537" s="168"/>
      <c r="J1537" s="244"/>
      <c r="K1537" s="242"/>
      <c r="L1537" s="168"/>
      <c r="M1537" s="244"/>
      <c r="N1537" s="242"/>
      <c r="O1537" s="168"/>
    </row>
    <row r="1538" spans="2:15" ht="14.45" customHeight="1" x14ac:dyDescent="0.2">
      <c r="B1538" s="236"/>
      <c r="C1538" s="237"/>
      <c r="D1538" s="240"/>
      <c r="E1538" s="242"/>
      <c r="F1538" s="167"/>
      <c r="G1538" s="244"/>
      <c r="H1538" s="242"/>
      <c r="I1538" s="168"/>
      <c r="J1538" s="244"/>
      <c r="K1538" s="242"/>
      <c r="L1538" s="168"/>
      <c r="M1538" s="244"/>
      <c r="N1538" s="242"/>
      <c r="O1538" s="168"/>
    </row>
    <row r="1539" spans="2:15" ht="14.45" customHeight="1" x14ac:dyDescent="0.2">
      <c r="B1539" s="236"/>
      <c r="C1539" s="237"/>
      <c r="D1539" s="240"/>
      <c r="E1539" s="242"/>
      <c r="F1539" s="167"/>
      <c r="G1539" s="244"/>
      <c r="H1539" s="242"/>
      <c r="I1539" s="168"/>
      <c r="J1539" s="244"/>
      <c r="K1539" s="242"/>
      <c r="L1539" s="168"/>
      <c r="M1539" s="244"/>
      <c r="N1539" s="242"/>
      <c r="O1539" s="168"/>
    </row>
    <row r="1540" spans="2:15" ht="14.45" customHeight="1" x14ac:dyDescent="0.2">
      <c r="B1540" s="236"/>
      <c r="C1540" s="237"/>
      <c r="D1540" s="240"/>
      <c r="E1540" s="242"/>
      <c r="F1540" s="167"/>
      <c r="G1540" s="244"/>
      <c r="H1540" s="242"/>
      <c r="I1540" s="168"/>
      <c r="J1540" s="244"/>
      <c r="K1540" s="242"/>
      <c r="L1540" s="168"/>
      <c r="M1540" s="244"/>
      <c r="N1540" s="242"/>
      <c r="O1540" s="168"/>
    </row>
    <row r="1541" spans="2:15" ht="14.45" customHeight="1" x14ac:dyDescent="0.2">
      <c r="B1541" s="236"/>
      <c r="C1541" s="237"/>
      <c r="D1541" s="240"/>
      <c r="E1541" s="242"/>
      <c r="F1541" s="167"/>
      <c r="G1541" s="244"/>
      <c r="H1541" s="242"/>
      <c r="I1541" s="168"/>
      <c r="J1541" s="244"/>
      <c r="K1541" s="242"/>
      <c r="L1541" s="168"/>
      <c r="M1541" s="244"/>
      <c r="N1541" s="242"/>
      <c r="O1541" s="168"/>
    </row>
    <row r="1542" spans="2:15" ht="14.45" customHeight="1" x14ac:dyDescent="0.2">
      <c r="B1542" s="236"/>
      <c r="C1542" s="237"/>
      <c r="D1542" s="240"/>
      <c r="E1542" s="242"/>
      <c r="F1542" s="167"/>
      <c r="G1542" s="244"/>
      <c r="H1542" s="242"/>
      <c r="I1542" s="168"/>
      <c r="J1542" s="244"/>
      <c r="K1542" s="242"/>
      <c r="L1542" s="168"/>
      <c r="M1542" s="244"/>
      <c r="N1542" s="242"/>
      <c r="O1542" s="168"/>
    </row>
    <row r="1543" spans="2:15" ht="14.45" customHeight="1" x14ac:dyDescent="0.2">
      <c r="B1543" s="236"/>
      <c r="C1543" s="238"/>
      <c r="D1543" s="240"/>
      <c r="E1543" s="242"/>
      <c r="F1543" s="167"/>
      <c r="G1543" s="244"/>
      <c r="H1543" s="242"/>
      <c r="I1543" s="168"/>
      <c r="J1543" s="244"/>
      <c r="K1543" s="242"/>
      <c r="L1543" s="168"/>
      <c r="M1543" s="244"/>
      <c r="N1543" s="242"/>
      <c r="O1543" s="168"/>
    </row>
    <row r="1544" spans="2:15" ht="14.45" customHeight="1" x14ac:dyDescent="0.2">
      <c r="B1544" s="262" t="s">
        <v>934</v>
      </c>
      <c r="C1544" s="235" t="s">
        <v>1342</v>
      </c>
      <c r="D1544" s="239"/>
      <c r="E1544" s="241" t="s">
        <v>1156</v>
      </c>
      <c r="F1544" s="166" t="s">
        <v>1772</v>
      </c>
      <c r="G1544" s="243"/>
      <c r="H1544" s="241" t="s">
        <v>1155</v>
      </c>
      <c r="I1544" s="166" t="s">
        <v>1773</v>
      </c>
      <c r="J1544" s="243"/>
      <c r="K1544" s="241"/>
      <c r="L1544" s="166"/>
      <c r="M1544" s="243"/>
      <c r="N1544" s="241"/>
      <c r="O1544" s="166"/>
    </row>
    <row r="1545" spans="2:15" ht="14.45" customHeight="1" x14ac:dyDescent="0.2">
      <c r="B1545" s="236"/>
      <c r="C1545" s="237"/>
      <c r="D1545" s="240"/>
      <c r="E1545" s="242"/>
      <c r="F1545" s="167"/>
      <c r="G1545" s="244"/>
      <c r="H1545" s="242"/>
      <c r="I1545" s="168"/>
      <c r="J1545" s="244"/>
      <c r="K1545" s="242"/>
      <c r="L1545" s="168"/>
      <c r="M1545" s="244"/>
      <c r="N1545" s="242"/>
      <c r="O1545" s="168"/>
    </row>
    <row r="1546" spans="2:15" ht="14.45" customHeight="1" x14ac:dyDescent="0.2">
      <c r="B1546" s="236"/>
      <c r="C1546" s="237"/>
      <c r="D1546" s="240"/>
      <c r="E1546" s="242"/>
      <c r="F1546" s="167"/>
      <c r="G1546" s="244"/>
      <c r="H1546" s="242"/>
      <c r="I1546" s="168"/>
      <c r="J1546" s="244"/>
      <c r="K1546" s="242"/>
      <c r="L1546" s="168"/>
      <c r="M1546" s="244"/>
      <c r="N1546" s="242"/>
      <c r="O1546" s="168"/>
    </row>
    <row r="1547" spans="2:15" ht="14.45" customHeight="1" x14ac:dyDescent="0.2">
      <c r="B1547" s="236"/>
      <c r="C1547" s="237"/>
      <c r="D1547" s="240"/>
      <c r="E1547" s="242"/>
      <c r="F1547" s="167"/>
      <c r="G1547" s="244"/>
      <c r="H1547" s="242"/>
      <c r="I1547" s="168"/>
      <c r="J1547" s="244"/>
      <c r="K1547" s="242"/>
      <c r="L1547" s="168"/>
      <c r="M1547" s="244"/>
      <c r="N1547" s="242"/>
      <c r="O1547" s="168"/>
    </row>
    <row r="1548" spans="2:15" ht="14.45" customHeight="1" x14ac:dyDescent="0.2">
      <c r="B1548" s="236"/>
      <c r="C1548" s="237"/>
      <c r="D1548" s="240"/>
      <c r="E1548" s="242"/>
      <c r="F1548" s="167"/>
      <c r="G1548" s="244"/>
      <c r="H1548" s="242"/>
      <c r="I1548" s="168"/>
      <c r="J1548" s="244"/>
      <c r="K1548" s="242"/>
      <c r="L1548" s="168"/>
      <c r="M1548" s="244"/>
      <c r="N1548" s="242"/>
      <c r="O1548" s="168"/>
    </row>
    <row r="1549" spans="2:15" ht="14.45" customHeight="1" x14ac:dyDescent="0.2">
      <c r="B1549" s="236"/>
      <c r="C1549" s="237"/>
      <c r="D1549" s="240"/>
      <c r="E1549" s="242"/>
      <c r="F1549" s="167"/>
      <c r="G1549" s="244"/>
      <c r="H1549" s="242"/>
      <c r="I1549" s="168"/>
      <c r="J1549" s="244"/>
      <c r="K1549" s="242"/>
      <c r="L1549" s="168"/>
      <c r="M1549" s="244"/>
      <c r="N1549" s="242"/>
      <c r="O1549" s="168"/>
    </row>
    <row r="1550" spans="2:15" ht="14.45" customHeight="1" x14ac:dyDescent="0.2">
      <c r="B1550" s="236"/>
      <c r="C1550" s="237"/>
      <c r="D1550" s="240"/>
      <c r="E1550" s="242"/>
      <c r="F1550" s="167"/>
      <c r="G1550" s="244"/>
      <c r="H1550" s="242"/>
      <c r="I1550" s="168"/>
      <c r="J1550" s="244"/>
      <c r="K1550" s="242"/>
      <c r="L1550" s="168"/>
      <c r="M1550" s="244"/>
      <c r="N1550" s="242"/>
      <c r="O1550" s="168"/>
    </row>
    <row r="1551" spans="2:15" ht="14.45" customHeight="1" x14ac:dyDescent="0.2">
      <c r="B1551" s="236"/>
      <c r="C1551" s="237"/>
      <c r="D1551" s="240"/>
      <c r="E1551" s="242"/>
      <c r="F1551" s="167"/>
      <c r="G1551" s="244"/>
      <c r="H1551" s="242"/>
      <c r="I1551" s="168"/>
      <c r="J1551" s="244"/>
      <c r="K1551" s="242"/>
      <c r="L1551" s="168"/>
      <c r="M1551" s="244"/>
      <c r="N1551" s="242"/>
      <c r="O1551" s="168"/>
    </row>
    <row r="1552" spans="2:15" ht="14.45" customHeight="1" x14ac:dyDescent="0.2">
      <c r="B1552" s="236"/>
      <c r="C1552" s="237"/>
      <c r="D1552" s="240"/>
      <c r="E1552" s="242"/>
      <c r="F1552" s="167"/>
      <c r="G1552" s="244"/>
      <c r="H1552" s="242"/>
      <c r="I1552" s="168"/>
      <c r="J1552" s="244"/>
      <c r="K1552" s="242"/>
      <c r="L1552" s="168"/>
      <c r="M1552" s="244"/>
      <c r="N1552" s="242"/>
      <c r="O1552" s="168"/>
    </row>
    <row r="1553" spans="2:15" ht="14.45" customHeight="1" x14ac:dyDescent="0.2">
      <c r="B1553" s="236"/>
      <c r="C1553" s="238"/>
      <c r="D1553" s="240"/>
      <c r="E1553" s="242"/>
      <c r="F1553" s="167"/>
      <c r="G1553" s="244"/>
      <c r="H1553" s="242"/>
      <c r="I1553" s="168"/>
      <c r="J1553" s="244"/>
      <c r="K1553" s="242"/>
      <c r="L1553" s="168"/>
      <c r="M1553" s="244"/>
      <c r="N1553" s="242"/>
      <c r="O1553" s="168"/>
    </row>
    <row r="1554" spans="2:15" ht="14.45" customHeight="1" x14ac:dyDescent="0.2">
      <c r="B1554" s="262" t="s">
        <v>935</v>
      </c>
      <c r="C1554" s="235" t="s">
        <v>626</v>
      </c>
      <c r="D1554" s="239" t="s">
        <v>1027</v>
      </c>
      <c r="E1554" s="241" t="s">
        <v>1407</v>
      </c>
      <c r="F1554" s="166" t="s">
        <v>1774</v>
      </c>
      <c r="G1554" s="243"/>
      <c r="H1554" s="241" t="s">
        <v>1408</v>
      </c>
      <c r="I1554" s="166" t="s">
        <v>1775</v>
      </c>
      <c r="J1554" s="243"/>
      <c r="K1554" s="241"/>
      <c r="L1554" s="166"/>
      <c r="M1554" s="243"/>
      <c r="N1554" s="241"/>
      <c r="O1554" s="166"/>
    </row>
    <row r="1555" spans="2:15" ht="14.45" customHeight="1" x14ac:dyDescent="0.2">
      <c r="B1555" s="236"/>
      <c r="C1555" s="237"/>
      <c r="D1555" s="240"/>
      <c r="E1555" s="242"/>
      <c r="F1555" s="167"/>
      <c r="G1555" s="244"/>
      <c r="H1555" s="242"/>
      <c r="I1555" s="168"/>
      <c r="J1555" s="244"/>
      <c r="K1555" s="242"/>
      <c r="L1555" s="168"/>
      <c r="M1555" s="244"/>
      <c r="N1555" s="242"/>
      <c r="O1555" s="168"/>
    </row>
    <row r="1556" spans="2:15" ht="14.45" customHeight="1" x14ac:dyDescent="0.2">
      <c r="B1556" s="236"/>
      <c r="C1556" s="237"/>
      <c r="D1556" s="240"/>
      <c r="E1556" s="242"/>
      <c r="F1556" s="167"/>
      <c r="G1556" s="244"/>
      <c r="H1556" s="242"/>
      <c r="I1556" s="168"/>
      <c r="J1556" s="244"/>
      <c r="K1556" s="242"/>
      <c r="L1556" s="168"/>
      <c r="M1556" s="244"/>
      <c r="N1556" s="242"/>
      <c r="O1556" s="168"/>
    </row>
    <row r="1557" spans="2:15" ht="14.45" customHeight="1" x14ac:dyDescent="0.2">
      <c r="B1557" s="236"/>
      <c r="C1557" s="237"/>
      <c r="D1557" s="240"/>
      <c r="E1557" s="242"/>
      <c r="F1557" s="167"/>
      <c r="G1557" s="244"/>
      <c r="H1557" s="242"/>
      <c r="I1557" s="168"/>
      <c r="J1557" s="244"/>
      <c r="K1557" s="242"/>
      <c r="L1557" s="168"/>
      <c r="M1557" s="244"/>
      <c r="N1557" s="242"/>
      <c r="O1557" s="168"/>
    </row>
    <row r="1558" spans="2:15" ht="14.45" customHeight="1" x14ac:dyDescent="0.2">
      <c r="B1558" s="236"/>
      <c r="C1558" s="237"/>
      <c r="D1558" s="240"/>
      <c r="E1558" s="242"/>
      <c r="F1558" s="167"/>
      <c r="G1558" s="244"/>
      <c r="H1558" s="242"/>
      <c r="I1558" s="168"/>
      <c r="J1558" s="244"/>
      <c r="K1558" s="242"/>
      <c r="L1558" s="168"/>
      <c r="M1558" s="244"/>
      <c r="N1558" s="242"/>
      <c r="O1558" s="168"/>
    </row>
    <row r="1559" spans="2:15" ht="14.45" customHeight="1" x14ac:dyDescent="0.2">
      <c r="B1559" s="236"/>
      <c r="C1559" s="237"/>
      <c r="D1559" s="240"/>
      <c r="E1559" s="242"/>
      <c r="F1559" s="167"/>
      <c r="G1559" s="244"/>
      <c r="H1559" s="242"/>
      <c r="I1559" s="168"/>
      <c r="J1559" s="244"/>
      <c r="K1559" s="242"/>
      <c r="L1559" s="168"/>
      <c r="M1559" s="244"/>
      <c r="N1559" s="242"/>
      <c r="O1559" s="168"/>
    </row>
    <row r="1560" spans="2:15" ht="14.45" customHeight="1" x14ac:dyDescent="0.2">
      <c r="B1560" s="236"/>
      <c r="C1560" s="237"/>
      <c r="D1560" s="240"/>
      <c r="E1560" s="242"/>
      <c r="F1560" s="167"/>
      <c r="G1560" s="244"/>
      <c r="H1560" s="242"/>
      <c r="I1560" s="168"/>
      <c r="J1560" s="244"/>
      <c r="K1560" s="242"/>
      <c r="L1560" s="168"/>
      <c r="M1560" s="244"/>
      <c r="N1560" s="242"/>
      <c r="O1560" s="168"/>
    </row>
    <row r="1561" spans="2:15" ht="14.45" customHeight="1" x14ac:dyDescent="0.2">
      <c r="B1561" s="236"/>
      <c r="C1561" s="237"/>
      <c r="D1561" s="240"/>
      <c r="E1561" s="242"/>
      <c r="F1561" s="167"/>
      <c r="G1561" s="244"/>
      <c r="H1561" s="242"/>
      <c r="I1561" s="168"/>
      <c r="J1561" s="244"/>
      <c r="K1561" s="242"/>
      <c r="L1561" s="168"/>
      <c r="M1561" s="244"/>
      <c r="N1561" s="242"/>
      <c r="O1561" s="168"/>
    </row>
    <row r="1562" spans="2:15" ht="14.45" customHeight="1" x14ac:dyDescent="0.2">
      <c r="B1562" s="236"/>
      <c r="C1562" s="237"/>
      <c r="D1562" s="240"/>
      <c r="E1562" s="242"/>
      <c r="F1562" s="167"/>
      <c r="G1562" s="244"/>
      <c r="H1562" s="242"/>
      <c r="I1562" s="168"/>
      <c r="J1562" s="244"/>
      <c r="K1562" s="242"/>
      <c r="L1562" s="168"/>
      <c r="M1562" s="244"/>
      <c r="N1562" s="242"/>
      <c r="O1562" s="168"/>
    </row>
    <row r="1563" spans="2:15" ht="14.45" customHeight="1" x14ac:dyDescent="0.2">
      <c r="B1563" s="236"/>
      <c r="C1563" s="238"/>
      <c r="D1563" s="240"/>
      <c r="E1563" s="242"/>
      <c r="F1563" s="167"/>
      <c r="G1563" s="244"/>
      <c r="H1563" s="242"/>
      <c r="I1563" s="168"/>
      <c r="J1563" s="244"/>
      <c r="K1563" s="242"/>
      <c r="L1563" s="168"/>
      <c r="M1563" s="244"/>
      <c r="N1563" s="242"/>
      <c r="O1563" s="168"/>
    </row>
    <row r="1564" spans="2:15" ht="14.45" customHeight="1" x14ac:dyDescent="0.2">
      <c r="B1564" s="262" t="s">
        <v>936</v>
      </c>
      <c r="C1564" s="235" t="s">
        <v>1463</v>
      </c>
      <c r="D1564" s="239"/>
      <c r="E1564" s="241" t="s">
        <v>1158</v>
      </c>
      <c r="F1564" s="166" t="s">
        <v>1776</v>
      </c>
      <c r="G1564" s="243"/>
      <c r="H1564" s="241" t="s">
        <v>1157</v>
      </c>
      <c r="I1564" s="166" t="s">
        <v>1777</v>
      </c>
      <c r="J1564" s="243"/>
      <c r="K1564" s="241"/>
      <c r="L1564" s="166"/>
      <c r="M1564" s="243"/>
      <c r="N1564" s="241"/>
      <c r="O1564" s="166"/>
    </row>
    <row r="1565" spans="2:15" ht="14.45" customHeight="1" x14ac:dyDescent="0.2">
      <c r="B1565" s="236"/>
      <c r="C1565" s="237"/>
      <c r="D1565" s="240"/>
      <c r="E1565" s="242"/>
      <c r="F1565" s="167"/>
      <c r="G1565" s="244"/>
      <c r="H1565" s="242"/>
      <c r="I1565" s="168"/>
      <c r="J1565" s="244"/>
      <c r="K1565" s="242"/>
      <c r="L1565" s="168"/>
      <c r="M1565" s="244"/>
      <c r="N1565" s="242"/>
      <c r="O1565" s="168"/>
    </row>
    <row r="1566" spans="2:15" ht="14.45" customHeight="1" x14ac:dyDescent="0.2">
      <c r="B1566" s="236"/>
      <c r="C1566" s="237"/>
      <c r="D1566" s="240"/>
      <c r="E1566" s="242"/>
      <c r="F1566" s="167"/>
      <c r="G1566" s="244"/>
      <c r="H1566" s="242"/>
      <c r="I1566" s="168"/>
      <c r="J1566" s="244"/>
      <c r="K1566" s="242"/>
      <c r="L1566" s="168"/>
      <c r="M1566" s="244"/>
      <c r="N1566" s="242"/>
      <c r="O1566" s="168"/>
    </row>
    <row r="1567" spans="2:15" ht="14.45" customHeight="1" x14ac:dyDescent="0.2">
      <c r="B1567" s="236"/>
      <c r="C1567" s="237"/>
      <c r="D1567" s="240"/>
      <c r="E1567" s="242"/>
      <c r="F1567" s="167"/>
      <c r="G1567" s="244"/>
      <c r="H1567" s="242"/>
      <c r="I1567" s="168"/>
      <c r="J1567" s="244"/>
      <c r="K1567" s="242"/>
      <c r="L1567" s="168"/>
      <c r="M1567" s="244"/>
      <c r="N1567" s="242"/>
      <c r="O1567" s="168"/>
    </row>
    <row r="1568" spans="2:15" ht="14.45" customHeight="1" x14ac:dyDescent="0.2">
      <c r="B1568" s="236"/>
      <c r="C1568" s="237"/>
      <c r="D1568" s="240"/>
      <c r="E1568" s="242"/>
      <c r="F1568" s="167"/>
      <c r="G1568" s="244"/>
      <c r="H1568" s="242"/>
      <c r="I1568" s="168"/>
      <c r="J1568" s="244"/>
      <c r="K1568" s="242"/>
      <c r="L1568" s="168"/>
      <c r="M1568" s="244"/>
      <c r="N1568" s="242"/>
      <c r="O1568" s="168"/>
    </row>
    <row r="1569" spans="2:15" ht="14.45" customHeight="1" x14ac:dyDescent="0.2">
      <c r="B1569" s="236"/>
      <c r="C1569" s="237"/>
      <c r="D1569" s="240"/>
      <c r="E1569" s="242"/>
      <c r="F1569" s="167"/>
      <c r="G1569" s="244"/>
      <c r="H1569" s="242"/>
      <c r="I1569" s="168"/>
      <c r="J1569" s="244"/>
      <c r="K1569" s="242"/>
      <c r="L1569" s="168"/>
      <c r="M1569" s="244"/>
      <c r="N1569" s="242"/>
      <c r="O1569" s="168"/>
    </row>
    <row r="1570" spans="2:15" ht="14.45" customHeight="1" x14ac:dyDescent="0.2">
      <c r="B1570" s="236"/>
      <c r="C1570" s="237"/>
      <c r="D1570" s="240"/>
      <c r="E1570" s="242"/>
      <c r="F1570" s="167"/>
      <c r="G1570" s="244"/>
      <c r="H1570" s="242"/>
      <c r="I1570" s="168"/>
      <c r="J1570" s="244"/>
      <c r="K1570" s="242"/>
      <c r="L1570" s="168"/>
      <c r="M1570" s="244"/>
      <c r="N1570" s="242"/>
      <c r="O1570" s="168"/>
    </row>
    <row r="1571" spans="2:15" ht="14.45" customHeight="1" x14ac:dyDescent="0.2">
      <c r="B1571" s="236"/>
      <c r="C1571" s="237"/>
      <c r="D1571" s="240"/>
      <c r="E1571" s="242"/>
      <c r="F1571" s="167"/>
      <c r="G1571" s="244"/>
      <c r="H1571" s="242"/>
      <c r="I1571" s="168"/>
      <c r="J1571" s="244"/>
      <c r="K1571" s="242"/>
      <c r="L1571" s="168"/>
      <c r="M1571" s="244"/>
      <c r="N1571" s="242"/>
      <c r="O1571" s="168"/>
    </row>
    <row r="1572" spans="2:15" ht="14.45" customHeight="1" x14ac:dyDescent="0.2">
      <c r="B1572" s="236"/>
      <c r="C1572" s="237"/>
      <c r="D1572" s="240"/>
      <c r="E1572" s="242"/>
      <c r="F1572" s="167"/>
      <c r="G1572" s="244"/>
      <c r="H1572" s="242"/>
      <c r="I1572" s="168"/>
      <c r="J1572" s="244"/>
      <c r="K1572" s="242"/>
      <c r="L1572" s="168"/>
      <c r="M1572" s="244"/>
      <c r="N1572" s="242"/>
      <c r="O1572" s="168"/>
    </row>
    <row r="1573" spans="2:15" ht="14.45" customHeight="1" x14ac:dyDescent="0.2">
      <c r="B1573" s="236"/>
      <c r="C1573" s="238"/>
      <c r="D1573" s="240"/>
      <c r="E1573" s="242"/>
      <c r="F1573" s="167"/>
      <c r="G1573" s="244"/>
      <c r="H1573" s="242"/>
      <c r="I1573" s="168"/>
      <c r="J1573" s="244"/>
      <c r="K1573" s="242"/>
      <c r="L1573" s="168"/>
      <c r="M1573" s="244"/>
      <c r="N1573" s="242"/>
      <c r="O1573" s="168"/>
    </row>
    <row r="1574" spans="2:15" ht="14.45" customHeight="1" x14ac:dyDescent="0.2">
      <c r="B1574" s="262" t="s">
        <v>937</v>
      </c>
      <c r="C1574" s="235" t="s">
        <v>1343</v>
      </c>
      <c r="D1574" s="239"/>
      <c r="E1574" s="241" t="s">
        <v>1157</v>
      </c>
      <c r="F1574" s="166" t="s">
        <v>1777</v>
      </c>
      <c r="G1574" s="243"/>
      <c r="H1574" s="241" t="s">
        <v>1034</v>
      </c>
      <c r="I1574" s="166" t="s">
        <v>1578</v>
      </c>
      <c r="J1574" s="243"/>
      <c r="K1574" s="241"/>
      <c r="L1574" s="166"/>
      <c r="M1574" s="243"/>
      <c r="N1574" s="241"/>
      <c r="O1574" s="166"/>
    </row>
    <row r="1575" spans="2:15" ht="14.45" customHeight="1" x14ac:dyDescent="0.2">
      <c r="B1575" s="236"/>
      <c r="C1575" s="237"/>
      <c r="D1575" s="240"/>
      <c r="E1575" s="242"/>
      <c r="F1575" s="170"/>
      <c r="G1575" s="244"/>
      <c r="H1575" s="242"/>
      <c r="I1575" s="168"/>
      <c r="J1575" s="244"/>
      <c r="K1575" s="242"/>
      <c r="L1575" s="168"/>
      <c r="M1575" s="244"/>
      <c r="N1575" s="242"/>
      <c r="O1575" s="168"/>
    </row>
    <row r="1576" spans="2:15" ht="14.45" customHeight="1" x14ac:dyDescent="0.2">
      <c r="B1576" s="236"/>
      <c r="C1576" s="237"/>
      <c r="D1576" s="240"/>
      <c r="E1576" s="242"/>
      <c r="F1576" s="170"/>
      <c r="G1576" s="244"/>
      <c r="H1576" s="242"/>
      <c r="I1576" s="168"/>
      <c r="J1576" s="244"/>
      <c r="K1576" s="242"/>
      <c r="L1576" s="168"/>
      <c r="M1576" s="244"/>
      <c r="N1576" s="242"/>
      <c r="O1576" s="168"/>
    </row>
    <row r="1577" spans="2:15" ht="14.45" customHeight="1" x14ac:dyDescent="0.2">
      <c r="B1577" s="236"/>
      <c r="C1577" s="237"/>
      <c r="D1577" s="240"/>
      <c r="E1577" s="242"/>
      <c r="F1577" s="170"/>
      <c r="G1577" s="244"/>
      <c r="H1577" s="242"/>
      <c r="I1577" s="168"/>
      <c r="J1577" s="244"/>
      <c r="K1577" s="242"/>
      <c r="L1577" s="168"/>
      <c r="M1577" s="244"/>
      <c r="N1577" s="242"/>
      <c r="O1577" s="168"/>
    </row>
    <row r="1578" spans="2:15" ht="14.45" customHeight="1" x14ac:dyDescent="0.2">
      <c r="B1578" s="236"/>
      <c r="C1578" s="237"/>
      <c r="D1578" s="240"/>
      <c r="E1578" s="242"/>
      <c r="F1578" s="170"/>
      <c r="G1578" s="244"/>
      <c r="H1578" s="242"/>
      <c r="I1578" s="168"/>
      <c r="J1578" s="244"/>
      <c r="K1578" s="242"/>
      <c r="L1578" s="168"/>
      <c r="M1578" s="244"/>
      <c r="N1578" s="242"/>
      <c r="O1578" s="168"/>
    </row>
    <row r="1579" spans="2:15" ht="14.45" customHeight="1" x14ac:dyDescent="0.2">
      <c r="B1579" s="236"/>
      <c r="C1579" s="237"/>
      <c r="D1579" s="240"/>
      <c r="E1579" s="242"/>
      <c r="F1579" s="170"/>
      <c r="G1579" s="244"/>
      <c r="H1579" s="242"/>
      <c r="I1579" s="168"/>
      <c r="J1579" s="244"/>
      <c r="K1579" s="242"/>
      <c r="L1579" s="168"/>
      <c r="M1579" s="244"/>
      <c r="N1579" s="242"/>
      <c r="O1579" s="168"/>
    </row>
    <row r="1580" spans="2:15" ht="14.45" customHeight="1" x14ac:dyDescent="0.2">
      <c r="B1580" s="236"/>
      <c r="C1580" s="237"/>
      <c r="D1580" s="240"/>
      <c r="E1580" s="242"/>
      <c r="F1580" s="170"/>
      <c r="G1580" s="244"/>
      <c r="H1580" s="242"/>
      <c r="I1580" s="168"/>
      <c r="J1580" s="244"/>
      <c r="K1580" s="242"/>
      <c r="L1580" s="168"/>
      <c r="M1580" s="244"/>
      <c r="N1580" s="242"/>
      <c r="O1580" s="168"/>
    </row>
    <row r="1581" spans="2:15" ht="14.45" customHeight="1" x14ac:dyDescent="0.2">
      <c r="B1581" s="236"/>
      <c r="C1581" s="237"/>
      <c r="D1581" s="240"/>
      <c r="E1581" s="242"/>
      <c r="F1581" s="170"/>
      <c r="G1581" s="244"/>
      <c r="H1581" s="242"/>
      <c r="I1581" s="168"/>
      <c r="J1581" s="244"/>
      <c r="K1581" s="242"/>
      <c r="L1581" s="168"/>
      <c r="M1581" s="244"/>
      <c r="N1581" s="242"/>
      <c r="O1581" s="168"/>
    </row>
    <row r="1582" spans="2:15" ht="14.45" customHeight="1" x14ac:dyDescent="0.2">
      <c r="B1582" s="236"/>
      <c r="C1582" s="237"/>
      <c r="D1582" s="240"/>
      <c r="E1582" s="242"/>
      <c r="F1582" s="170"/>
      <c r="G1582" s="244"/>
      <c r="H1582" s="242"/>
      <c r="I1582" s="168"/>
      <c r="J1582" s="244"/>
      <c r="K1582" s="242"/>
      <c r="L1582" s="168"/>
      <c r="M1582" s="244"/>
      <c r="N1582" s="242"/>
      <c r="O1582" s="168"/>
    </row>
    <row r="1583" spans="2:15" ht="14.45" customHeight="1" x14ac:dyDescent="0.2">
      <c r="B1583" s="236"/>
      <c r="C1583" s="238"/>
      <c r="D1583" s="240"/>
      <c r="E1583" s="242"/>
      <c r="F1583" s="170"/>
      <c r="G1583" s="244"/>
      <c r="H1583" s="242"/>
      <c r="I1583" s="168"/>
      <c r="J1583" s="244"/>
      <c r="K1583" s="242"/>
      <c r="L1583" s="168"/>
      <c r="M1583" s="244"/>
      <c r="N1583" s="242"/>
      <c r="O1583" s="168"/>
    </row>
    <row r="1584" spans="2:15" ht="14.45" customHeight="1" x14ac:dyDescent="0.2">
      <c r="B1584" s="262" t="s">
        <v>938</v>
      </c>
      <c r="C1584" s="235" t="s">
        <v>1428</v>
      </c>
      <c r="D1584" s="239"/>
      <c r="E1584" s="241" t="s">
        <v>1157</v>
      </c>
      <c r="F1584" s="166" t="s">
        <v>1777</v>
      </c>
      <c r="G1584" s="243"/>
      <c r="H1584" s="241"/>
      <c r="I1584" s="166"/>
      <c r="J1584" s="243"/>
      <c r="K1584" s="241"/>
      <c r="L1584" s="166"/>
      <c r="M1584" s="243"/>
      <c r="N1584" s="241"/>
      <c r="O1584" s="166"/>
    </row>
    <row r="1585" spans="2:15" ht="14.45" customHeight="1" x14ac:dyDescent="0.2">
      <c r="B1585" s="236"/>
      <c r="C1585" s="237"/>
      <c r="D1585" s="240"/>
      <c r="E1585" s="242"/>
      <c r="F1585" s="170"/>
      <c r="G1585" s="244"/>
      <c r="H1585" s="242"/>
      <c r="I1585" s="168"/>
      <c r="J1585" s="244"/>
      <c r="K1585" s="242"/>
      <c r="L1585" s="168"/>
      <c r="M1585" s="244"/>
      <c r="N1585" s="242"/>
      <c r="O1585" s="168"/>
    </row>
    <row r="1586" spans="2:15" ht="14.45" customHeight="1" x14ac:dyDescent="0.2">
      <c r="B1586" s="236"/>
      <c r="C1586" s="237"/>
      <c r="D1586" s="240"/>
      <c r="E1586" s="242"/>
      <c r="F1586" s="170"/>
      <c r="G1586" s="244"/>
      <c r="H1586" s="242"/>
      <c r="I1586" s="168"/>
      <c r="J1586" s="244"/>
      <c r="K1586" s="242"/>
      <c r="L1586" s="168"/>
      <c r="M1586" s="244"/>
      <c r="N1586" s="242"/>
      <c r="O1586" s="168"/>
    </row>
    <row r="1587" spans="2:15" ht="14.45" customHeight="1" x14ac:dyDescent="0.2">
      <c r="B1587" s="236"/>
      <c r="C1587" s="237"/>
      <c r="D1587" s="240"/>
      <c r="E1587" s="242"/>
      <c r="F1587" s="170"/>
      <c r="G1587" s="244"/>
      <c r="H1587" s="242"/>
      <c r="I1587" s="168"/>
      <c r="J1587" s="244"/>
      <c r="K1587" s="242"/>
      <c r="L1587" s="168"/>
      <c r="M1587" s="244"/>
      <c r="N1587" s="242"/>
      <c r="O1587" s="168"/>
    </row>
    <row r="1588" spans="2:15" ht="14.45" customHeight="1" x14ac:dyDescent="0.2">
      <c r="B1588" s="236"/>
      <c r="C1588" s="237"/>
      <c r="D1588" s="240"/>
      <c r="E1588" s="242"/>
      <c r="F1588" s="170"/>
      <c r="G1588" s="244"/>
      <c r="H1588" s="242"/>
      <c r="I1588" s="168"/>
      <c r="J1588" s="244"/>
      <c r="K1588" s="242"/>
      <c r="L1588" s="168"/>
      <c r="M1588" s="244"/>
      <c r="N1588" s="242"/>
      <c r="O1588" s="168"/>
    </row>
    <row r="1589" spans="2:15" ht="14.45" customHeight="1" x14ac:dyDescent="0.2">
      <c r="B1589" s="236"/>
      <c r="C1589" s="237"/>
      <c r="D1589" s="240"/>
      <c r="E1589" s="242"/>
      <c r="F1589" s="170"/>
      <c r="G1589" s="244"/>
      <c r="H1589" s="242"/>
      <c r="I1589" s="168"/>
      <c r="J1589" s="244"/>
      <c r="K1589" s="242"/>
      <c r="L1589" s="168"/>
      <c r="M1589" s="244"/>
      <c r="N1589" s="242"/>
      <c r="O1589" s="168"/>
    </row>
    <row r="1590" spans="2:15" ht="14.45" customHeight="1" x14ac:dyDescent="0.2">
      <c r="B1590" s="236"/>
      <c r="C1590" s="237"/>
      <c r="D1590" s="240"/>
      <c r="E1590" s="242"/>
      <c r="F1590" s="170"/>
      <c r="G1590" s="244"/>
      <c r="H1590" s="242"/>
      <c r="I1590" s="168"/>
      <c r="J1590" s="244"/>
      <c r="K1590" s="242"/>
      <c r="L1590" s="168"/>
      <c r="M1590" s="244"/>
      <c r="N1590" s="242"/>
      <c r="O1590" s="168"/>
    </row>
    <row r="1591" spans="2:15" ht="14.45" customHeight="1" x14ac:dyDescent="0.2">
      <c r="B1591" s="236"/>
      <c r="C1591" s="237"/>
      <c r="D1591" s="240"/>
      <c r="E1591" s="242"/>
      <c r="F1591" s="170"/>
      <c r="G1591" s="244"/>
      <c r="H1591" s="242"/>
      <c r="I1591" s="168"/>
      <c r="J1591" s="244"/>
      <c r="K1591" s="242"/>
      <c r="L1591" s="168"/>
      <c r="M1591" s="244"/>
      <c r="N1591" s="242"/>
      <c r="O1591" s="168"/>
    </row>
    <row r="1592" spans="2:15" ht="14.45" customHeight="1" x14ac:dyDescent="0.2">
      <c r="B1592" s="236"/>
      <c r="C1592" s="237"/>
      <c r="D1592" s="240"/>
      <c r="E1592" s="242"/>
      <c r="F1592" s="170"/>
      <c r="G1592" s="244"/>
      <c r="H1592" s="242"/>
      <c r="I1592" s="168"/>
      <c r="J1592" s="244"/>
      <c r="K1592" s="242"/>
      <c r="L1592" s="168"/>
      <c r="M1592" s="244"/>
      <c r="N1592" s="242"/>
      <c r="O1592" s="168"/>
    </row>
    <row r="1593" spans="2:15" ht="14.45" customHeight="1" x14ac:dyDescent="0.2">
      <c r="B1593" s="236"/>
      <c r="C1593" s="238"/>
      <c r="D1593" s="240"/>
      <c r="E1593" s="242"/>
      <c r="F1593" s="170"/>
      <c r="G1593" s="244"/>
      <c r="H1593" s="242"/>
      <c r="I1593" s="168"/>
      <c r="J1593" s="244"/>
      <c r="K1593" s="242"/>
      <c r="L1593" s="168"/>
      <c r="M1593" s="244"/>
      <c r="N1593" s="242"/>
      <c r="O1593" s="168"/>
    </row>
    <row r="1594" spans="2:15" ht="14.45" customHeight="1" x14ac:dyDescent="0.2">
      <c r="B1594" s="262" t="s">
        <v>939</v>
      </c>
      <c r="C1594" s="235" t="s">
        <v>1344</v>
      </c>
      <c r="D1594" s="239"/>
      <c r="E1594" s="241" t="s">
        <v>1409</v>
      </c>
      <c r="F1594" s="166" t="s">
        <v>1778</v>
      </c>
      <c r="G1594" s="243"/>
      <c r="H1594" s="241"/>
      <c r="I1594" s="166"/>
      <c r="J1594" s="243"/>
      <c r="K1594" s="241"/>
      <c r="L1594" s="166"/>
      <c r="M1594" s="243"/>
      <c r="N1594" s="241"/>
      <c r="O1594" s="166"/>
    </row>
    <row r="1595" spans="2:15" ht="14.45" customHeight="1" x14ac:dyDescent="0.2">
      <c r="B1595" s="236"/>
      <c r="C1595" s="237"/>
      <c r="D1595" s="240"/>
      <c r="E1595" s="242"/>
      <c r="F1595" s="167"/>
      <c r="G1595" s="244"/>
      <c r="H1595" s="242"/>
      <c r="I1595" s="168"/>
      <c r="J1595" s="244"/>
      <c r="K1595" s="242"/>
      <c r="L1595" s="168"/>
      <c r="M1595" s="244"/>
      <c r="N1595" s="242"/>
      <c r="O1595" s="168"/>
    </row>
    <row r="1596" spans="2:15" ht="14.45" customHeight="1" x14ac:dyDescent="0.2">
      <c r="B1596" s="236"/>
      <c r="C1596" s="237"/>
      <c r="D1596" s="240"/>
      <c r="E1596" s="242"/>
      <c r="F1596" s="167"/>
      <c r="G1596" s="244"/>
      <c r="H1596" s="242"/>
      <c r="I1596" s="168"/>
      <c r="J1596" s="244"/>
      <c r="K1596" s="242"/>
      <c r="L1596" s="168"/>
      <c r="M1596" s="244"/>
      <c r="N1596" s="242"/>
      <c r="O1596" s="168"/>
    </row>
    <row r="1597" spans="2:15" ht="14.45" customHeight="1" x14ac:dyDescent="0.2">
      <c r="B1597" s="236"/>
      <c r="C1597" s="237"/>
      <c r="D1597" s="240"/>
      <c r="E1597" s="242"/>
      <c r="F1597" s="167"/>
      <c r="G1597" s="244"/>
      <c r="H1597" s="242"/>
      <c r="I1597" s="168"/>
      <c r="J1597" s="244"/>
      <c r="K1597" s="242"/>
      <c r="L1597" s="168"/>
      <c r="M1597" s="244"/>
      <c r="N1597" s="242"/>
      <c r="O1597" s="168"/>
    </row>
    <row r="1598" spans="2:15" ht="14.45" customHeight="1" x14ac:dyDescent="0.2">
      <c r="B1598" s="236"/>
      <c r="C1598" s="237"/>
      <c r="D1598" s="240"/>
      <c r="E1598" s="242"/>
      <c r="F1598" s="167"/>
      <c r="G1598" s="244"/>
      <c r="H1598" s="242"/>
      <c r="I1598" s="168"/>
      <c r="J1598" s="244"/>
      <c r="K1598" s="242"/>
      <c r="L1598" s="168"/>
      <c r="M1598" s="244"/>
      <c r="N1598" s="242"/>
      <c r="O1598" s="168"/>
    </row>
    <row r="1599" spans="2:15" ht="14.45" customHeight="1" x14ac:dyDescent="0.2">
      <c r="B1599" s="236"/>
      <c r="C1599" s="237"/>
      <c r="D1599" s="240"/>
      <c r="E1599" s="242"/>
      <c r="F1599" s="167"/>
      <c r="G1599" s="244"/>
      <c r="H1599" s="242"/>
      <c r="I1599" s="168"/>
      <c r="J1599" s="244"/>
      <c r="K1599" s="242"/>
      <c r="L1599" s="168"/>
      <c r="M1599" s="244"/>
      <c r="N1599" s="242"/>
      <c r="O1599" s="168"/>
    </row>
    <row r="1600" spans="2:15" ht="14.45" customHeight="1" x14ac:dyDescent="0.2">
      <c r="B1600" s="236"/>
      <c r="C1600" s="237"/>
      <c r="D1600" s="240"/>
      <c r="E1600" s="242"/>
      <c r="F1600" s="167"/>
      <c r="G1600" s="244"/>
      <c r="H1600" s="242"/>
      <c r="I1600" s="168"/>
      <c r="J1600" s="244"/>
      <c r="K1600" s="242"/>
      <c r="L1600" s="168"/>
      <c r="M1600" s="244"/>
      <c r="N1600" s="242"/>
      <c r="O1600" s="168"/>
    </row>
    <row r="1601" spans="2:15" ht="14.45" customHeight="1" x14ac:dyDescent="0.2">
      <c r="B1601" s="236"/>
      <c r="C1601" s="237"/>
      <c r="D1601" s="240"/>
      <c r="E1601" s="242"/>
      <c r="F1601" s="167"/>
      <c r="G1601" s="244"/>
      <c r="H1601" s="242"/>
      <c r="I1601" s="168"/>
      <c r="J1601" s="244"/>
      <c r="K1601" s="242"/>
      <c r="L1601" s="168"/>
      <c r="M1601" s="244"/>
      <c r="N1601" s="242"/>
      <c r="O1601" s="168"/>
    </row>
    <row r="1602" spans="2:15" ht="14.45" customHeight="1" x14ac:dyDescent="0.2">
      <c r="B1602" s="236"/>
      <c r="C1602" s="237"/>
      <c r="D1602" s="240"/>
      <c r="E1602" s="242"/>
      <c r="F1602" s="167"/>
      <c r="G1602" s="244"/>
      <c r="H1602" s="242"/>
      <c r="I1602" s="168"/>
      <c r="J1602" s="244"/>
      <c r="K1602" s="242"/>
      <c r="L1602" s="168"/>
      <c r="M1602" s="244"/>
      <c r="N1602" s="242"/>
      <c r="O1602" s="168"/>
    </row>
    <row r="1603" spans="2:15" ht="14.45" customHeight="1" x14ac:dyDescent="0.2">
      <c r="B1603" s="236"/>
      <c r="C1603" s="238"/>
      <c r="D1603" s="240"/>
      <c r="E1603" s="242"/>
      <c r="F1603" s="167"/>
      <c r="G1603" s="244"/>
      <c r="H1603" s="242"/>
      <c r="I1603" s="168"/>
      <c r="J1603" s="244"/>
      <c r="K1603" s="242"/>
      <c r="L1603" s="168"/>
      <c r="M1603" s="244"/>
      <c r="N1603" s="242"/>
      <c r="O1603" s="168"/>
    </row>
    <row r="1604" spans="2:15" ht="14.45" customHeight="1" x14ac:dyDescent="0.2">
      <c r="B1604" s="262" t="s">
        <v>940</v>
      </c>
      <c r="C1604" s="235" t="s">
        <v>1464</v>
      </c>
      <c r="D1604" s="239"/>
      <c r="E1604" s="241" t="s">
        <v>1410</v>
      </c>
      <c r="F1604" s="166" t="s">
        <v>1779</v>
      </c>
      <c r="G1604" s="243"/>
      <c r="H1604" s="241"/>
      <c r="I1604" s="166"/>
      <c r="J1604" s="243"/>
      <c r="K1604" s="241"/>
      <c r="L1604" s="166"/>
      <c r="M1604" s="243"/>
      <c r="N1604" s="241"/>
      <c r="O1604" s="166"/>
    </row>
    <row r="1605" spans="2:15" ht="14.45" customHeight="1" x14ac:dyDescent="0.2">
      <c r="B1605" s="245"/>
      <c r="C1605" s="237"/>
      <c r="D1605" s="240"/>
      <c r="E1605" s="242"/>
      <c r="F1605" s="167"/>
      <c r="G1605" s="244"/>
      <c r="H1605" s="242"/>
      <c r="I1605" s="168"/>
      <c r="J1605" s="244"/>
      <c r="K1605" s="242"/>
      <c r="L1605" s="168"/>
      <c r="M1605" s="244"/>
      <c r="N1605" s="242"/>
      <c r="O1605" s="168"/>
    </row>
    <row r="1606" spans="2:15" ht="14.45" customHeight="1" x14ac:dyDescent="0.2">
      <c r="B1606" s="245"/>
      <c r="C1606" s="237"/>
      <c r="D1606" s="240"/>
      <c r="E1606" s="242"/>
      <c r="F1606" s="167"/>
      <c r="G1606" s="244"/>
      <c r="H1606" s="242"/>
      <c r="I1606" s="168"/>
      <c r="J1606" s="244"/>
      <c r="K1606" s="242"/>
      <c r="L1606" s="168"/>
      <c r="M1606" s="244"/>
      <c r="N1606" s="242"/>
      <c r="O1606" s="168"/>
    </row>
    <row r="1607" spans="2:15" ht="14.45" customHeight="1" x14ac:dyDescent="0.2">
      <c r="B1607" s="245"/>
      <c r="C1607" s="237"/>
      <c r="D1607" s="240"/>
      <c r="E1607" s="242"/>
      <c r="F1607" s="167"/>
      <c r="G1607" s="244"/>
      <c r="H1607" s="242"/>
      <c r="I1607" s="168"/>
      <c r="J1607" s="244"/>
      <c r="K1607" s="242"/>
      <c r="L1607" s="168"/>
      <c r="M1607" s="244"/>
      <c r="N1607" s="242"/>
      <c r="O1607" s="168"/>
    </row>
    <row r="1608" spans="2:15" ht="14.45" customHeight="1" x14ac:dyDescent="0.2">
      <c r="B1608" s="245"/>
      <c r="C1608" s="237"/>
      <c r="D1608" s="240"/>
      <c r="E1608" s="242"/>
      <c r="F1608" s="167"/>
      <c r="G1608" s="244"/>
      <c r="H1608" s="242"/>
      <c r="I1608" s="168"/>
      <c r="J1608" s="244"/>
      <c r="K1608" s="242"/>
      <c r="L1608" s="168"/>
      <c r="M1608" s="244"/>
      <c r="N1608" s="242"/>
      <c r="O1608" s="168"/>
    </row>
    <row r="1609" spans="2:15" ht="14.45" customHeight="1" x14ac:dyDescent="0.2">
      <c r="B1609" s="245"/>
      <c r="C1609" s="237"/>
      <c r="D1609" s="240"/>
      <c r="E1609" s="242"/>
      <c r="F1609" s="167"/>
      <c r="G1609" s="244"/>
      <c r="H1609" s="242"/>
      <c r="I1609" s="168"/>
      <c r="J1609" s="244"/>
      <c r="K1609" s="242"/>
      <c r="L1609" s="168"/>
      <c r="M1609" s="244"/>
      <c r="N1609" s="242"/>
      <c r="O1609" s="168"/>
    </row>
    <row r="1610" spans="2:15" ht="14.45" customHeight="1" x14ac:dyDescent="0.2">
      <c r="B1610" s="245"/>
      <c r="C1610" s="237"/>
      <c r="D1610" s="240"/>
      <c r="E1610" s="242"/>
      <c r="F1610" s="167"/>
      <c r="G1610" s="244"/>
      <c r="H1610" s="242"/>
      <c r="I1610" s="168"/>
      <c r="J1610" s="244"/>
      <c r="K1610" s="242"/>
      <c r="L1610" s="168"/>
      <c r="M1610" s="244"/>
      <c r="N1610" s="242"/>
      <c r="O1610" s="168"/>
    </row>
    <row r="1611" spans="2:15" ht="14.45" customHeight="1" x14ac:dyDescent="0.2">
      <c r="B1611" s="245"/>
      <c r="C1611" s="237"/>
      <c r="D1611" s="240"/>
      <c r="E1611" s="242"/>
      <c r="F1611" s="167"/>
      <c r="G1611" s="244"/>
      <c r="H1611" s="242"/>
      <c r="I1611" s="168"/>
      <c r="J1611" s="244"/>
      <c r="K1611" s="242"/>
      <c r="L1611" s="168"/>
      <c r="M1611" s="244"/>
      <c r="N1611" s="242"/>
      <c r="O1611" s="168"/>
    </row>
    <row r="1612" spans="2:15" ht="14.45" customHeight="1" x14ac:dyDescent="0.2">
      <c r="B1612" s="245"/>
      <c r="C1612" s="237"/>
      <c r="D1612" s="240"/>
      <c r="E1612" s="242"/>
      <c r="F1612" s="167"/>
      <c r="G1612" s="244"/>
      <c r="H1612" s="242"/>
      <c r="I1612" s="168"/>
      <c r="J1612" s="244"/>
      <c r="K1612" s="242"/>
      <c r="L1612" s="168"/>
      <c r="M1612" s="244"/>
      <c r="N1612" s="242"/>
      <c r="O1612" s="168"/>
    </row>
    <row r="1613" spans="2:15" ht="14.45" customHeight="1" x14ac:dyDescent="0.2">
      <c r="B1613" s="245"/>
      <c r="C1613" s="238"/>
      <c r="D1613" s="240"/>
      <c r="E1613" s="242"/>
      <c r="F1613" s="167"/>
      <c r="G1613" s="244"/>
      <c r="H1613" s="242"/>
      <c r="I1613" s="168"/>
      <c r="J1613" s="244"/>
      <c r="K1613" s="242"/>
      <c r="L1613" s="168"/>
      <c r="M1613" s="244"/>
      <c r="N1613" s="242"/>
      <c r="O1613" s="168"/>
    </row>
    <row r="1614" spans="2:15" ht="14.45" customHeight="1" x14ac:dyDescent="0.2">
      <c r="B1614" s="262" t="s">
        <v>941</v>
      </c>
      <c r="C1614" s="235" t="s">
        <v>1345</v>
      </c>
      <c r="D1614" s="239" t="s">
        <v>1027</v>
      </c>
      <c r="E1614" s="241" t="s">
        <v>1412</v>
      </c>
      <c r="F1614" s="166" t="s">
        <v>1780</v>
      </c>
      <c r="G1614" s="243"/>
      <c r="H1614" s="241" t="s">
        <v>1411</v>
      </c>
      <c r="I1614" s="166" t="s">
        <v>1781</v>
      </c>
      <c r="J1614" s="243"/>
      <c r="K1614" s="241"/>
      <c r="L1614" s="166"/>
      <c r="M1614" s="243"/>
      <c r="N1614" s="241"/>
      <c r="O1614" s="166"/>
    </row>
    <row r="1615" spans="2:15" ht="14.45" customHeight="1" x14ac:dyDescent="0.2">
      <c r="B1615" s="236"/>
      <c r="C1615" s="237"/>
      <c r="D1615" s="240"/>
      <c r="E1615" s="242"/>
      <c r="F1615" s="170"/>
      <c r="G1615" s="244"/>
      <c r="H1615" s="242"/>
      <c r="I1615" s="168"/>
      <c r="J1615" s="244"/>
      <c r="K1615" s="242"/>
      <c r="L1615" s="168"/>
      <c r="M1615" s="244"/>
      <c r="N1615" s="242"/>
      <c r="O1615" s="168"/>
    </row>
    <row r="1616" spans="2:15" ht="14.45" customHeight="1" x14ac:dyDescent="0.2">
      <c r="B1616" s="236"/>
      <c r="C1616" s="237"/>
      <c r="D1616" s="240"/>
      <c r="E1616" s="242"/>
      <c r="F1616" s="170"/>
      <c r="G1616" s="244"/>
      <c r="H1616" s="242"/>
      <c r="I1616" s="168"/>
      <c r="J1616" s="244"/>
      <c r="K1616" s="242"/>
      <c r="L1616" s="168"/>
      <c r="M1616" s="244"/>
      <c r="N1616" s="242"/>
      <c r="O1616" s="168"/>
    </row>
    <row r="1617" spans="2:15" ht="14.45" customHeight="1" x14ac:dyDescent="0.2">
      <c r="B1617" s="236"/>
      <c r="C1617" s="237"/>
      <c r="D1617" s="240"/>
      <c r="E1617" s="242"/>
      <c r="F1617" s="170"/>
      <c r="G1617" s="244"/>
      <c r="H1617" s="242"/>
      <c r="I1617" s="168"/>
      <c r="J1617" s="244"/>
      <c r="K1617" s="242"/>
      <c r="L1617" s="168"/>
      <c r="M1617" s="244"/>
      <c r="N1617" s="242"/>
      <c r="O1617" s="168"/>
    </row>
    <row r="1618" spans="2:15" ht="14.45" customHeight="1" x14ac:dyDescent="0.2">
      <c r="B1618" s="236"/>
      <c r="C1618" s="237"/>
      <c r="D1618" s="240"/>
      <c r="E1618" s="242"/>
      <c r="F1618" s="170"/>
      <c r="G1618" s="244"/>
      <c r="H1618" s="242"/>
      <c r="I1618" s="168"/>
      <c r="J1618" s="244"/>
      <c r="K1618" s="242"/>
      <c r="L1618" s="168"/>
      <c r="M1618" s="244"/>
      <c r="N1618" s="242"/>
      <c r="O1618" s="168"/>
    </row>
    <row r="1619" spans="2:15" ht="14.45" customHeight="1" x14ac:dyDescent="0.2">
      <c r="B1619" s="236"/>
      <c r="C1619" s="237"/>
      <c r="D1619" s="240"/>
      <c r="E1619" s="242"/>
      <c r="F1619" s="170"/>
      <c r="G1619" s="244"/>
      <c r="H1619" s="242"/>
      <c r="I1619" s="168"/>
      <c r="J1619" s="244"/>
      <c r="K1619" s="242"/>
      <c r="L1619" s="168"/>
      <c r="M1619" s="244"/>
      <c r="N1619" s="242"/>
      <c r="O1619" s="168"/>
    </row>
    <row r="1620" spans="2:15" ht="14.45" customHeight="1" x14ac:dyDescent="0.2">
      <c r="B1620" s="236"/>
      <c r="C1620" s="237"/>
      <c r="D1620" s="240"/>
      <c r="E1620" s="242"/>
      <c r="F1620" s="170"/>
      <c r="G1620" s="244"/>
      <c r="H1620" s="242"/>
      <c r="I1620" s="168"/>
      <c r="J1620" s="244"/>
      <c r="K1620" s="242"/>
      <c r="L1620" s="168"/>
      <c r="M1620" s="244"/>
      <c r="N1620" s="242"/>
      <c r="O1620" s="168"/>
    </row>
    <row r="1621" spans="2:15" ht="14.45" customHeight="1" x14ac:dyDescent="0.2">
      <c r="B1621" s="236"/>
      <c r="C1621" s="237"/>
      <c r="D1621" s="240"/>
      <c r="E1621" s="242"/>
      <c r="F1621" s="170"/>
      <c r="G1621" s="244"/>
      <c r="H1621" s="242"/>
      <c r="I1621" s="168"/>
      <c r="J1621" s="244"/>
      <c r="K1621" s="242"/>
      <c r="L1621" s="168"/>
      <c r="M1621" s="244"/>
      <c r="N1621" s="242"/>
      <c r="O1621" s="168"/>
    </row>
    <row r="1622" spans="2:15" ht="14.45" customHeight="1" x14ac:dyDescent="0.2">
      <c r="B1622" s="236"/>
      <c r="C1622" s="237"/>
      <c r="D1622" s="240"/>
      <c r="E1622" s="242"/>
      <c r="F1622" s="170"/>
      <c r="G1622" s="244"/>
      <c r="H1622" s="242"/>
      <c r="I1622" s="168"/>
      <c r="J1622" s="244"/>
      <c r="K1622" s="242"/>
      <c r="L1622" s="168"/>
      <c r="M1622" s="244"/>
      <c r="N1622" s="242"/>
      <c r="O1622" s="168"/>
    </row>
    <row r="1623" spans="2:15" ht="14.45" customHeight="1" x14ac:dyDescent="0.2">
      <c r="B1623" s="236"/>
      <c r="C1623" s="238"/>
      <c r="D1623" s="240"/>
      <c r="E1623" s="242"/>
      <c r="F1623" s="170"/>
      <c r="G1623" s="244"/>
      <c r="H1623" s="242"/>
      <c r="I1623" s="168"/>
      <c r="J1623" s="244"/>
      <c r="K1623" s="242"/>
      <c r="L1623" s="168"/>
      <c r="M1623" s="244"/>
      <c r="N1623" s="242"/>
      <c r="O1623" s="168"/>
    </row>
    <row r="1624" spans="2:15" ht="14.45" customHeight="1" x14ac:dyDescent="0.2">
      <c r="B1624" s="262" t="s">
        <v>942</v>
      </c>
      <c r="C1624" s="235" t="s">
        <v>1346</v>
      </c>
      <c r="D1624" s="239"/>
      <c r="E1624" s="241" t="s">
        <v>1033</v>
      </c>
      <c r="F1624" s="166" t="s">
        <v>1577</v>
      </c>
      <c r="G1624" s="243"/>
      <c r="H1624" s="241" t="s">
        <v>1159</v>
      </c>
      <c r="I1624" s="166" t="s">
        <v>1782</v>
      </c>
      <c r="J1624" s="243"/>
      <c r="K1624" s="241"/>
      <c r="L1624" s="166"/>
      <c r="M1624" s="243"/>
      <c r="N1624" s="241"/>
      <c r="O1624" s="166"/>
    </row>
    <row r="1625" spans="2:15" ht="14.45" customHeight="1" x14ac:dyDescent="0.2">
      <c r="B1625" s="236"/>
      <c r="C1625" s="237"/>
      <c r="D1625" s="240"/>
      <c r="E1625" s="242"/>
      <c r="F1625" s="170"/>
      <c r="G1625" s="244"/>
      <c r="H1625" s="242"/>
      <c r="I1625" s="168"/>
      <c r="J1625" s="244"/>
      <c r="K1625" s="242"/>
      <c r="L1625" s="168"/>
      <c r="M1625" s="244"/>
      <c r="N1625" s="242"/>
      <c r="O1625" s="168"/>
    </row>
    <row r="1626" spans="2:15" ht="14.45" customHeight="1" x14ac:dyDescent="0.2">
      <c r="B1626" s="236"/>
      <c r="C1626" s="237"/>
      <c r="D1626" s="240"/>
      <c r="E1626" s="242"/>
      <c r="F1626" s="170"/>
      <c r="G1626" s="244"/>
      <c r="H1626" s="242"/>
      <c r="I1626" s="168"/>
      <c r="J1626" s="244"/>
      <c r="K1626" s="242"/>
      <c r="L1626" s="168"/>
      <c r="M1626" s="244"/>
      <c r="N1626" s="242"/>
      <c r="O1626" s="168"/>
    </row>
    <row r="1627" spans="2:15" ht="14.45" customHeight="1" x14ac:dyDescent="0.2">
      <c r="B1627" s="236"/>
      <c r="C1627" s="237"/>
      <c r="D1627" s="240"/>
      <c r="E1627" s="242"/>
      <c r="F1627" s="170"/>
      <c r="G1627" s="244"/>
      <c r="H1627" s="242"/>
      <c r="I1627" s="168"/>
      <c r="J1627" s="244"/>
      <c r="K1627" s="242"/>
      <c r="L1627" s="168"/>
      <c r="M1627" s="244"/>
      <c r="N1627" s="242"/>
      <c r="O1627" s="168"/>
    </row>
    <row r="1628" spans="2:15" ht="14.45" customHeight="1" x14ac:dyDescent="0.2">
      <c r="B1628" s="236"/>
      <c r="C1628" s="237"/>
      <c r="D1628" s="240"/>
      <c r="E1628" s="242"/>
      <c r="F1628" s="170"/>
      <c r="G1628" s="244"/>
      <c r="H1628" s="242"/>
      <c r="I1628" s="168"/>
      <c r="J1628" s="244"/>
      <c r="K1628" s="242"/>
      <c r="L1628" s="168"/>
      <c r="M1628" s="244"/>
      <c r="N1628" s="242"/>
      <c r="O1628" s="168"/>
    </row>
    <row r="1629" spans="2:15" ht="14.45" customHeight="1" x14ac:dyDescent="0.2">
      <c r="B1629" s="236"/>
      <c r="C1629" s="237"/>
      <c r="D1629" s="240"/>
      <c r="E1629" s="242"/>
      <c r="F1629" s="170"/>
      <c r="G1629" s="244"/>
      <c r="H1629" s="242"/>
      <c r="I1629" s="168"/>
      <c r="J1629" s="244"/>
      <c r="K1629" s="242"/>
      <c r="L1629" s="168"/>
      <c r="M1629" s="244"/>
      <c r="N1629" s="242"/>
      <c r="O1629" s="168"/>
    </row>
    <row r="1630" spans="2:15" ht="14.45" customHeight="1" x14ac:dyDescent="0.2">
      <c r="B1630" s="236"/>
      <c r="C1630" s="237"/>
      <c r="D1630" s="240"/>
      <c r="E1630" s="242"/>
      <c r="F1630" s="170"/>
      <c r="G1630" s="244"/>
      <c r="H1630" s="242"/>
      <c r="I1630" s="168"/>
      <c r="J1630" s="244"/>
      <c r="K1630" s="242"/>
      <c r="L1630" s="168"/>
      <c r="M1630" s="244"/>
      <c r="N1630" s="242"/>
      <c r="O1630" s="168"/>
    </row>
    <row r="1631" spans="2:15" ht="14.45" customHeight="1" x14ac:dyDescent="0.2">
      <c r="B1631" s="236"/>
      <c r="C1631" s="237"/>
      <c r="D1631" s="240"/>
      <c r="E1631" s="242"/>
      <c r="F1631" s="170"/>
      <c r="G1631" s="244"/>
      <c r="H1631" s="242"/>
      <c r="I1631" s="168"/>
      <c r="J1631" s="244"/>
      <c r="K1631" s="242"/>
      <c r="L1631" s="168"/>
      <c r="M1631" s="244"/>
      <c r="N1631" s="242"/>
      <c r="O1631" s="168"/>
    </row>
    <row r="1632" spans="2:15" ht="14.45" customHeight="1" x14ac:dyDescent="0.2">
      <c r="B1632" s="236"/>
      <c r="C1632" s="237"/>
      <c r="D1632" s="240"/>
      <c r="E1632" s="242"/>
      <c r="F1632" s="170"/>
      <c r="G1632" s="244"/>
      <c r="H1632" s="242"/>
      <c r="I1632" s="168"/>
      <c r="J1632" s="244"/>
      <c r="K1632" s="242"/>
      <c r="L1632" s="168"/>
      <c r="M1632" s="244"/>
      <c r="N1632" s="242"/>
      <c r="O1632" s="168"/>
    </row>
    <row r="1633" spans="2:15" ht="14.45" customHeight="1" x14ac:dyDescent="0.2">
      <c r="B1633" s="236"/>
      <c r="C1633" s="238"/>
      <c r="D1633" s="240"/>
      <c r="E1633" s="242"/>
      <c r="F1633" s="170"/>
      <c r="G1633" s="244"/>
      <c r="H1633" s="242"/>
      <c r="I1633" s="168"/>
      <c r="J1633" s="244"/>
      <c r="K1633" s="242"/>
      <c r="L1633" s="168"/>
      <c r="M1633" s="244"/>
      <c r="N1633" s="242"/>
      <c r="O1633" s="168"/>
    </row>
    <row r="1634" spans="2:15" ht="14.45" customHeight="1" x14ac:dyDescent="0.2">
      <c r="B1634" s="235" t="s">
        <v>943</v>
      </c>
      <c r="C1634" s="235" t="s">
        <v>1347</v>
      </c>
      <c r="D1634" s="239"/>
      <c r="E1634" s="241" t="s">
        <v>1238</v>
      </c>
      <c r="F1634" s="166" t="s">
        <v>1783</v>
      </c>
      <c r="G1634" s="243"/>
      <c r="H1634" s="241" t="s">
        <v>1055</v>
      </c>
      <c r="I1634" s="166" t="s">
        <v>1603</v>
      </c>
      <c r="J1634" s="243"/>
      <c r="K1634" s="241" t="s">
        <v>1239</v>
      </c>
      <c r="L1634" s="166" t="s">
        <v>1784</v>
      </c>
      <c r="M1634" s="243"/>
      <c r="N1634" s="241"/>
      <c r="O1634" s="166"/>
    </row>
    <row r="1635" spans="2:15" ht="14.45" customHeight="1" x14ac:dyDescent="0.2">
      <c r="B1635" s="245"/>
      <c r="C1635" s="237"/>
      <c r="D1635" s="240"/>
      <c r="E1635" s="242"/>
      <c r="F1635" s="170"/>
      <c r="G1635" s="244"/>
      <c r="H1635" s="242"/>
      <c r="I1635" s="168"/>
      <c r="J1635" s="244"/>
      <c r="K1635" s="242"/>
      <c r="L1635" s="168"/>
      <c r="M1635" s="244"/>
      <c r="N1635" s="242"/>
      <c r="O1635" s="168"/>
    </row>
    <row r="1636" spans="2:15" ht="14.45" customHeight="1" x14ac:dyDescent="0.2">
      <c r="B1636" s="245"/>
      <c r="C1636" s="237"/>
      <c r="D1636" s="240"/>
      <c r="E1636" s="242"/>
      <c r="F1636" s="170"/>
      <c r="G1636" s="244"/>
      <c r="H1636" s="242"/>
      <c r="I1636" s="168"/>
      <c r="J1636" s="244"/>
      <c r="K1636" s="242"/>
      <c r="L1636" s="168"/>
      <c r="M1636" s="244"/>
      <c r="N1636" s="242"/>
      <c r="O1636" s="168"/>
    </row>
    <row r="1637" spans="2:15" ht="14.45" customHeight="1" x14ac:dyDescent="0.2">
      <c r="B1637" s="245"/>
      <c r="C1637" s="237"/>
      <c r="D1637" s="240"/>
      <c r="E1637" s="242"/>
      <c r="F1637" s="170"/>
      <c r="G1637" s="244"/>
      <c r="H1637" s="242"/>
      <c r="I1637" s="168"/>
      <c r="J1637" s="244"/>
      <c r="K1637" s="242"/>
      <c r="L1637" s="168"/>
      <c r="M1637" s="244"/>
      <c r="N1637" s="242"/>
      <c r="O1637" s="168"/>
    </row>
    <row r="1638" spans="2:15" ht="14.45" customHeight="1" x14ac:dyDescent="0.2">
      <c r="B1638" s="245"/>
      <c r="C1638" s="237"/>
      <c r="D1638" s="240"/>
      <c r="E1638" s="242"/>
      <c r="F1638" s="170"/>
      <c r="G1638" s="244"/>
      <c r="H1638" s="242"/>
      <c r="I1638" s="168"/>
      <c r="J1638" s="244"/>
      <c r="K1638" s="242"/>
      <c r="L1638" s="168"/>
      <c r="M1638" s="244"/>
      <c r="N1638" s="242"/>
      <c r="O1638" s="168"/>
    </row>
    <row r="1639" spans="2:15" ht="14.45" customHeight="1" x14ac:dyDescent="0.2">
      <c r="B1639" s="245"/>
      <c r="C1639" s="237"/>
      <c r="D1639" s="240"/>
      <c r="E1639" s="242"/>
      <c r="F1639" s="170"/>
      <c r="G1639" s="244"/>
      <c r="H1639" s="242"/>
      <c r="I1639" s="168"/>
      <c r="J1639" s="244"/>
      <c r="K1639" s="242"/>
      <c r="L1639" s="168"/>
      <c r="M1639" s="244"/>
      <c r="N1639" s="242"/>
      <c r="O1639" s="168"/>
    </row>
    <row r="1640" spans="2:15" ht="14.45" customHeight="1" x14ac:dyDescent="0.2">
      <c r="B1640" s="245"/>
      <c r="C1640" s="237"/>
      <c r="D1640" s="240"/>
      <c r="E1640" s="242"/>
      <c r="F1640" s="170"/>
      <c r="G1640" s="244"/>
      <c r="H1640" s="242"/>
      <c r="I1640" s="168"/>
      <c r="J1640" s="244"/>
      <c r="K1640" s="242"/>
      <c r="L1640" s="168"/>
      <c r="M1640" s="244"/>
      <c r="N1640" s="242"/>
      <c r="O1640" s="168"/>
    </row>
    <row r="1641" spans="2:15" ht="14.45" customHeight="1" x14ac:dyDescent="0.2">
      <c r="B1641" s="245"/>
      <c r="C1641" s="237"/>
      <c r="D1641" s="240"/>
      <c r="E1641" s="242"/>
      <c r="F1641" s="170"/>
      <c r="G1641" s="244"/>
      <c r="H1641" s="242"/>
      <c r="I1641" s="168"/>
      <c r="J1641" s="244"/>
      <c r="K1641" s="242"/>
      <c r="L1641" s="168"/>
      <c r="M1641" s="244"/>
      <c r="N1641" s="242"/>
      <c r="O1641" s="168"/>
    </row>
    <row r="1642" spans="2:15" ht="14.45" customHeight="1" x14ac:dyDescent="0.2">
      <c r="B1642" s="245"/>
      <c r="C1642" s="237"/>
      <c r="D1642" s="240"/>
      <c r="E1642" s="242"/>
      <c r="F1642" s="170"/>
      <c r="G1642" s="244"/>
      <c r="H1642" s="242"/>
      <c r="I1642" s="168"/>
      <c r="J1642" s="244"/>
      <c r="K1642" s="242"/>
      <c r="L1642" s="168"/>
      <c r="M1642" s="244"/>
      <c r="N1642" s="242"/>
      <c r="O1642" s="168"/>
    </row>
    <row r="1643" spans="2:15" ht="14.45" customHeight="1" x14ac:dyDescent="0.2">
      <c r="B1643" s="245"/>
      <c r="C1643" s="238"/>
      <c r="D1643" s="240"/>
      <c r="E1643" s="242"/>
      <c r="F1643" s="170"/>
      <c r="G1643" s="244"/>
      <c r="H1643" s="242"/>
      <c r="I1643" s="168"/>
      <c r="J1643" s="244"/>
      <c r="K1643" s="242"/>
      <c r="L1643" s="168"/>
      <c r="M1643" s="244"/>
      <c r="N1643" s="242"/>
      <c r="O1643" s="168"/>
    </row>
    <row r="1644" spans="2:15" ht="14.45" customHeight="1" x14ac:dyDescent="0.2">
      <c r="B1644" s="235" t="s">
        <v>944</v>
      </c>
      <c r="C1644" s="235" t="s">
        <v>1427</v>
      </c>
      <c r="D1644" s="239"/>
      <c r="E1644" s="241" t="s">
        <v>1413</v>
      </c>
      <c r="F1644" s="166" t="s">
        <v>1785</v>
      </c>
      <c r="G1644" s="243"/>
      <c r="H1644" s="241"/>
      <c r="I1644" s="166"/>
      <c r="J1644" s="243"/>
      <c r="K1644" s="241"/>
      <c r="L1644" s="166"/>
      <c r="M1644" s="243"/>
      <c r="N1644" s="241"/>
      <c r="O1644" s="166"/>
    </row>
    <row r="1645" spans="2:15" ht="14.45" customHeight="1" x14ac:dyDescent="0.2">
      <c r="B1645" s="236"/>
      <c r="C1645" s="237"/>
      <c r="D1645" s="240"/>
      <c r="E1645" s="242"/>
      <c r="F1645" s="167"/>
      <c r="G1645" s="244"/>
      <c r="H1645" s="242"/>
      <c r="I1645" s="168"/>
      <c r="J1645" s="244"/>
      <c r="K1645" s="242"/>
      <c r="L1645" s="168"/>
      <c r="M1645" s="244"/>
      <c r="N1645" s="242"/>
      <c r="O1645" s="168"/>
    </row>
    <row r="1646" spans="2:15" ht="14.45" customHeight="1" x14ac:dyDescent="0.2">
      <c r="B1646" s="236"/>
      <c r="C1646" s="237"/>
      <c r="D1646" s="240"/>
      <c r="E1646" s="242"/>
      <c r="F1646" s="167"/>
      <c r="G1646" s="244"/>
      <c r="H1646" s="242"/>
      <c r="I1646" s="168"/>
      <c r="J1646" s="244"/>
      <c r="K1646" s="242"/>
      <c r="L1646" s="168"/>
      <c r="M1646" s="244"/>
      <c r="N1646" s="242"/>
      <c r="O1646" s="168"/>
    </row>
    <row r="1647" spans="2:15" ht="14.45" customHeight="1" x14ac:dyDescent="0.2">
      <c r="B1647" s="236"/>
      <c r="C1647" s="237"/>
      <c r="D1647" s="240"/>
      <c r="E1647" s="242"/>
      <c r="F1647" s="167"/>
      <c r="G1647" s="244"/>
      <c r="H1647" s="242"/>
      <c r="I1647" s="168"/>
      <c r="J1647" s="244"/>
      <c r="K1647" s="242"/>
      <c r="L1647" s="168"/>
      <c r="M1647" s="244"/>
      <c r="N1647" s="242"/>
      <c r="O1647" s="168"/>
    </row>
    <row r="1648" spans="2:15" ht="14.45" customHeight="1" x14ac:dyDescent="0.2">
      <c r="B1648" s="236"/>
      <c r="C1648" s="237"/>
      <c r="D1648" s="240"/>
      <c r="E1648" s="242"/>
      <c r="F1648" s="167"/>
      <c r="G1648" s="244"/>
      <c r="H1648" s="242"/>
      <c r="I1648" s="168"/>
      <c r="J1648" s="244"/>
      <c r="K1648" s="242"/>
      <c r="L1648" s="168"/>
      <c r="M1648" s="244"/>
      <c r="N1648" s="242"/>
      <c r="O1648" s="168"/>
    </row>
    <row r="1649" spans="2:15" ht="14.45" customHeight="1" x14ac:dyDescent="0.2">
      <c r="B1649" s="236"/>
      <c r="C1649" s="237"/>
      <c r="D1649" s="240"/>
      <c r="E1649" s="242"/>
      <c r="F1649" s="167"/>
      <c r="G1649" s="244"/>
      <c r="H1649" s="242"/>
      <c r="I1649" s="168"/>
      <c r="J1649" s="244"/>
      <c r="K1649" s="242"/>
      <c r="L1649" s="168"/>
      <c r="M1649" s="244"/>
      <c r="N1649" s="242"/>
      <c r="O1649" s="168"/>
    </row>
    <row r="1650" spans="2:15" ht="14.45" customHeight="1" x14ac:dyDescent="0.2">
      <c r="B1650" s="236"/>
      <c r="C1650" s="237"/>
      <c r="D1650" s="240"/>
      <c r="E1650" s="242"/>
      <c r="F1650" s="167"/>
      <c r="G1650" s="244"/>
      <c r="H1650" s="242"/>
      <c r="I1650" s="168"/>
      <c r="J1650" s="244"/>
      <c r="K1650" s="242"/>
      <c r="L1650" s="168"/>
      <c r="M1650" s="244"/>
      <c r="N1650" s="242"/>
      <c r="O1650" s="168"/>
    </row>
    <row r="1651" spans="2:15" ht="14.45" customHeight="1" x14ac:dyDescent="0.2">
      <c r="B1651" s="236"/>
      <c r="C1651" s="237"/>
      <c r="D1651" s="240"/>
      <c r="E1651" s="242"/>
      <c r="F1651" s="167"/>
      <c r="G1651" s="244"/>
      <c r="H1651" s="242"/>
      <c r="I1651" s="168"/>
      <c r="J1651" s="244"/>
      <c r="K1651" s="242"/>
      <c r="L1651" s="168"/>
      <c r="M1651" s="244"/>
      <c r="N1651" s="242"/>
      <c r="O1651" s="168"/>
    </row>
    <row r="1652" spans="2:15" ht="14.45" customHeight="1" x14ac:dyDescent="0.2">
      <c r="B1652" s="236"/>
      <c r="C1652" s="237"/>
      <c r="D1652" s="240"/>
      <c r="E1652" s="242"/>
      <c r="F1652" s="167"/>
      <c r="G1652" s="244"/>
      <c r="H1652" s="242"/>
      <c r="I1652" s="168"/>
      <c r="J1652" s="244"/>
      <c r="K1652" s="242"/>
      <c r="L1652" s="168"/>
      <c r="M1652" s="244"/>
      <c r="N1652" s="242"/>
      <c r="O1652" s="168"/>
    </row>
    <row r="1653" spans="2:15" ht="14.45" customHeight="1" x14ac:dyDescent="0.2">
      <c r="B1653" s="236"/>
      <c r="C1653" s="238"/>
      <c r="D1653" s="240"/>
      <c r="E1653" s="242"/>
      <c r="F1653" s="167"/>
      <c r="G1653" s="244"/>
      <c r="H1653" s="242"/>
      <c r="I1653" s="168"/>
      <c r="J1653" s="244"/>
      <c r="K1653" s="242"/>
      <c r="L1653" s="168"/>
      <c r="M1653" s="244"/>
      <c r="N1653" s="242"/>
      <c r="O1653" s="168"/>
    </row>
    <row r="1654" spans="2:15" ht="14.45" customHeight="1" x14ac:dyDescent="0.2">
      <c r="B1654" s="235" t="s">
        <v>945</v>
      </c>
      <c r="C1654" s="235" t="s">
        <v>1348</v>
      </c>
      <c r="D1654" s="239"/>
      <c r="E1654" s="241" t="s">
        <v>1241</v>
      </c>
      <c r="F1654" s="166" t="s">
        <v>1786</v>
      </c>
      <c r="G1654" s="243"/>
      <c r="H1654" s="241"/>
      <c r="I1654" s="166"/>
      <c r="J1654" s="243"/>
      <c r="K1654" s="241"/>
      <c r="L1654" s="166"/>
      <c r="M1654" s="243"/>
      <c r="N1654" s="241"/>
      <c r="O1654" s="166"/>
    </row>
    <row r="1655" spans="2:15" ht="14.45" customHeight="1" x14ac:dyDescent="0.2">
      <c r="B1655" s="236"/>
      <c r="C1655" s="237"/>
      <c r="D1655" s="240"/>
      <c r="E1655" s="242"/>
      <c r="F1655" s="167"/>
      <c r="G1655" s="244"/>
      <c r="H1655" s="242"/>
      <c r="I1655" s="168"/>
      <c r="J1655" s="244"/>
      <c r="K1655" s="242"/>
      <c r="L1655" s="168"/>
      <c r="M1655" s="244"/>
      <c r="N1655" s="242"/>
      <c r="O1655" s="168"/>
    </row>
    <row r="1656" spans="2:15" ht="14.45" customHeight="1" x14ac:dyDescent="0.2">
      <c r="B1656" s="236"/>
      <c r="C1656" s="237"/>
      <c r="D1656" s="240"/>
      <c r="E1656" s="242"/>
      <c r="F1656" s="167"/>
      <c r="G1656" s="244"/>
      <c r="H1656" s="242"/>
      <c r="I1656" s="168"/>
      <c r="J1656" s="244"/>
      <c r="K1656" s="242"/>
      <c r="L1656" s="168"/>
      <c r="M1656" s="244"/>
      <c r="N1656" s="242"/>
      <c r="O1656" s="168"/>
    </row>
    <row r="1657" spans="2:15" ht="14.45" customHeight="1" x14ac:dyDescent="0.2">
      <c r="B1657" s="236"/>
      <c r="C1657" s="237"/>
      <c r="D1657" s="240"/>
      <c r="E1657" s="242"/>
      <c r="F1657" s="167"/>
      <c r="G1657" s="244"/>
      <c r="H1657" s="242"/>
      <c r="I1657" s="168"/>
      <c r="J1657" s="244"/>
      <c r="K1657" s="242"/>
      <c r="L1657" s="168"/>
      <c r="M1657" s="244"/>
      <c r="N1657" s="242"/>
      <c r="O1657" s="168"/>
    </row>
    <row r="1658" spans="2:15" ht="14.45" customHeight="1" x14ac:dyDescent="0.2">
      <c r="B1658" s="236"/>
      <c r="C1658" s="237"/>
      <c r="D1658" s="240"/>
      <c r="E1658" s="242"/>
      <c r="F1658" s="167"/>
      <c r="G1658" s="244"/>
      <c r="H1658" s="242"/>
      <c r="I1658" s="168"/>
      <c r="J1658" s="244"/>
      <c r="K1658" s="242"/>
      <c r="L1658" s="168"/>
      <c r="M1658" s="244"/>
      <c r="N1658" s="242"/>
      <c r="O1658" s="168"/>
    </row>
    <row r="1659" spans="2:15" ht="14.45" customHeight="1" x14ac:dyDescent="0.2">
      <c r="B1659" s="236"/>
      <c r="C1659" s="237"/>
      <c r="D1659" s="240"/>
      <c r="E1659" s="242"/>
      <c r="F1659" s="167"/>
      <c r="G1659" s="244"/>
      <c r="H1659" s="242"/>
      <c r="I1659" s="168"/>
      <c r="J1659" s="244"/>
      <c r="K1659" s="242"/>
      <c r="L1659" s="168"/>
      <c r="M1659" s="244"/>
      <c r="N1659" s="242"/>
      <c r="O1659" s="168"/>
    </row>
    <row r="1660" spans="2:15" ht="14.45" customHeight="1" x14ac:dyDescent="0.2">
      <c r="B1660" s="236"/>
      <c r="C1660" s="237"/>
      <c r="D1660" s="240"/>
      <c r="E1660" s="242"/>
      <c r="F1660" s="167"/>
      <c r="G1660" s="244"/>
      <c r="H1660" s="242"/>
      <c r="I1660" s="168"/>
      <c r="J1660" s="244"/>
      <c r="K1660" s="242"/>
      <c r="L1660" s="168"/>
      <c r="M1660" s="244"/>
      <c r="N1660" s="242"/>
      <c r="O1660" s="168"/>
    </row>
    <row r="1661" spans="2:15" ht="14.45" customHeight="1" x14ac:dyDescent="0.2">
      <c r="B1661" s="236"/>
      <c r="C1661" s="237"/>
      <c r="D1661" s="240"/>
      <c r="E1661" s="242"/>
      <c r="F1661" s="167"/>
      <c r="G1661" s="244"/>
      <c r="H1661" s="242"/>
      <c r="I1661" s="168"/>
      <c r="J1661" s="244"/>
      <c r="K1661" s="242"/>
      <c r="L1661" s="168"/>
      <c r="M1661" s="244"/>
      <c r="N1661" s="242"/>
      <c r="O1661" s="168"/>
    </row>
    <row r="1662" spans="2:15" ht="14.45" customHeight="1" x14ac:dyDescent="0.2">
      <c r="B1662" s="236"/>
      <c r="C1662" s="237"/>
      <c r="D1662" s="240"/>
      <c r="E1662" s="242"/>
      <c r="F1662" s="167"/>
      <c r="G1662" s="244"/>
      <c r="H1662" s="242"/>
      <c r="I1662" s="168"/>
      <c r="J1662" s="244"/>
      <c r="K1662" s="242"/>
      <c r="L1662" s="168"/>
      <c r="M1662" s="244"/>
      <c r="N1662" s="242"/>
      <c r="O1662" s="168"/>
    </row>
    <row r="1663" spans="2:15" ht="14.45" customHeight="1" x14ac:dyDescent="0.2">
      <c r="B1663" s="236"/>
      <c r="C1663" s="238"/>
      <c r="D1663" s="240"/>
      <c r="E1663" s="242"/>
      <c r="F1663" s="167"/>
      <c r="G1663" s="244"/>
      <c r="H1663" s="242"/>
      <c r="I1663" s="168"/>
      <c r="J1663" s="244"/>
      <c r="K1663" s="242"/>
      <c r="L1663" s="168"/>
      <c r="M1663" s="244"/>
      <c r="N1663" s="242"/>
      <c r="O1663" s="168"/>
    </row>
    <row r="1664" spans="2:15" ht="14.45" customHeight="1" x14ac:dyDescent="0.2">
      <c r="B1664" s="235" t="s">
        <v>946</v>
      </c>
      <c r="C1664" s="235" t="s">
        <v>1465</v>
      </c>
      <c r="D1664" s="239"/>
      <c r="E1664" s="241" t="s">
        <v>1242</v>
      </c>
      <c r="F1664" s="166" t="s">
        <v>1787</v>
      </c>
      <c r="G1664" s="243"/>
      <c r="H1664" s="241"/>
      <c r="I1664" s="166"/>
      <c r="J1664" s="243"/>
      <c r="K1664" s="241"/>
      <c r="L1664" s="166"/>
      <c r="M1664" s="243"/>
      <c r="N1664" s="241"/>
      <c r="O1664" s="166"/>
    </row>
    <row r="1665" spans="2:15" ht="14.45" customHeight="1" x14ac:dyDescent="0.2">
      <c r="B1665" s="236"/>
      <c r="C1665" s="237"/>
      <c r="D1665" s="240"/>
      <c r="E1665" s="242"/>
      <c r="F1665" s="167"/>
      <c r="G1665" s="244"/>
      <c r="H1665" s="242"/>
      <c r="I1665" s="168"/>
      <c r="J1665" s="244"/>
      <c r="K1665" s="242"/>
      <c r="L1665" s="168"/>
      <c r="M1665" s="244"/>
      <c r="N1665" s="242"/>
      <c r="O1665" s="168"/>
    </row>
    <row r="1666" spans="2:15" ht="14.45" customHeight="1" x14ac:dyDescent="0.2">
      <c r="B1666" s="236"/>
      <c r="C1666" s="237"/>
      <c r="D1666" s="240"/>
      <c r="E1666" s="242"/>
      <c r="F1666" s="167"/>
      <c r="G1666" s="244"/>
      <c r="H1666" s="242"/>
      <c r="I1666" s="168"/>
      <c r="J1666" s="244"/>
      <c r="K1666" s="242"/>
      <c r="L1666" s="168"/>
      <c r="M1666" s="244"/>
      <c r="N1666" s="242"/>
      <c r="O1666" s="168"/>
    </row>
    <row r="1667" spans="2:15" ht="14.45" customHeight="1" x14ac:dyDescent="0.2">
      <c r="B1667" s="236"/>
      <c r="C1667" s="237"/>
      <c r="D1667" s="240"/>
      <c r="E1667" s="242"/>
      <c r="F1667" s="167"/>
      <c r="G1667" s="244"/>
      <c r="H1667" s="242"/>
      <c r="I1667" s="168"/>
      <c r="J1667" s="244"/>
      <c r="K1667" s="242"/>
      <c r="L1667" s="168"/>
      <c r="M1667" s="244"/>
      <c r="N1667" s="242"/>
      <c r="O1667" s="168"/>
    </row>
    <row r="1668" spans="2:15" ht="14.45" customHeight="1" x14ac:dyDescent="0.2">
      <c r="B1668" s="236"/>
      <c r="C1668" s="237"/>
      <c r="D1668" s="240"/>
      <c r="E1668" s="242"/>
      <c r="F1668" s="167"/>
      <c r="G1668" s="244"/>
      <c r="H1668" s="242"/>
      <c r="I1668" s="168"/>
      <c r="J1668" s="244"/>
      <c r="K1668" s="242"/>
      <c r="L1668" s="168"/>
      <c r="M1668" s="244"/>
      <c r="N1668" s="242"/>
      <c r="O1668" s="168"/>
    </row>
    <row r="1669" spans="2:15" ht="14.45" customHeight="1" x14ac:dyDescent="0.2">
      <c r="B1669" s="236"/>
      <c r="C1669" s="237"/>
      <c r="D1669" s="240"/>
      <c r="E1669" s="242"/>
      <c r="F1669" s="167"/>
      <c r="G1669" s="244"/>
      <c r="H1669" s="242"/>
      <c r="I1669" s="168"/>
      <c r="J1669" s="244"/>
      <c r="K1669" s="242"/>
      <c r="L1669" s="168"/>
      <c r="M1669" s="244"/>
      <c r="N1669" s="242"/>
      <c r="O1669" s="168"/>
    </row>
    <row r="1670" spans="2:15" ht="14.45" customHeight="1" x14ac:dyDescent="0.2">
      <c r="B1670" s="236"/>
      <c r="C1670" s="237"/>
      <c r="D1670" s="240"/>
      <c r="E1670" s="242"/>
      <c r="F1670" s="167"/>
      <c r="G1670" s="244"/>
      <c r="H1670" s="242"/>
      <c r="I1670" s="168"/>
      <c r="J1670" s="244"/>
      <c r="K1670" s="242"/>
      <c r="L1670" s="168"/>
      <c r="M1670" s="244"/>
      <c r="N1670" s="242"/>
      <c r="O1670" s="168"/>
    </row>
    <row r="1671" spans="2:15" ht="14.45" customHeight="1" x14ac:dyDescent="0.2">
      <c r="B1671" s="236"/>
      <c r="C1671" s="237"/>
      <c r="D1671" s="240"/>
      <c r="E1671" s="242"/>
      <c r="F1671" s="167"/>
      <c r="G1671" s="244"/>
      <c r="H1671" s="242"/>
      <c r="I1671" s="168"/>
      <c r="J1671" s="244"/>
      <c r="K1671" s="242"/>
      <c r="L1671" s="168"/>
      <c r="M1671" s="244"/>
      <c r="N1671" s="242"/>
      <c r="O1671" s="168"/>
    </row>
    <row r="1672" spans="2:15" ht="14.45" customHeight="1" x14ac:dyDescent="0.2">
      <c r="B1672" s="236"/>
      <c r="C1672" s="237"/>
      <c r="D1672" s="240"/>
      <c r="E1672" s="242"/>
      <c r="F1672" s="167"/>
      <c r="G1672" s="244"/>
      <c r="H1672" s="242"/>
      <c r="I1672" s="168"/>
      <c r="J1672" s="244"/>
      <c r="K1672" s="242"/>
      <c r="L1672" s="168"/>
      <c r="M1672" s="244"/>
      <c r="N1672" s="242"/>
      <c r="O1672" s="168"/>
    </row>
    <row r="1673" spans="2:15" ht="14.45" customHeight="1" x14ac:dyDescent="0.2">
      <c r="B1673" s="236"/>
      <c r="C1673" s="238"/>
      <c r="D1673" s="240"/>
      <c r="E1673" s="242"/>
      <c r="F1673" s="167"/>
      <c r="G1673" s="244"/>
      <c r="H1673" s="242"/>
      <c r="I1673" s="168"/>
      <c r="J1673" s="244"/>
      <c r="K1673" s="242"/>
      <c r="L1673" s="168"/>
      <c r="M1673" s="244"/>
      <c r="N1673" s="242"/>
      <c r="O1673" s="168"/>
    </row>
    <row r="1674" spans="2:15" ht="14.45" customHeight="1" x14ac:dyDescent="0.2">
      <c r="B1674" s="235" t="s">
        <v>947</v>
      </c>
      <c r="C1674" s="235" t="s">
        <v>1466</v>
      </c>
      <c r="D1674" s="239"/>
      <c r="E1674" s="241" t="s">
        <v>1414</v>
      </c>
      <c r="F1674" s="166" t="s">
        <v>1788</v>
      </c>
      <c r="G1674" s="243"/>
      <c r="H1674" s="241"/>
      <c r="I1674" s="166"/>
      <c r="J1674" s="243"/>
      <c r="K1674" s="241"/>
      <c r="L1674" s="166"/>
      <c r="M1674" s="243"/>
      <c r="N1674" s="241"/>
      <c r="O1674" s="166"/>
    </row>
    <row r="1675" spans="2:15" ht="14.45" customHeight="1" x14ac:dyDescent="0.2">
      <c r="B1675" s="236"/>
      <c r="C1675" s="237"/>
      <c r="D1675" s="240"/>
      <c r="E1675" s="242"/>
      <c r="F1675" s="167"/>
      <c r="G1675" s="244"/>
      <c r="H1675" s="242"/>
      <c r="I1675" s="168"/>
      <c r="J1675" s="244"/>
      <c r="K1675" s="242"/>
      <c r="L1675" s="168"/>
      <c r="M1675" s="244"/>
      <c r="N1675" s="242"/>
      <c r="O1675" s="168"/>
    </row>
    <row r="1676" spans="2:15" ht="14.45" customHeight="1" x14ac:dyDescent="0.2">
      <c r="B1676" s="236"/>
      <c r="C1676" s="237"/>
      <c r="D1676" s="240"/>
      <c r="E1676" s="242"/>
      <c r="F1676" s="167"/>
      <c r="G1676" s="244"/>
      <c r="H1676" s="242"/>
      <c r="I1676" s="168"/>
      <c r="J1676" s="244"/>
      <c r="K1676" s="242"/>
      <c r="L1676" s="168"/>
      <c r="M1676" s="244"/>
      <c r="N1676" s="242"/>
      <c r="O1676" s="168"/>
    </row>
    <row r="1677" spans="2:15" ht="14.45" customHeight="1" x14ac:dyDescent="0.2">
      <c r="B1677" s="236"/>
      <c r="C1677" s="237"/>
      <c r="D1677" s="240"/>
      <c r="E1677" s="242"/>
      <c r="F1677" s="167"/>
      <c r="G1677" s="244"/>
      <c r="H1677" s="242"/>
      <c r="I1677" s="168"/>
      <c r="J1677" s="244"/>
      <c r="K1677" s="242"/>
      <c r="L1677" s="168"/>
      <c r="M1677" s="244"/>
      <c r="N1677" s="242"/>
      <c r="O1677" s="168"/>
    </row>
    <row r="1678" spans="2:15" ht="14.45" customHeight="1" x14ac:dyDescent="0.2">
      <c r="B1678" s="236"/>
      <c r="C1678" s="237"/>
      <c r="D1678" s="240"/>
      <c r="E1678" s="242"/>
      <c r="F1678" s="167"/>
      <c r="G1678" s="244"/>
      <c r="H1678" s="242"/>
      <c r="I1678" s="168"/>
      <c r="J1678" s="244"/>
      <c r="K1678" s="242"/>
      <c r="L1678" s="168"/>
      <c r="M1678" s="244"/>
      <c r="N1678" s="242"/>
      <c r="O1678" s="168"/>
    </row>
    <row r="1679" spans="2:15" ht="14.45" customHeight="1" x14ac:dyDescent="0.2">
      <c r="B1679" s="236"/>
      <c r="C1679" s="237"/>
      <c r="D1679" s="240"/>
      <c r="E1679" s="242"/>
      <c r="F1679" s="167"/>
      <c r="G1679" s="244"/>
      <c r="H1679" s="242"/>
      <c r="I1679" s="168"/>
      <c r="J1679" s="244"/>
      <c r="K1679" s="242"/>
      <c r="L1679" s="168"/>
      <c r="M1679" s="244"/>
      <c r="N1679" s="242"/>
      <c r="O1679" s="168"/>
    </row>
    <row r="1680" spans="2:15" ht="14.45" customHeight="1" x14ac:dyDescent="0.2">
      <c r="B1680" s="236"/>
      <c r="C1680" s="237"/>
      <c r="D1680" s="240"/>
      <c r="E1680" s="242"/>
      <c r="F1680" s="167"/>
      <c r="G1680" s="244"/>
      <c r="H1680" s="242"/>
      <c r="I1680" s="168"/>
      <c r="J1680" s="244"/>
      <c r="K1680" s="242"/>
      <c r="L1680" s="168"/>
      <c r="M1680" s="244"/>
      <c r="N1680" s="242"/>
      <c r="O1680" s="168"/>
    </row>
    <row r="1681" spans="2:15" ht="14.45" customHeight="1" x14ac:dyDescent="0.2">
      <c r="B1681" s="236"/>
      <c r="C1681" s="237"/>
      <c r="D1681" s="240"/>
      <c r="E1681" s="242"/>
      <c r="F1681" s="167"/>
      <c r="G1681" s="244"/>
      <c r="H1681" s="242"/>
      <c r="I1681" s="168"/>
      <c r="J1681" s="244"/>
      <c r="K1681" s="242"/>
      <c r="L1681" s="168"/>
      <c r="M1681" s="244"/>
      <c r="N1681" s="242"/>
      <c r="O1681" s="168"/>
    </row>
    <row r="1682" spans="2:15" ht="14.45" customHeight="1" x14ac:dyDescent="0.2">
      <c r="B1682" s="236"/>
      <c r="C1682" s="237"/>
      <c r="D1682" s="240"/>
      <c r="E1682" s="242"/>
      <c r="F1682" s="167"/>
      <c r="G1682" s="244"/>
      <c r="H1682" s="242"/>
      <c r="I1682" s="168"/>
      <c r="J1682" s="244"/>
      <c r="K1682" s="242"/>
      <c r="L1682" s="168"/>
      <c r="M1682" s="244"/>
      <c r="N1682" s="242"/>
      <c r="O1682" s="168"/>
    </row>
    <row r="1683" spans="2:15" ht="14.45" customHeight="1" x14ac:dyDescent="0.2">
      <c r="B1683" s="236"/>
      <c r="C1683" s="238"/>
      <c r="D1683" s="240"/>
      <c r="E1683" s="242"/>
      <c r="F1683" s="167"/>
      <c r="G1683" s="244"/>
      <c r="H1683" s="242"/>
      <c r="I1683" s="168"/>
      <c r="J1683" s="244"/>
      <c r="K1683" s="242"/>
      <c r="L1683" s="168"/>
      <c r="M1683" s="244"/>
      <c r="N1683" s="242"/>
      <c r="O1683" s="168"/>
    </row>
    <row r="1684" spans="2:15" ht="14.45" customHeight="1" x14ac:dyDescent="0.2">
      <c r="B1684" s="235" t="s">
        <v>948</v>
      </c>
      <c r="C1684" s="235" t="s">
        <v>627</v>
      </c>
      <c r="D1684" s="239"/>
      <c r="E1684" s="241" t="s">
        <v>1055</v>
      </c>
      <c r="F1684" s="166" t="s">
        <v>1603</v>
      </c>
      <c r="G1684" s="243"/>
      <c r="H1684" s="241"/>
      <c r="I1684" s="166"/>
      <c r="J1684" s="243"/>
      <c r="K1684" s="241"/>
      <c r="L1684" s="166"/>
      <c r="M1684" s="243"/>
      <c r="N1684" s="241"/>
      <c r="O1684" s="166"/>
    </row>
    <row r="1685" spans="2:15" ht="14.45" customHeight="1" x14ac:dyDescent="0.2">
      <c r="B1685" s="236"/>
      <c r="C1685" s="237"/>
      <c r="D1685" s="240"/>
      <c r="E1685" s="242"/>
      <c r="F1685" s="167"/>
      <c r="G1685" s="244"/>
      <c r="H1685" s="242"/>
      <c r="I1685" s="168"/>
      <c r="J1685" s="244"/>
      <c r="K1685" s="242"/>
      <c r="L1685" s="168"/>
      <c r="M1685" s="244"/>
      <c r="N1685" s="242"/>
      <c r="O1685" s="168"/>
    </row>
    <row r="1686" spans="2:15" ht="14.45" customHeight="1" x14ac:dyDescent="0.2">
      <c r="B1686" s="236"/>
      <c r="C1686" s="237"/>
      <c r="D1686" s="240"/>
      <c r="E1686" s="242"/>
      <c r="F1686" s="167"/>
      <c r="G1686" s="244"/>
      <c r="H1686" s="242"/>
      <c r="I1686" s="168"/>
      <c r="J1686" s="244"/>
      <c r="K1686" s="242"/>
      <c r="L1686" s="168"/>
      <c r="M1686" s="244"/>
      <c r="N1686" s="242"/>
      <c r="O1686" s="168"/>
    </row>
    <row r="1687" spans="2:15" ht="14.45" customHeight="1" x14ac:dyDescent="0.2">
      <c r="B1687" s="236"/>
      <c r="C1687" s="237"/>
      <c r="D1687" s="240"/>
      <c r="E1687" s="242"/>
      <c r="F1687" s="167"/>
      <c r="G1687" s="244"/>
      <c r="H1687" s="242"/>
      <c r="I1687" s="168"/>
      <c r="J1687" s="244"/>
      <c r="K1687" s="242"/>
      <c r="L1687" s="168"/>
      <c r="M1687" s="244"/>
      <c r="N1687" s="242"/>
      <c r="O1687" s="168"/>
    </row>
    <row r="1688" spans="2:15" ht="14.45" customHeight="1" x14ac:dyDescent="0.2">
      <c r="B1688" s="236"/>
      <c r="C1688" s="237"/>
      <c r="D1688" s="240"/>
      <c r="E1688" s="242"/>
      <c r="F1688" s="167"/>
      <c r="G1688" s="244"/>
      <c r="H1688" s="242"/>
      <c r="I1688" s="168"/>
      <c r="J1688" s="244"/>
      <c r="K1688" s="242"/>
      <c r="L1688" s="168"/>
      <c r="M1688" s="244"/>
      <c r="N1688" s="242"/>
      <c r="O1688" s="168"/>
    </row>
    <row r="1689" spans="2:15" ht="14.45" customHeight="1" x14ac:dyDescent="0.2">
      <c r="B1689" s="236"/>
      <c r="C1689" s="237"/>
      <c r="D1689" s="240"/>
      <c r="E1689" s="242"/>
      <c r="F1689" s="167"/>
      <c r="G1689" s="244"/>
      <c r="H1689" s="242"/>
      <c r="I1689" s="168"/>
      <c r="J1689" s="244"/>
      <c r="K1689" s="242"/>
      <c r="L1689" s="168"/>
      <c r="M1689" s="244"/>
      <c r="N1689" s="242"/>
      <c r="O1689" s="168"/>
    </row>
    <row r="1690" spans="2:15" ht="14.45" customHeight="1" x14ac:dyDescent="0.2">
      <c r="B1690" s="236"/>
      <c r="C1690" s="237"/>
      <c r="D1690" s="240"/>
      <c r="E1690" s="242"/>
      <c r="F1690" s="167"/>
      <c r="G1690" s="244"/>
      <c r="H1690" s="242"/>
      <c r="I1690" s="168"/>
      <c r="J1690" s="244"/>
      <c r="K1690" s="242"/>
      <c r="L1690" s="168"/>
      <c r="M1690" s="244"/>
      <c r="N1690" s="242"/>
      <c r="O1690" s="168"/>
    </row>
    <row r="1691" spans="2:15" ht="14.45" customHeight="1" x14ac:dyDescent="0.2">
      <c r="B1691" s="236"/>
      <c r="C1691" s="237"/>
      <c r="D1691" s="240"/>
      <c r="E1691" s="242"/>
      <c r="F1691" s="167"/>
      <c r="G1691" s="244"/>
      <c r="H1691" s="242"/>
      <c r="I1691" s="168"/>
      <c r="J1691" s="244"/>
      <c r="K1691" s="242"/>
      <c r="L1691" s="168"/>
      <c r="M1691" s="244"/>
      <c r="N1691" s="242"/>
      <c r="O1691" s="168"/>
    </row>
    <row r="1692" spans="2:15" ht="14.45" customHeight="1" x14ac:dyDescent="0.2">
      <c r="B1692" s="236"/>
      <c r="C1692" s="237"/>
      <c r="D1692" s="240"/>
      <c r="E1692" s="242"/>
      <c r="F1692" s="167"/>
      <c r="G1692" s="244"/>
      <c r="H1692" s="242"/>
      <c r="I1692" s="168"/>
      <c r="J1692" s="244"/>
      <c r="K1692" s="242"/>
      <c r="L1692" s="168"/>
      <c r="M1692" s="244"/>
      <c r="N1692" s="242"/>
      <c r="O1692" s="168"/>
    </row>
    <row r="1693" spans="2:15" ht="14.45" customHeight="1" x14ac:dyDescent="0.2">
      <c r="B1693" s="236"/>
      <c r="C1693" s="238"/>
      <c r="D1693" s="240"/>
      <c r="E1693" s="242"/>
      <c r="F1693" s="167"/>
      <c r="G1693" s="244"/>
      <c r="H1693" s="242"/>
      <c r="I1693" s="168"/>
      <c r="J1693" s="244"/>
      <c r="K1693" s="242"/>
      <c r="L1693" s="168"/>
      <c r="M1693" s="244"/>
      <c r="N1693" s="242"/>
      <c r="O1693" s="168"/>
    </row>
    <row r="1694" spans="2:15" ht="14.45" customHeight="1" x14ac:dyDescent="0.2">
      <c r="B1694" s="235" t="s">
        <v>949</v>
      </c>
      <c r="C1694" s="235" t="s">
        <v>1467</v>
      </c>
      <c r="D1694" s="239"/>
      <c r="E1694" s="241" t="s">
        <v>1243</v>
      </c>
      <c r="F1694" s="166" t="s">
        <v>1789</v>
      </c>
      <c r="G1694" s="243"/>
      <c r="H1694" s="241" t="s">
        <v>1244</v>
      </c>
      <c r="I1694" s="166" t="s">
        <v>1790</v>
      </c>
      <c r="J1694" s="243"/>
      <c r="K1694" s="241"/>
      <c r="L1694" s="166"/>
      <c r="M1694" s="243"/>
      <c r="N1694" s="241"/>
      <c r="O1694" s="166"/>
    </row>
    <row r="1695" spans="2:15" ht="14.45" customHeight="1" x14ac:dyDescent="0.2">
      <c r="B1695" s="245"/>
      <c r="C1695" s="237"/>
      <c r="D1695" s="240"/>
      <c r="E1695" s="242"/>
      <c r="F1695" s="170"/>
      <c r="G1695" s="244"/>
      <c r="H1695" s="242"/>
      <c r="I1695" s="168"/>
      <c r="J1695" s="244"/>
      <c r="K1695" s="242"/>
      <c r="L1695" s="168"/>
      <c r="M1695" s="244"/>
      <c r="N1695" s="242"/>
      <c r="O1695" s="168"/>
    </row>
    <row r="1696" spans="2:15" ht="14.45" customHeight="1" x14ac:dyDescent="0.2">
      <c r="B1696" s="245"/>
      <c r="C1696" s="237"/>
      <c r="D1696" s="240"/>
      <c r="E1696" s="242"/>
      <c r="F1696" s="170"/>
      <c r="G1696" s="244"/>
      <c r="H1696" s="242"/>
      <c r="I1696" s="168"/>
      <c r="J1696" s="244"/>
      <c r="K1696" s="242"/>
      <c r="L1696" s="168"/>
      <c r="M1696" s="244"/>
      <c r="N1696" s="242"/>
      <c r="O1696" s="168"/>
    </row>
    <row r="1697" spans="2:15" ht="14.45" customHeight="1" x14ac:dyDescent="0.2">
      <c r="B1697" s="245"/>
      <c r="C1697" s="237"/>
      <c r="D1697" s="240"/>
      <c r="E1697" s="242"/>
      <c r="F1697" s="170"/>
      <c r="G1697" s="244"/>
      <c r="H1697" s="242"/>
      <c r="I1697" s="168"/>
      <c r="J1697" s="244"/>
      <c r="K1697" s="242"/>
      <c r="L1697" s="168"/>
      <c r="M1697" s="244"/>
      <c r="N1697" s="242"/>
      <c r="O1697" s="168"/>
    </row>
    <row r="1698" spans="2:15" ht="14.45" customHeight="1" x14ac:dyDescent="0.2">
      <c r="B1698" s="245"/>
      <c r="C1698" s="237"/>
      <c r="D1698" s="240"/>
      <c r="E1698" s="242"/>
      <c r="F1698" s="170"/>
      <c r="G1698" s="244"/>
      <c r="H1698" s="242"/>
      <c r="I1698" s="168"/>
      <c r="J1698" s="244"/>
      <c r="K1698" s="242"/>
      <c r="L1698" s="168"/>
      <c r="M1698" s="244"/>
      <c r="N1698" s="242"/>
      <c r="O1698" s="168"/>
    </row>
    <row r="1699" spans="2:15" ht="14.45" customHeight="1" x14ac:dyDescent="0.2">
      <c r="B1699" s="245"/>
      <c r="C1699" s="237"/>
      <c r="D1699" s="240"/>
      <c r="E1699" s="242"/>
      <c r="F1699" s="170"/>
      <c r="G1699" s="244"/>
      <c r="H1699" s="242"/>
      <c r="I1699" s="168"/>
      <c r="J1699" s="244"/>
      <c r="K1699" s="242"/>
      <c r="L1699" s="168"/>
      <c r="M1699" s="244"/>
      <c r="N1699" s="242"/>
      <c r="O1699" s="168"/>
    </row>
    <row r="1700" spans="2:15" ht="14.45" customHeight="1" x14ac:dyDescent="0.2">
      <c r="B1700" s="245"/>
      <c r="C1700" s="237"/>
      <c r="D1700" s="240"/>
      <c r="E1700" s="242"/>
      <c r="F1700" s="170"/>
      <c r="G1700" s="244"/>
      <c r="H1700" s="242"/>
      <c r="I1700" s="168"/>
      <c r="J1700" s="244"/>
      <c r="K1700" s="242"/>
      <c r="L1700" s="168"/>
      <c r="M1700" s="244"/>
      <c r="N1700" s="242"/>
      <c r="O1700" s="168"/>
    </row>
    <row r="1701" spans="2:15" ht="14.45" customHeight="1" x14ac:dyDescent="0.2">
      <c r="B1701" s="245"/>
      <c r="C1701" s="237"/>
      <c r="D1701" s="240"/>
      <c r="E1701" s="242"/>
      <c r="F1701" s="170"/>
      <c r="G1701" s="244"/>
      <c r="H1701" s="242"/>
      <c r="I1701" s="168"/>
      <c r="J1701" s="244"/>
      <c r="K1701" s="242"/>
      <c r="L1701" s="168"/>
      <c r="M1701" s="244"/>
      <c r="N1701" s="242"/>
      <c r="O1701" s="168"/>
    </row>
    <row r="1702" spans="2:15" ht="14.45" customHeight="1" x14ac:dyDescent="0.2">
      <c r="B1702" s="245"/>
      <c r="C1702" s="237"/>
      <c r="D1702" s="240"/>
      <c r="E1702" s="242"/>
      <c r="F1702" s="170"/>
      <c r="G1702" s="244"/>
      <c r="H1702" s="242"/>
      <c r="I1702" s="168"/>
      <c r="J1702" s="244"/>
      <c r="K1702" s="242"/>
      <c r="L1702" s="168"/>
      <c r="M1702" s="244"/>
      <c r="N1702" s="242"/>
      <c r="O1702" s="168"/>
    </row>
    <row r="1703" spans="2:15" ht="14.45" customHeight="1" x14ac:dyDescent="0.2">
      <c r="B1703" s="245"/>
      <c r="C1703" s="238"/>
      <c r="D1703" s="240"/>
      <c r="E1703" s="242"/>
      <c r="F1703" s="170"/>
      <c r="G1703" s="244"/>
      <c r="H1703" s="242"/>
      <c r="I1703" s="168"/>
      <c r="J1703" s="244"/>
      <c r="K1703" s="242"/>
      <c r="L1703" s="168"/>
      <c r="M1703" s="244"/>
      <c r="N1703" s="242"/>
      <c r="O1703" s="168"/>
    </row>
    <row r="1704" spans="2:15" ht="14.45" customHeight="1" x14ac:dyDescent="0.2">
      <c r="B1704" s="235" t="s">
        <v>950</v>
      </c>
      <c r="C1704" s="235" t="s">
        <v>1349</v>
      </c>
      <c r="D1704" s="239"/>
      <c r="E1704" s="241" t="s">
        <v>1245</v>
      </c>
      <c r="F1704" s="166" t="s">
        <v>1791</v>
      </c>
      <c r="G1704" s="243"/>
      <c r="H1704" s="241"/>
      <c r="I1704" s="166"/>
      <c r="J1704" s="243"/>
      <c r="K1704" s="241"/>
      <c r="L1704" s="166"/>
      <c r="M1704" s="243"/>
      <c r="N1704" s="241"/>
      <c r="O1704" s="166"/>
    </row>
    <row r="1705" spans="2:15" ht="14.45" customHeight="1" x14ac:dyDescent="0.2">
      <c r="B1705" s="236"/>
      <c r="C1705" s="237"/>
      <c r="D1705" s="240"/>
      <c r="E1705" s="242"/>
      <c r="F1705" s="167"/>
      <c r="G1705" s="244"/>
      <c r="H1705" s="242"/>
      <c r="I1705" s="168"/>
      <c r="J1705" s="244"/>
      <c r="K1705" s="242"/>
      <c r="L1705" s="168"/>
      <c r="M1705" s="244"/>
      <c r="N1705" s="242"/>
      <c r="O1705" s="168"/>
    </row>
    <row r="1706" spans="2:15" ht="14.45" customHeight="1" x14ac:dyDescent="0.2">
      <c r="B1706" s="236"/>
      <c r="C1706" s="237"/>
      <c r="D1706" s="240"/>
      <c r="E1706" s="242"/>
      <c r="F1706" s="167"/>
      <c r="G1706" s="244"/>
      <c r="H1706" s="242"/>
      <c r="I1706" s="168"/>
      <c r="J1706" s="244"/>
      <c r="K1706" s="242"/>
      <c r="L1706" s="168"/>
      <c r="M1706" s="244"/>
      <c r="N1706" s="242"/>
      <c r="O1706" s="168"/>
    </row>
    <row r="1707" spans="2:15" ht="14.45" customHeight="1" x14ac:dyDescent="0.2">
      <c r="B1707" s="236"/>
      <c r="C1707" s="237"/>
      <c r="D1707" s="240"/>
      <c r="E1707" s="242"/>
      <c r="F1707" s="167"/>
      <c r="G1707" s="244"/>
      <c r="H1707" s="242"/>
      <c r="I1707" s="168"/>
      <c r="J1707" s="244"/>
      <c r="K1707" s="242"/>
      <c r="L1707" s="168"/>
      <c r="M1707" s="244"/>
      <c r="N1707" s="242"/>
      <c r="O1707" s="168"/>
    </row>
    <row r="1708" spans="2:15" ht="14.45" customHeight="1" x14ac:dyDescent="0.2">
      <c r="B1708" s="236"/>
      <c r="C1708" s="237"/>
      <c r="D1708" s="240"/>
      <c r="E1708" s="242"/>
      <c r="F1708" s="167"/>
      <c r="G1708" s="244"/>
      <c r="H1708" s="242"/>
      <c r="I1708" s="168"/>
      <c r="J1708" s="244"/>
      <c r="K1708" s="242"/>
      <c r="L1708" s="168"/>
      <c r="M1708" s="244"/>
      <c r="N1708" s="242"/>
      <c r="O1708" s="168"/>
    </row>
    <row r="1709" spans="2:15" ht="14.45" customHeight="1" x14ac:dyDescent="0.2">
      <c r="B1709" s="236"/>
      <c r="C1709" s="237"/>
      <c r="D1709" s="240"/>
      <c r="E1709" s="242"/>
      <c r="F1709" s="167"/>
      <c r="G1709" s="244"/>
      <c r="H1709" s="242"/>
      <c r="I1709" s="168"/>
      <c r="J1709" s="244"/>
      <c r="K1709" s="242"/>
      <c r="L1709" s="168"/>
      <c r="M1709" s="244"/>
      <c r="N1709" s="242"/>
      <c r="O1709" s="168"/>
    </row>
    <row r="1710" spans="2:15" ht="14.45" customHeight="1" x14ac:dyDescent="0.2">
      <c r="B1710" s="236"/>
      <c r="C1710" s="237"/>
      <c r="D1710" s="240"/>
      <c r="E1710" s="242"/>
      <c r="F1710" s="167"/>
      <c r="G1710" s="244"/>
      <c r="H1710" s="242"/>
      <c r="I1710" s="168"/>
      <c r="J1710" s="244"/>
      <c r="K1710" s="242"/>
      <c r="L1710" s="168"/>
      <c r="M1710" s="244"/>
      <c r="N1710" s="242"/>
      <c r="O1710" s="168"/>
    </row>
    <row r="1711" spans="2:15" ht="14.45" customHeight="1" x14ac:dyDescent="0.2">
      <c r="B1711" s="236"/>
      <c r="C1711" s="237"/>
      <c r="D1711" s="240"/>
      <c r="E1711" s="242"/>
      <c r="F1711" s="167"/>
      <c r="G1711" s="244"/>
      <c r="H1711" s="242"/>
      <c r="I1711" s="168"/>
      <c r="J1711" s="244"/>
      <c r="K1711" s="242"/>
      <c r="L1711" s="168"/>
      <c r="M1711" s="244"/>
      <c r="N1711" s="242"/>
      <c r="O1711" s="168"/>
    </row>
    <row r="1712" spans="2:15" ht="14.45" customHeight="1" x14ac:dyDescent="0.2">
      <c r="B1712" s="236"/>
      <c r="C1712" s="237"/>
      <c r="D1712" s="240"/>
      <c r="E1712" s="242"/>
      <c r="F1712" s="167"/>
      <c r="G1712" s="244"/>
      <c r="H1712" s="242"/>
      <c r="I1712" s="168"/>
      <c r="J1712" s="244"/>
      <c r="K1712" s="242"/>
      <c r="L1712" s="168"/>
      <c r="M1712" s="244"/>
      <c r="N1712" s="242"/>
      <c r="O1712" s="168"/>
    </row>
    <row r="1713" spans="2:15" ht="14.45" customHeight="1" x14ac:dyDescent="0.2">
      <c r="B1713" s="236"/>
      <c r="C1713" s="238"/>
      <c r="D1713" s="240"/>
      <c r="E1713" s="242"/>
      <c r="F1713" s="167"/>
      <c r="G1713" s="244"/>
      <c r="H1713" s="242"/>
      <c r="I1713" s="168"/>
      <c r="J1713" s="244"/>
      <c r="K1713" s="242"/>
      <c r="L1713" s="168"/>
      <c r="M1713" s="244"/>
      <c r="N1713" s="242"/>
      <c r="O1713" s="168"/>
    </row>
    <row r="1714" spans="2:15" ht="14.45" customHeight="1" x14ac:dyDescent="0.2">
      <c r="B1714" s="235" t="s">
        <v>951</v>
      </c>
      <c r="C1714" s="235" t="s">
        <v>1350</v>
      </c>
      <c r="D1714" s="239" t="s">
        <v>1022</v>
      </c>
      <c r="E1714" s="241" t="s">
        <v>1246</v>
      </c>
      <c r="F1714" s="166" t="s">
        <v>1792</v>
      </c>
      <c r="G1714" s="243"/>
      <c r="H1714" s="241"/>
      <c r="I1714" s="166"/>
      <c r="J1714" s="243"/>
      <c r="K1714" s="241"/>
      <c r="L1714" s="166"/>
      <c r="M1714" s="243"/>
      <c r="N1714" s="241"/>
      <c r="O1714" s="166"/>
    </row>
    <row r="1715" spans="2:15" ht="14.45" customHeight="1" x14ac:dyDescent="0.2">
      <c r="B1715" s="236"/>
      <c r="C1715" s="237"/>
      <c r="D1715" s="240"/>
      <c r="E1715" s="242"/>
      <c r="F1715" s="167"/>
      <c r="G1715" s="244"/>
      <c r="H1715" s="242"/>
      <c r="I1715" s="168"/>
      <c r="J1715" s="244"/>
      <c r="K1715" s="242"/>
      <c r="L1715" s="168"/>
      <c r="M1715" s="244"/>
      <c r="N1715" s="242"/>
      <c r="O1715" s="168"/>
    </row>
    <row r="1716" spans="2:15" ht="14.45" customHeight="1" x14ac:dyDescent="0.2">
      <c r="B1716" s="236"/>
      <c r="C1716" s="237"/>
      <c r="D1716" s="240"/>
      <c r="E1716" s="242"/>
      <c r="F1716" s="167"/>
      <c r="G1716" s="244"/>
      <c r="H1716" s="242"/>
      <c r="I1716" s="168"/>
      <c r="J1716" s="244"/>
      <c r="K1716" s="242"/>
      <c r="L1716" s="168"/>
      <c r="M1716" s="244"/>
      <c r="N1716" s="242"/>
      <c r="O1716" s="168"/>
    </row>
    <row r="1717" spans="2:15" ht="14.45" customHeight="1" x14ac:dyDescent="0.2">
      <c r="B1717" s="236"/>
      <c r="C1717" s="237"/>
      <c r="D1717" s="240"/>
      <c r="E1717" s="242"/>
      <c r="F1717" s="167"/>
      <c r="G1717" s="244"/>
      <c r="H1717" s="242"/>
      <c r="I1717" s="168"/>
      <c r="J1717" s="244"/>
      <c r="K1717" s="242"/>
      <c r="L1717" s="168"/>
      <c r="M1717" s="244"/>
      <c r="N1717" s="242"/>
      <c r="O1717" s="168"/>
    </row>
    <row r="1718" spans="2:15" ht="14.45" customHeight="1" x14ac:dyDescent="0.2">
      <c r="B1718" s="236"/>
      <c r="C1718" s="237"/>
      <c r="D1718" s="240"/>
      <c r="E1718" s="242"/>
      <c r="F1718" s="167"/>
      <c r="G1718" s="244"/>
      <c r="H1718" s="242"/>
      <c r="I1718" s="168"/>
      <c r="J1718" s="244"/>
      <c r="K1718" s="242"/>
      <c r="L1718" s="168"/>
      <c r="M1718" s="244"/>
      <c r="N1718" s="242"/>
      <c r="O1718" s="168"/>
    </row>
    <row r="1719" spans="2:15" ht="14.45" customHeight="1" x14ac:dyDescent="0.2">
      <c r="B1719" s="236"/>
      <c r="C1719" s="237"/>
      <c r="D1719" s="240"/>
      <c r="E1719" s="242"/>
      <c r="F1719" s="167"/>
      <c r="G1719" s="244"/>
      <c r="H1719" s="242"/>
      <c r="I1719" s="168"/>
      <c r="J1719" s="244"/>
      <c r="K1719" s="242"/>
      <c r="L1719" s="168"/>
      <c r="M1719" s="244"/>
      <c r="N1719" s="242"/>
      <c r="O1719" s="168"/>
    </row>
    <row r="1720" spans="2:15" ht="14.45" customHeight="1" x14ac:dyDescent="0.2">
      <c r="B1720" s="236"/>
      <c r="C1720" s="237"/>
      <c r="D1720" s="240"/>
      <c r="E1720" s="242"/>
      <c r="F1720" s="167"/>
      <c r="G1720" s="244"/>
      <c r="H1720" s="242"/>
      <c r="I1720" s="168"/>
      <c r="J1720" s="244"/>
      <c r="K1720" s="242"/>
      <c r="L1720" s="168"/>
      <c r="M1720" s="244"/>
      <c r="N1720" s="242"/>
      <c r="O1720" s="168"/>
    </row>
    <row r="1721" spans="2:15" ht="14.45" customHeight="1" x14ac:dyDescent="0.2">
      <c r="B1721" s="236"/>
      <c r="C1721" s="237"/>
      <c r="D1721" s="240"/>
      <c r="E1721" s="242"/>
      <c r="F1721" s="167"/>
      <c r="G1721" s="244"/>
      <c r="H1721" s="242"/>
      <c r="I1721" s="168"/>
      <c r="J1721" s="244"/>
      <c r="K1721" s="242"/>
      <c r="L1721" s="168"/>
      <c r="M1721" s="244"/>
      <c r="N1721" s="242"/>
      <c r="O1721" s="168"/>
    </row>
    <row r="1722" spans="2:15" ht="14.45" customHeight="1" x14ac:dyDescent="0.2">
      <c r="B1722" s="236"/>
      <c r="C1722" s="237"/>
      <c r="D1722" s="240"/>
      <c r="E1722" s="242"/>
      <c r="F1722" s="167"/>
      <c r="G1722" s="244"/>
      <c r="H1722" s="242"/>
      <c r="I1722" s="168"/>
      <c r="J1722" s="244"/>
      <c r="K1722" s="242"/>
      <c r="L1722" s="168"/>
      <c r="M1722" s="244"/>
      <c r="N1722" s="242"/>
      <c r="O1722" s="168"/>
    </row>
    <row r="1723" spans="2:15" ht="14.45" customHeight="1" x14ac:dyDescent="0.2">
      <c r="B1723" s="236"/>
      <c r="C1723" s="238"/>
      <c r="D1723" s="240"/>
      <c r="E1723" s="242"/>
      <c r="F1723" s="167"/>
      <c r="G1723" s="244"/>
      <c r="H1723" s="242"/>
      <c r="I1723" s="168"/>
      <c r="J1723" s="244"/>
      <c r="K1723" s="242"/>
      <c r="L1723" s="168"/>
      <c r="M1723" s="244"/>
      <c r="N1723" s="242"/>
      <c r="O1723" s="168"/>
    </row>
    <row r="1724" spans="2:15" ht="14.45" customHeight="1" x14ac:dyDescent="0.2">
      <c r="B1724" s="235" t="s">
        <v>952</v>
      </c>
      <c r="C1724" s="235" t="s">
        <v>1433</v>
      </c>
      <c r="D1724" s="239"/>
      <c r="E1724" s="241" t="s">
        <v>1247</v>
      </c>
      <c r="F1724" s="166" t="s">
        <v>1793</v>
      </c>
      <c r="G1724" s="243"/>
      <c r="H1724" s="241" t="s">
        <v>1248</v>
      </c>
      <c r="I1724" s="166" t="s">
        <v>1794</v>
      </c>
      <c r="J1724" s="243"/>
      <c r="K1724" s="241"/>
      <c r="L1724" s="166"/>
      <c r="M1724" s="243"/>
      <c r="N1724" s="241"/>
      <c r="O1724" s="166"/>
    </row>
    <row r="1725" spans="2:15" ht="14.45" customHeight="1" x14ac:dyDescent="0.2">
      <c r="B1725" s="245"/>
      <c r="C1725" s="237"/>
      <c r="D1725" s="240"/>
      <c r="E1725" s="242"/>
      <c r="F1725" s="170"/>
      <c r="G1725" s="244"/>
      <c r="H1725" s="242"/>
      <c r="I1725" s="168"/>
      <c r="J1725" s="244"/>
      <c r="K1725" s="242"/>
      <c r="L1725" s="168"/>
      <c r="M1725" s="244"/>
      <c r="N1725" s="242"/>
      <c r="O1725" s="168"/>
    </row>
    <row r="1726" spans="2:15" ht="14.45" customHeight="1" x14ac:dyDescent="0.2">
      <c r="B1726" s="245"/>
      <c r="C1726" s="237"/>
      <c r="D1726" s="240"/>
      <c r="E1726" s="242"/>
      <c r="F1726" s="170"/>
      <c r="G1726" s="244"/>
      <c r="H1726" s="242"/>
      <c r="I1726" s="168"/>
      <c r="J1726" s="244"/>
      <c r="K1726" s="242"/>
      <c r="L1726" s="168"/>
      <c r="M1726" s="244"/>
      <c r="N1726" s="242"/>
      <c r="O1726" s="168"/>
    </row>
    <row r="1727" spans="2:15" ht="14.45" customHeight="1" x14ac:dyDescent="0.2">
      <c r="B1727" s="245"/>
      <c r="C1727" s="237"/>
      <c r="D1727" s="240"/>
      <c r="E1727" s="242"/>
      <c r="F1727" s="170"/>
      <c r="G1727" s="244"/>
      <c r="H1727" s="242"/>
      <c r="I1727" s="168"/>
      <c r="J1727" s="244"/>
      <c r="K1727" s="242"/>
      <c r="L1727" s="168"/>
      <c r="M1727" s="244"/>
      <c r="N1727" s="242"/>
      <c r="O1727" s="168"/>
    </row>
    <row r="1728" spans="2:15" ht="14.45" customHeight="1" x14ac:dyDescent="0.2">
      <c r="B1728" s="245"/>
      <c r="C1728" s="237"/>
      <c r="D1728" s="240"/>
      <c r="E1728" s="242"/>
      <c r="F1728" s="170"/>
      <c r="G1728" s="244"/>
      <c r="H1728" s="242"/>
      <c r="I1728" s="168"/>
      <c r="J1728" s="244"/>
      <c r="K1728" s="242"/>
      <c r="L1728" s="168"/>
      <c r="M1728" s="244"/>
      <c r="N1728" s="242"/>
      <c r="O1728" s="168"/>
    </row>
    <row r="1729" spans="2:15" ht="14.45" customHeight="1" x14ac:dyDescent="0.2">
      <c r="B1729" s="245"/>
      <c r="C1729" s="237"/>
      <c r="D1729" s="240"/>
      <c r="E1729" s="242"/>
      <c r="F1729" s="170"/>
      <c r="G1729" s="244"/>
      <c r="H1729" s="242"/>
      <c r="I1729" s="168"/>
      <c r="J1729" s="244"/>
      <c r="K1729" s="242"/>
      <c r="L1729" s="168"/>
      <c r="M1729" s="244"/>
      <c r="N1729" s="242"/>
      <c r="O1729" s="168"/>
    </row>
    <row r="1730" spans="2:15" ht="14.45" customHeight="1" x14ac:dyDescent="0.2">
      <c r="B1730" s="245"/>
      <c r="C1730" s="237"/>
      <c r="D1730" s="240"/>
      <c r="E1730" s="242"/>
      <c r="F1730" s="170"/>
      <c r="G1730" s="244"/>
      <c r="H1730" s="242"/>
      <c r="I1730" s="168"/>
      <c r="J1730" s="244"/>
      <c r="K1730" s="242"/>
      <c r="L1730" s="168"/>
      <c r="M1730" s="244"/>
      <c r="N1730" s="242"/>
      <c r="O1730" s="168"/>
    </row>
    <row r="1731" spans="2:15" ht="14.45" customHeight="1" x14ac:dyDescent="0.2">
      <c r="B1731" s="245"/>
      <c r="C1731" s="237"/>
      <c r="D1731" s="240"/>
      <c r="E1731" s="242"/>
      <c r="F1731" s="170"/>
      <c r="G1731" s="244"/>
      <c r="H1731" s="242"/>
      <c r="I1731" s="168"/>
      <c r="J1731" s="244"/>
      <c r="K1731" s="242"/>
      <c r="L1731" s="168"/>
      <c r="M1731" s="244"/>
      <c r="N1731" s="242"/>
      <c r="O1731" s="168"/>
    </row>
    <row r="1732" spans="2:15" ht="14.45" customHeight="1" x14ac:dyDescent="0.2">
      <c r="B1732" s="245"/>
      <c r="C1732" s="237"/>
      <c r="D1732" s="240"/>
      <c r="E1732" s="242"/>
      <c r="F1732" s="170"/>
      <c r="G1732" s="244"/>
      <c r="H1732" s="242"/>
      <c r="I1732" s="168"/>
      <c r="J1732" s="244"/>
      <c r="K1732" s="242"/>
      <c r="L1732" s="168"/>
      <c r="M1732" s="244"/>
      <c r="N1732" s="242"/>
      <c r="O1732" s="168"/>
    </row>
    <row r="1733" spans="2:15" ht="14.45" customHeight="1" x14ac:dyDescent="0.2">
      <c r="B1733" s="245"/>
      <c r="C1733" s="238"/>
      <c r="D1733" s="240"/>
      <c r="E1733" s="242"/>
      <c r="F1733" s="170"/>
      <c r="G1733" s="244"/>
      <c r="H1733" s="242"/>
      <c r="I1733" s="168"/>
      <c r="J1733" s="244"/>
      <c r="K1733" s="242"/>
      <c r="L1733" s="168"/>
      <c r="M1733" s="244"/>
      <c r="N1733" s="242"/>
      <c r="O1733" s="168"/>
    </row>
    <row r="1734" spans="2:15" ht="14.45" customHeight="1" x14ac:dyDescent="0.2">
      <c r="B1734" s="235" t="s">
        <v>953</v>
      </c>
      <c r="C1734" s="235" t="s">
        <v>1429</v>
      </c>
      <c r="D1734" s="239"/>
      <c r="E1734" s="241" t="s">
        <v>1249</v>
      </c>
      <c r="F1734" s="166" t="s">
        <v>1795</v>
      </c>
      <c r="G1734" s="243"/>
      <c r="H1734" s="241"/>
      <c r="I1734" s="166"/>
      <c r="J1734" s="243"/>
      <c r="K1734" s="241"/>
      <c r="L1734" s="166"/>
      <c r="M1734" s="243"/>
      <c r="N1734" s="241"/>
      <c r="O1734" s="166"/>
    </row>
    <row r="1735" spans="2:15" ht="14.45" customHeight="1" x14ac:dyDescent="0.2">
      <c r="B1735" s="245"/>
      <c r="C1735" s="237"/>
      <c r="D1735" s="240"/>
      <c r="E1735" s="242"/>
      <c r="F1735" s="170"/>
      <c r="G1735" s="244"/>
      <c r="H1735" s="242"/>
      <c r="I1735" s="168"/>
      <c r="J1735" s="244"/>
      <c r="K1735" s="242"/>
      <c r="L1735" s="168"/>
      <c r="M1735" s="244"/>
      <c r="N1735" s="242"/>
      <c r="O1735" s="168"/>
    </row>
    <row r="1736" spans="2:15" ht="14.45" customHeight="1" x14ac:dyDescent="0.2">
      <c r="B1736" s="245"/>
      <c r="C1736" s="237"/>
      <c r="D1736" s="240"/>
      <c r="E1736" s="242"/>
      <c r="F1736" s="170"/>
      <c r="G1736" s="244"/>
      <c r="H1736" s="242"/>
      <c r="I1736" s="168"/>
      <c r="J1736" s="244"/>
      <c r="K1736" s="242"/>
      <c r="L1736" s="168"/>
      <c r="M1736" s="244"/>
      <c r="N1736" s="242"/>
      <c r="O1736" s="168"/>
    </row>
    <row r="1737" spans="2:15" ht="14.45" customHeight="1" x14ac:dyDescent="0.2">
      <c r="B1737" s="245"/>
      <c r="C1737" s="237"/>
      <c r="D1737" s="240"/>
      <c r="E1737" s="242"/>
      <c r="F1737" s="170"/>
      <c r="G1737" s="244"/>
      <c r="H1737" s="242"/>
      <c r="I1737" s="168"/>
      <c r="J1737" s="244"/>
      <c r="K1737" s="242"/>
      <c r="L1737" s="168"/>
      <c r="M1737" s="244"/>
      <c r="N1737" s="242"/>
      <c r="O1737" s="168"/>
    </row>
    <row r="1738" spans="2:15" ht="14.45" customHeight="1" x14ac:dyDescent="0.2">
      <c r="B1738" s="245"/>
      <c r="C1738" s="237"/>
      <c r="D1738" s="240"/>
      <c r="E1738" s="242"/>
      <c r="F1738" s="170"/>
      <c r="G1738" s="244"/>
      <c r="H1738" s="242"/>
      <c r="I1738" s="168"/>
      <c r="J1738" s="244"/>
      <c r="K1738" s="242"/>
      <c r="L1738" s="168"/>
      <c r="M1738" s="244"/>
      <c r="N1738" s="242"/>
      <c r="O1738" s="168"/>
    </row>
    <row r="1739" spans="2:15" ht="14.45" customHeight="1" x14ac:dyDescent="0.2">
      <c r="B1739" s="245"/>
      <c r="C1739" s="237"/>
      <c r="D1739" s="240"/>
      <c r="E1739" s="242"/>
      <c r="F1739" s="170"/>
      <c r="G1739" s="244"/>
      <c r="H1739" s="242"/>
      <c r="I1739" s="168"/>
      <c r="J1739" s="244"/>
      <c r="K1739" s="242"/>
      <c r="L1739" s="168"/>
      <c r="M1739" s="244"/>
      <c r="N1739" s="242"/>
      <c r="O1739" s="168"/>
    </row>
    <row r="1740" spans="2:15" ht="14.45" customHeight="1" x14ac:dyDescent="0.2">
      <c r="B1740" s="245"/>
      <c r="C1740" s="237"/>
      <c r="D1740" s="240"/>
      <c r="E1740" s="242"/>
      <c r="F1740" s="170"/>
      <c r="G1740" s="244"/>
      <c r="H1740" s="242"/>
      <c r="I1740" s="168"/>
      <c r="J1740" s="244"/>
      <c r="K1740" s="242"/>
      <c r="L1740" s="168"/>
      <c r="M1740" s="244"/>
      <c r="N1740" s="242"/>
      <c r="O1740" s="168"/>
    </row>
    <row r="1741" spans="2:15" ht="14.45" customHeight="1" x14ac:dyDescent="0.2">
      <c r="B1741" s="245"/>
      <c r="C1741" s="237"/>
      <c r="D1741" s="240"/>
      <c r="E1741" s="242"/>
      <c r="F1741" s="170"/>
      <c r="G1741" s="244"/>
      <c r="H1741" s="242"/>
      <c r="I1741" s="168"/>
      <c r="J1741" s="244"/>
      <c r="K1741" s="242"/>
      <c r="L1741" s="168"/>
      <c r="M1741" s="244"/>
      <c r="N1741" s="242"/>
      <c r="O1741" s="168"/>
    </row>
    <row r="1742" spans="2:15" ht="14.45" customHeight="1" x14ac:dyDescent="0.2">
      <c r="B1742" s="245"/>
      <c r="C1742" s="237"/>
      <c r="D1742" s="240"/>
      <c r="E1742" s="242"/>
      <c r="F1742" s="170"/>
      <c r="G1742" s="244"/>
      <c r="H1742" s="242"/>
      <c r="I1742" s="168"/>
      <c r="J1742" s="244"/>
      <c r="K1742" s="242"/>
      <c r="L1742" s="168"/>
      <c r="M1742" s="244"/>
      <c r="N1742" s="242"/>
      <c r="O1742" s="168"/>
    </row>
    <row r="1743" spans="2:15" ht="14.45" customHeight="1" x14ac:dyDescent="0.2">
      <c r="B1743" s="245"/>
      <c r="C1743" s="238"/>
      <c r="D1743" s="240"/>
      <c r="E1743" s="242"/>
      <c r="F1743" s="170"/>
      <c r="G1743" s="244"/>
      <c r="H1743" s="242"/>
      <c r="I1743" s="168"/>
      <c r="J1743" s="244"/>
      <c r="K1743" s="242"/>
      <c r="L1743" s="168"/>
      <c r="M1743" s="244"/>
      <c r="N1743" s="242"/>
      <c r="O1743" s="168"/>
    </row>
    <row r="1744" spans="2:15" ht="14.45" customHeight="1" x14ac:dyDescent="0.2">
      <c r="B1744" s="235" t="s">
        <v>954</v>
      </c>
      <c r="C1744" s="235" t="s">
        <v>1351</v>
      </c>
      <c r="D1744" s="239"/>
      <c r="E1744" s="241" t="s">
        <v>1250</v>
      </c>
      <c r="F1744" s="166" t="s">
        <v>1796</v>
      </c>
      <c r="G1744" s="243"/>
      <c r="H1744" s="241" t="s">
        <v>1251</v>
      </c>
      <c r="I1744" s="166" t="s">
        <v>1797</v>
      </c>
      <c r="J1744" s="243"/>
      <c r="K1744" s="241" t="s">
        <v>1240</v>
      </c>
      <c r="L1744" s="166" t="s">
        <v>1785</v>
      </c>
      <c r="M1744" s="243"/>
      <c r="N1744" s="241"/>
      <c r="O1744" s="166"/>
    </row>
    <row r="1745" spans="2:15" ht="14.45" customHeight="1" x14ac:dyDescent="0.2">
      <c r="B1745" s="245"/>
      <c r="C1745" s="237"/>
      <c r="D1745" s="240"/>
      <c r="E1745" s="242"/>
      <c r="F1745" s="170"/>
      <c r="G1745" s="244"/>
      <c r="H1745" s="242"/>
      <c r="I1745" s="168"/>
      <c r="J1745" s="244"/>
      <c r="K1745" s="242"/>
      <c r="L1745" s="168"/>
      <c r="M1745" s="244"/>
      <c r="N1745" s="242"/>
      <c r="O1745" s="168"/>
    </row>
    <row r="1746" spans="2:15" ht="14.45" customHeight="1" x14ac:dyDescent="0.2">
      <c r="B1746" s="245"/>
      <c r="C1746" s="237"/>
      <c r="D1746" s="240"/>
      <c r="E1746" s="242"/>
      <c r="F1746" s="170"/>
      <c r="G1746" s="244"/>
      <c r="H1746" s="242"/>
      <c r="I1746" s="168"/>
      <c r="J1746" s="244"/>
      <c r="K1746" s="242"/>
      <c r="L1746" s="168"/>
      <c r="M1746" s="244"/>
      <c r="N1746" s="242"/>
      <c r="O1746" s="168"/>
    </row>
    <row r="1747" spans="2:15" ht="14.45" customHeight="1" x14ac:dyDescent="0.2">
      <c r="B1747" s="245"/>
      <c r="C1747" s="237"/>
      <c r="D1747" s="240"/>
      <c r="E1747" s="242"/>
      <c r="F1747" s="170"/>
      <c r="G1747" s="244"/>
      <c r="H1747" s="242"/>
      <c r="I1747" s="168"/>
      <c r="J1747" s="244"/>
      <c r="K1747" s="242"/>
      <c r="L1747" s="168"/>
      <c r="M1747" s="244"/>
      <c r="N1747" s="242"/>
      <c r="O1747" s="168"/>
    </row>
    <row r="1748" spans="2:15" ht="14.45" customHeight="1" x14ac:dyDescent="0.2">
      <c r="B1748" s="245"/>
      <c r="C1748" s="237"/>
      <c r="D1748" s="240"/>
      <c r="E1748" s="242"/>
      <c r="F1748" s="170"/>
      <c r="G1748" s="244"/>
      <c r="H1748" s="242"/>
      <c r="I1748" s="168"/>
      <c r="J1748" s="244"/>
      <c r="K1748" s="242"/>
      <c r="L1748" s="168"/>
      <c r="M1748" s="244"/>
      <c r="N1748" s="242"/>
      <c r="O1748" s="168"/>
    </row>
    <row r="1749" spans="2:15" ht="14.45" customHeight="1" x14ac:dyDescent="0.2">
      <c r="B1749" s="245"/>
      <c r="C1749" s="237"/>
      <c r="D1749" s="240"/>
      <c r="E1749" s="242"/>
      <c r="F1749" s="170"/>
      <c r="G1749" s="244"/>
      <c r="H1749" s="242"/>
      <c r="I1749" s="168"/>
      <c r="J1749" s="244"/>
      <c r="K1749" s="242"/>
      <c r="L1749" s="168"/>
      <c r="M1749" s="244"/>
      <c r="N1749" s="242"/>
      <c r="O1749" s="168"/>
    </row>
    <row r="1750" spans="2:15" ht="14.45" customHeight="1" x14ac:dyDescent="0.2">
      <c r="B1750" s="245"/>
      <c r="C1750" s="237"/>
      <c r="D1750" s="240"/>
      <c r="E1750" s="242"/>
      <c r="F1750" s="170"/>
      <c r="G1750" s="244"/>
      <c r="H1750" s="242"/>
      <c r="I1750" s="168"/>
      <c r="J1750" s="244"/>
      <c r="K1750" s="242"/>
      <c r="L1750" s="168"/>
      <c r="M1750" s="244"/>
      <c r="N1750" s="242"/>
      <c r="O1750" s="168"/>
    </row>
    <row r="1751" spans="2:15" ht="14.45" customHeight="1" x14ac:dyDescent="0.2">
      <c r="B1751" s="245"/>
      <c r="C1751" s="237"/>
      <c r="D1751" s="240"/>
      <c r="E1751" s="242"/>
      <c r="F1751" s="170"/>
      <c r="G1751" s="244"/>
      <c r="H1751" s="242"/>
      <c r="I1751" s="168"/>
      <c r="J1751" s="244"/>
      <c r="K1751" s="242"/>
      <c r="L1751" s="168"/>
      <c r="M1751" s="244"/>
      <c r="N1751" s="242"/>
      <c r="O1751" s="168"/>
    </row>
    <row r="1752" spans="2:15" ht="14.45" customHeight="1" x14ac:dyDescent="0.2">
      <c r="B1752" s="245"/>
      <c r="C1752" s="237"/>
      <c r="D1752" s="240"/>
      <c r="E1752" s="242"/>
      <c r="F1752" s="170"/>
      <c r="G1752" s="244"/>
      <c r="H1752" s="242"/>
      <c r="I1752" s="168"/>
      <c r="J1752" s="244"/>
      <c r="K1752" s="242"/>
      <c r="L1752" s="168"/>
      <c r="M1752" s="244"/>
      <c r="N1752" s="242"/>
      <c r="O1752" s="168"/>
    </row>
    <row r="1753" spans="2:15" ht="14.45" customHeight="1" x14ac:dyDescent="0.2">
      <c r="B1753" s="245"/>
      <c r="C1753" s="238"/>
      <c r="D1753" s="240"/>
      <c r="E1753" s="242"/>
      <c r="F1753" s="170"/>
      <c r="G1753" s="244"/>
      <c r="H1753" s="242"/>
      <c r="I1753" s="168"/>
      <c r="J1753" s="244"/>
      <c r="K1753" s="242"/>
      <c r="L1753" s="168"/>
      <c r="M1753" s="244"/>
      <c r="N1753" s="242"/>
      <c r="O1753" s="168"/>
    </row>
    <row r="1754" spans="2:15" ht="14.45" customHeight="1" x14ac:dyDescent="0.2">
      <c r="B1754" s="235" t="s">
        <v>956</v>
      </c>
      <c r="C1754" s="235" t="s">
        <v>1431</v>
      </c>
      <c r="D1754" s="239"/>
      <c r="E1754" s="241" t="s">
        <v>1415</v>
      </c>
      <c r="F1754" s="166" t="s">
        <v>1798</v>
      </c>
      <c r="G1754" s="243"/>
      <c r="H1754" s="241" t="s">
        <v>1416</v>
      </c>
      <c r="I1754" s="166" t="s">
        <v>1799</v>
      </c>
      <c r="J1754" s="243"/>
      <c r="K1754" s="241"/>
      <c r="L1754" s="166"/>
      <c r="M1754" s="243"/>
      <c r="N1754" s="241"/>
      <c r="O1754" s="166"/>
    </row>
    <row r="1755" spans="2:15" ht="14.45" customHeight="1" x14ac:dyDescent="0.2">
      <c r="B1755" s="245"/>
      <c r="C1755" s="237"/>
      <c r="D1755" s="240"/>
      <c r="E1755" s="242"/>
      <c r="F1755" s="170"/>
      <c r="G1755" s="244"/>
      <c r="H1755" s="242"/>
      <c r="I1755" s="168"/>
      <c r="J1755" s="244"/>
      <c r="K1755" s="242"/>
      <c r="L1755" s="168"/>
      <c r="M1755" s="244"/>
      <c r="N1755" s="242"/>
      <c r="O1755" s="168"/>
    </row>
    <row r="1756" spans="2:15" ht="14.45" customHeight="1" x14ac:dyDescent="0.2">
      <c r="B1756" s="245"/>
      <c r="C1756" s="237"/>
      <c r="D1756" s="240"/>
      <c r="E1756" s="242"/>
      <c r="F1756" s="170"/>
      <c r="G1756" s="244"/>
      <c r="H1756" s="242"/>
      <c r="I1756" s="168"/>
      <c r="J1756" s="244"/>
      <c r="K1756" s="242"/>
      <c r="L1756" s="168"/>
      <c r="M1756" s="244"/>
      <c r="N1756" s="242"/>
      <c r="O1756" s="168"/>
    </row>
    <row r="1757" spans="2:15" ht="14.45" customHeight="1" x14ac:dyDescent="0.2">
      <c r="B1757" s="245"/>
      <c r="C1757" s="237"/>
      <c r="D1757" s="240"/>
      <c r="E1757" s="242"/>
      <c r="F1757" s="170"/>
      <c r="G1757" s="244"/>
      <c r="H1757" s="242"/>
      <c r="I1757" s="168"/>
      <c r="J1757" s="244"/>
      <c r="K1757" s="242"/>
      <c r="L1757" s="168"/>
      <c r="M1757" s="244"/>
      <c r="N1757" s="242"/>
      <c r="O1757" s="168"/>
    </row>
    <row r="1758" spans="2:15" ht="14.45" customHeight="1" x14ac:dyDescent="0.2">
      <c r="B1758" s="245"/>
      <c r="C1758" s="237"/>
      <c r="D1758" s="240"/>
      <c r="E1758" s="242"/>
      <c r="F1758" s="170"/>
      <c r="G1758" s="244"/>
      <c r="H1758" s="242"/>
      <c r="I1758" s="168"/>
      <c r="J1758" s="244"/>
      <c r="K1758" s="242"/>
      <c r="L1758" s="168"/>
      <c r="M1758" s="244"/>
      <c r="N1758" s="242"/>
      <c r="O1758" s="168"/>
    </row>
    <row r="1759" spans="2:15" ht="14.45" customHeight="1" x14ac:dyDescent="0.2">
      <c r="B1759" s="245"/>
      <c r="C1759" s="237"/>
      <c r="D1759" s="240"/>
      <c r="E1759" s="242"/>
      <c r="F1759" s="170"/>
      <c r="G1759" s="244"/>
      <c r="H1759" s="242"/>
      <c r="I1759" s="168"/>
      <c r="J1759" s="244"/>
      <c r="K1759" s="242"/>
      <c r="L1759" s="168"/>
      <c r="M1759" s="244"/>
      <c r="N1759" s="242"/>
      <c r="O1759" s="168"/>
    </row>
    <row r="1760" spans="2:15" ht="14.45" customHeight="1" x14ac:dyDescent="0.2">
      <c r="B1760" s="245"/>
      <c r="C1760" s="237"/>
      <c r="D1760" s="240"/>
      <c r="E1760" s="242"/>
      <c r="F1760" s="170"/>
      <c r="G1760" s="244"/>
      <c r="H1760" s="242"/>
      <c r="I1760" s="168"/>
      <c r="J1760" s="244"/>
      <c r="K1760" s="242"/>
      <c r="L1760" s="168"/>
      <c r="M1760" s="244"/>
      <c r="N1760" s="242"/>
      <c r="O1760" s="168"/>
    </row>
    <row r="1761" spans="2:15" ht="14.45" customHeight="1" x14ac:dyDescent="0.2">
      <c r="B1761" s="245"/>
      <c r="C1761" s="237"/>
      <c r="D1761" s="240"/>
      <c r="E1761" s="242"/>
      <c r="F1761" s="170"/>
      <c r="G1761" s="244"/>
      <c r="H1761" s="242"/>
      <c r="I1761" s="168"/>
      <c r="J1761" s="244"/>
      <c r="K1761" s="242"/>
      <c r="L1761" s="168"/>
      <c r="M1761" s="244"/>
      <c r="N1761" s="242"/>
      <c r="O1761" s="168"/>
    </row>
    <row r="1762" spans="2:15" ht="14.45" customHeight="1" x14ac:dyDescent="0.2">
      <c r="B1762" s="245"/>
      <c r="C1762" s="237"/>
      <c r="D1762" s="240"/>
      <c r="E1762" s="242"/>
      <c r="F1762" s="170"/>
      <c r="G1762" s="244"/>
      <c r="H1762" s="242"/>
      <c r="I1762" s="168"/>
      <c r="J1762" s="244"/>
      <c r="K1762" s="242"/>
      <c r="L1762" s="168"/>
      <c r="M1762" s="244"/>
      <c r="N1762" s="242"/>
      <c r="O1762" s="168"/>
    </row>
    <row r="1763" spans="2:15" ht="14.45" customHeight="1" x14ac:dyDescent="0.2">
      <c r="B1763" s="245"/>
      <c r="C1763" s="238"/>
      <c r="D1763" s="240"/>
      <c r="E1763" s="242"/>
      <c r="F1763" s="170"/>
      <c r="G1763" s="244"/>
      <c r="H1763" s="242"/>
      <c r="I1763" s="168"/>
      <c r="J1763" s="244"/>
      <c r="K1763" s="242"/>
      <c r="L1763" s="168"/>
      <c r="M1763" s="244"/>
      <c r="N1763" s="242"/>
      <c r="O1763" s="168"/>
    </row>
    <row r="1764" spans="2:15" ht="14.45" customHeight="1" x14ac:dyDescent="0.2">
      <c r="B1764" s="235" t="s">
        <v>957</v>
      </c>
      <c r="C1764" s="235" t="s">
        <v>784</v>
      </c>
      <c r="D1764" s="239"/>
      <c r="E1764" s="241" t="s">
        <v>1252</v>
      </c>
      <c r="F1764" s="166" t="s">
        <v>1800</v>
      </c>
      <c r="G1764" s="243"/>
      <c r="H1764" s="241" t="s">
        <v>1253</v>
      </c>
      <c r="I1764" s="166" t="s">
        <v>1801</v>
      </c>
      <c r="J1764" s="243"/>
      <c r="K1764" s="241"/>
      <c r="L1764" s="166"/>
      <c r="M1764" s="243"/>
      <c r="N1764" s="241"/>
      <c r="O1764" s="166"/>
    </row>
    <row r="1765" spans="2:15" ht="14.45" customHeight="1" x14ac:dyDescent="0.2">
      <c r="B1765" s="245"/>
      <c r="C1765" s="237"/>
      <c r="D1765" s="240"/>
      <c r="E1765" s="242"/>
      <c r="F1765" s="170"/>
      <c r="G1765" s="244"/>
      <c r="H1765" s="242"/>
      <c r="I1765" s="168"/>
      <c r="J1765" s="244"/>
      <c r="K1765" s="242"/>
      <c r="L1765" s="168"/>
      <c r="M1765" s="244"/>
      <c r="N1765" s="242"/>
      <c r="O1765" s="168"/>
    </row>
    <row r="1766" spans="2:15" ht="14.45" customHeight="1" x14ac:dyDescent="0.2">
      <c r="B1766" s="245"/>
      <c r="C1766" s="237"/>
      <c r="D1766" s="240"/>
      <c r="E1766" s="242"/>
      <c r="F1766" s="170"/>
      <c r="G1766" s="244"/>
      <c r="H1766" s="242"/>
      <c r="I1766" s="168"/>
      <c r="J1766" s="244"/>
      <c r="K1766" s="242"/>
      <c r="L1766" s="168"/>
      <c r="M1766" s="244"/>
      <c r="N1766" s="242"/>
      <c r="O1766" s="168"/>
    </row>
    <row r="1767" spans="2:15" ht="14.45" customHeight="1" x14ac:dyDescent="0.2">
      <c r="B1767" s="245"/>
      <c r="C1767" s="237"/>
      <c r="D1767" s="240"/>
      <c r="E1767" s="242"/>
      <c r="F1767" s="170"/>
      <c r="G1767" s="244"/>
      <c r="H1767" s="242"/>
      <c r="I1767" s="168"/>
      <c r="J1767" s="244"/>
      <c r="K1767" s="242"/>
      <c r="L1767" s="168"/>
      <c r="M1767" s="244"/>
      <c r="N1767" s="242"/>
      <c r="O1767" s="168"/>
    </row>
    <row r="1768" spans="2:15" ht="14.45" customHeight="1" x14ac:dyDescent="0.2">
      <c r="B1768" s="245"/>
      <c r="C1768" s="237"/>
      <c r="D1768" s="240"/>
      <c r="E1768" s="242"/>
      <c r="F1768" s="170"/>
      <c r="G1768" s="244"/>
      <c r="H1768" s="242"/>
      <c r="I1768" s="168"/>
      <c r="J1768" s="244"/>
      <c r="K1768" s="242"/>
      <c r="L1768" s="168"/>
      <c r="M1768" s="244"/>
      <c r="N1768" s="242"/>
      <c r="O1768" s="168"/>
    </row>
    <row r="1769" spans="2:15" ht="14.45" customHeight="1" x14ac:dyDescent="0.2">
      <c r="B1769" s="245"/>
      <c r="C1769" s="237"/>
      <c r="D1769" s="240"/>
      <c r="E1769" s="242"/>
      <c r="F1769" s="170"/>
      <c r="G1769" s="244"/>
      <c r="H1769" s="242"/>
      <c r="I1769" s="168"/>
      <c r="J1769" s="244"/>
      <c r="K1769" s="242"/>
      <c r="L1769" s="168"/>
      <c r="M1769" s="244"/>
      <c r="N1769" s="242"/>
      <c r="O1769" s="168"/>
    </row>
    <row r="1770" spans="2:15" ht="14.45" customHeight="1" x14ac:dyDescent="0.2">
      <c r="B1770" s="245"/>
      <c r="C1770" s="237"/>
      <c r="D1770" s="240"/>
      <c r="E1770" s="242"/>
      <c r="F1770" s="170"/>
      <c r="G1770" s="244"/>
      <c r="H1770" s="242"/>
      <c r="I1770" s="168"/>
      <c r="J1770" s="244"/>
      <c r="K1770" s="242"/>
      <c r="L1770" s="168"/>
      <c r="M1770" s="244"/>
      <c r="N1770" s="242"/>
      <c r="O1770" s="168"/>
    </row>
    <row r="1771" spans="2:15" ht="14.45" customHeight="1" x14ac:dyDescent="0.2">
      <c r="B1771" s="245"/>
      <c r="C1771" s="237"/>
      <c r="D1771" s="240"/>
      <c r="E1771" s="242"/>
      <c r="F1771" s="170"/>
      <c r="G1771" s="244"/>
      <c r="H1771" s="242"/>
      <c r="I1771" s="168"/>
      <c r="J1771" s="244"/>
      <c r="K1771" s="242"/>
      <c r="L1771" s="168"/>
      <c r="M1771" s="244"/>
      <c r="N1771" s="242"/>
      <c r="O1771" s="168"/>
    </row>
    <row r="1772" spans="2:15" ht="14.45" customHeight="1" x14ac:dyDescent="0.2">
      <c r="B1772" s="245"/>
      <c r="C1772" s="237"/>
      <c r="D1772" s="240"/>
      <c r="E1772" s="242"/>
      <c r="F1772" s="170"/>
      <c r="G1772" s="244"/>
      <c r="H1772" s="242"/>
      <c r="I1772" s="168"/>
      <c r="J1772" s="244"/>
      <c r="K1772" s="242"/>
      <c r="L1772" s="168"/>
      <c r="M1772" s="244"/>
      <c r="N1772" s="242"/>
      <c r="O1772" s="168"/>
    </row>
    <row r="1773" spans="2:15" ht="14.45" customHeight="1" x14ac:dyDescent="0.2">
      <c r="B1773" s="245"/>
      <c r="C1773" s="238"/>
      <c r="D1773" s="240"/>
      <c r="E1773" s="242"/>
      <c r="F1773" s="170"/>
      <c r="G1773" s="244"/>
      <c r="H1773" s="242"/>
      <c r="I1773" s="168"/>
      <c r="J1773" s="244"/>
      <c r="K1773" s="242"/>
      <c r="L1773" s="168"/>
      <c r="M1773" s="244"/>
      <c r="N1773" s="242"/>
      <c r="O1773" s="168"/>
    </row>
    <row r="1774" spans="2:15" ht="14.45" customHeight="1" x14ac:dyDescent="0.2">
      <c r="B1774" s="235" t="s">
        <v>958</v>
      </c>
      <c r="C1774" s="235" t="s">
        <v>1352</v>
      </c>
      <c r="D1774" s="239"/>
      <c r="E1774" s="241" t="s">
        <v>1254</v>
      </c>
      <c r="F1774" s="166" t="s">
        <v>1802</v>
      </c>
      <c r="G1774" s="243"/>
      <c r="H1774" s="241"/>
      <c r="I1774" s="166"/>
      <c r="J1774" s="243"/>
      <c r="K1774" s="241"/>
      <c r="L1774" s="166"/>
      <c r="M1774" s="243"/>
      <c r="N1774" s="241"/>
      <c r="O1774" s="166"/>
    </row>
    <row r="1775" spans="2:15" ht="14.45" customHeight="1" x14ac:dyDescent="0.2">
      <c r="B1775" s="236"/>
      <c r="C1775" s="237"/>
      <c r="D1775" s="240"/>
      <c r="E1775" s="242"/>
      <c r="F1775" s="167"/>
      <c r="G1775" s="244"/>
      <c r="H1775" s="242"/>
      <c r="I1775" s="168"/>
      <c r="J1775" s="244"/>
      <c r="K1775" s="242"/>
      <c r="L1775" s="168"/>
      <c r="M1775" s="244"/>
      <c r="N1775" s="242"/>
      <c r="O1775" s="168"/>
    </row>
    <row r="1776" spans="2:15" ht="14.45" customHeight="1" x14ac:dyDescent="0.2">
      <c r="B1776" s="236"/>
      <c r="C1776" s="237"/>
      <c r="D1776" s="240"/>
      <c r="E1776" s="242"/>
      <c r="F1776" s="167"/>
      <c r="G1776" s="244"/>
      <c r="H1776" s="242"/>
      <c r="I1776" s="168"/>
      <c r="J1776" s="244"/>
      <c r="K1776" s="242"/>
      <c r="L1776" s="168"/>
      <c r="M1776" s="244"/>
      <c r="N1776" s="242"/>
      <c r="O1776" s="168"/>
    </row>
    <row r="1777" spans="2:15" ht="14.45" customHeight="1" x14ac:dyDescent="0.2">
      <c r="B1777" s="236"/>
      <c r="C1777" s="237"/>
      <c r="D1777" s="240"/>
      <c r="E1777" s="242"/>
      <c r="F1777" s="167"/>
      <c r="G1777" s="244"/>
      <c r="H1777" s="242"/>
      <c r="I1777" s="168"/>
      <c r="J1777" s="244"/>
      <c r="K1777" s="242"/>
      <c r="L1777" s="168"/>
      <c r="M1777" s="244"/>
      <c r="N1777" s="242"/>
      <c r="O1777" s="168"/>
    </row>
    <row r="1778" spans="2:15" ht="14.45" customHeight="1" x14ac:dyDescent="0.2">
      <c r="B1778" s="236"/>
      <c r="C1778" s="237"/>
      <c r="D1778" s="240"/>
      <c r="E1778" s="242"/>
      <c r="F1778" s="167"/>
      <c r="G1778" s="244"/>
      <c r="H1778" s="242"/>
      <c r="I1778" s="168"/>
      <c r="J1778" s="244"/>
      <c r="K1778" s="242"/>
      <c r="L1778" s="168"/>
      <c r="M1778" s="244"/>
      <c r="N1778" s="242"/>
      <c r="O1778" s="168"/>
    </row>
    <row r="1779" spans="2:15" ht="14.45" customHeight="1" x14ac:dyDescent="0.2">
      <c r="B1779" s="236"/>
      <c r="C1779" s="237"/>
      <c r="D1779" s="240"/>
      <c r="E1779" s="242"/>
      <c r="F1779" s="167"/>
      <c r="G1779" s="244"/>
      <c r="H1779" s="242"/>
      <c r="I1779" s="168"/>
      <c r="J1779" s="244"/>
      <c r="K1779" s="242"/>
      <c r="L1779" s="168"/>
      <c r="M1779" s="244"/>
      <c r="N1779" s="242"/>
      <c r="O1779" s="168"/>
    </row>
    <row r="1780" spans="2:15" ht="14.45" customHeight="1" x14ac:dyDescent="0.2">
      <c r="B1780" s="236"/>
      <c r="C1780" s="237"/>
      <c r="D1780" s="240"/>
      <c r="E1780" s="242"/>
      <c r="F1780" s="167"/>
      <c r="G1780" s="244"/>
      <c r="H1780" s="242"/>
      <c r="I1780" s="168"/>
      <c r="J1780" s="244"/>
      <c r="K1780" s="242"/>
      <c r="L1780" s="168"/>
      <c r="M1780" s="244"/>
      <c r="N1780" s="242"/>
      <c r="O1780" s="168"/>
    </row>
    <row r="1781" spans="2:15" ht="14.45" customHeight="1" x14ac:dyDescent="0.2">
      <c r="B1781" s="236"/>
      <c r="C1781" s="237"/>
      <c r="D1781" s="240"/>
      <c r="E1781" s="242"/>
      <c r="F1781" s="167"/>
      <c r="G1781" s="244"/>
      <c r="H1781" s="242"/>
      <c r="I1781" s="168"/>
      <c r="J1781" s="244"/>
      <c r="K1781" s="242"/>
      <c r="L1781" s="168"/>
      <c r="M1781" s="244"/>
      <c r="N1781" s="242"/>
      <c r="O1781" s="168"/>
    </row>
    <row r="1782" spans="2:15" ht="14.45" customHeight="1" x14ac:dyDescent="0.2">
      <c r="B1782" s="236"/>
      <c r="C1782" s="237"/>
      <c r="D1782" s="240"/>
      <c r="E1782" s="242"/>
      <c r="F1782" s="167"/>
      <c r="G1782" s="244"/>
      <c r="H1782" s="242"/>
      <c r="I1782" s="168"/>
      <c r="J1782" s="244"/>
      <c r="K1782" s="242"/>
      <c r="L1782" s="168"/>
      <c r="M1782" s="244"/>
      <c r="N1782" s="242"/>
      <c r="O1782" s="168"/>
    </row>
    <row r="1783" spans="2:15" ht="14.45" customHeight="1" x14ac:dyDescent="0.2">
      <c r="B1783" s="236"/>
      <c r="C1783" s="238"/>
      <c r="D1783" s="240"/>
      <c r="E1783" s="242"/>
      <c r="F1783" s="167"/>
      <c r="G1783" s="244"/>
      <c r="H1783" s="242"/>
      <c r="I1783" s="168"/>
      <c r="J1783" s="244"/>
      <c r="K1783" s="242"/>
      <c r="L1783" s="168"/>
      <c r="M1783" s="244"/>
      <c r="N1783" s="242"/>
      <c r="O1783" s="168"/>
    </row>
    <row r="1784" spans="2:15" ht="14.45" customHeight="1" x14ac:dyDescent="0.2">
      <c r="B1784" s="235" t="s">
        <v>959</v>
      </c>
      <c r="C1784" s="235" t="s">
        <v>1353</v>
      </c>
      <c r="D1784" s="239"/>
      <c r="E1784" s="241" t="s">
        <v>1255</v>
      </c>
      <c r="F1784" s="166" t="s">
        <v>1803</v>
      </c>
      <c r="G1784" s="243"/>
      <c r="H1784" s="241" t="s">
        <v>1256</v>
      </c>
      <c r="I1784" s="166" t="s">
        <v>1804</v>
      </c>
      <c r="J1784" s="243"/>
      <c r="K1784" s="241"/>
      <c r="L1784" s="166"/>
      <c r="M1784" s="243"/>
      <c r="N1784" s="241"/>
      <c r="O1784" s="166"/>
    </row>
    <row r="1785" spans="2:15" ht="14.45" customHeight="1" x14ac:dyDescent="0.2">
      <c r="B1785" s="236"/>
      <c r="C1785" s="237"/>
      <c r="D1785" s="240"/>
      <c r="E1785" s="242"/>
      <c r="F1785" s="167"/>
      <c r="G1785" s="244"/>
      <c r="H1785" s="242"/>
      <c r="I1785" s="168"/>
      <c r="J1785" s="244"/>
      <c r="K1785" s="242"/>
      <c r="L1785" s="168"/>
      <c r="M1785" s="244"/>
      <c r="N1785" s="242"/>
      <c r="O1785" s="168"/>
    </row>
    <row r="1786" spans="2:15" ht="14.45" customHeight="1" x14ac:dyDescent="0.2">
      <c r="B1786" s="236"/>
      <c r="C1786" s="237"/>
      <c r="D1786" s="240"/>
      <c r="E1786" s="242"/>
      <c r="F1786" s="167"/>
      <c r="G1786" s="244"/>
      <c r="H1786" s="242"/>
      <c r="I1786" s="168"/>
      <c r="J1786" s="244"/>
      <c r="K1786" s="242"/>
      <c r="L1786" s="168"/>
      <c r="M1786" s="244"/>
      <c r="N1786" s="242"/>
      <c r="O1786" s="168"/>
    </row>
    <row r="1787" spans="2:15" ht="14.45" customHeight="1" x14ac:dyDescent="0.2">
      <c r="B1787" s="236"/>
      <c r="C1787" s="237"/>
      <c r="D1787" s="240"/>
      <c r="E1787" s="242"/>
      <c r="F1787" s="167"/>
      <c r="G1787" s="244"/>
      <c r="H1787" s="242"/>
      <c r="I1787" s="168"/>
      <c r="J1787" s="244"/>
      <c r="K1787" s="242"/>
      <c r="L1787" s="168"/>
      <c r="M1787" s="244"/>
      <c r="N1787" s="242"/>
      <c r="O1787" s="168"/>
    </row>
    <row r="1788" spans="2:15" ht="14.45" customHeight="1" x14ac:dyDescent="0.2">
      <c r="B1788" s="236"/>
      <c r="C1788" s="237"/>
      <c r="D1788" s="240"/>
      <c r="E1788" s="242"/>
      <c r="F1788" s="167"/>
      <c r="G1788" s="244"/>
      <c r="H1788" s="242"/>
      <c r="I1788" s="168"/>
      <c r="J1788" s="244"/>
      <c r="K1788" s="242"/>
      <c r="L1788" s="168"/>
      <c r="M1788" s="244"/>
      <c r="N1788" s="242"/>
      <c r="O1788" s="168"/>
    </row>
    <row r="1789" spans="2:15" ht="14.45" customHeight="1" x14ac:dyDescent="0.2">
      <c r="B1789" s="236"/>
      <c r="C1789" s="237"/>
      <c r="D1789" s="240"/>
      <c r="E1789" s="242"/>
      <c r="F1789" s="167"/>
      <c r="G1789" s="244"/>
      <c r="H1789" s="242"/>
      <c r="I1789" s="168"/>
      <c r="J1789" s="244"/>
      <c r="K1789" s="242"/>
      <c r="L1789" s="168"/>
      <c r="M1789" s="244"/>
      <c r="N1789" s="242"/>
      <c r="O1789" s="168"/>
    </row>
    <row r="1790" spans="2:15" ht="14.45" customHeight="1" x14ac:dyDescent="0.2">
      <c r="B1790" s="236"/>
      <c r="C1790" s="237"/>
      <c r="D1790" s="240"/>
      <c r="E1790" s="242"/>
      <c r="F1790" s="167"/>
      <c r="G1790" s="244"/>
      <c r="H1790" s="242"/>
      <c r="I1790" s="168"/>
      <c r="J1790" s="244"/>
      <c r="K1790" s="242"/>
      <c r="L1790" s="168"/>
      <c r="M1790" s="244"/>
      <c r="N1790" s="242"/>
      <c r="O1790" s="168"/>
    </row>
    <row r="1791" spans="2:15" ht="14.45" customHeight="1" x14ac:dyDescent="0.2">
      <c r="B1791" s="236"/>
      <c r="C1791" s="237"/>
      <c r="D1791" s="240"/>
      <c r="E1791" s="242"/>
      <c r="F1791" s="167"/>
      <c r="G1791" s="244"/>
      <c r="H1791" s="242"/>
      <c r="I1791" s="168"/>
      <c r="J1791" s="244"/>
      <c r="K1791" s="242"/>
      <c r="L1791" s="168"/>
      <c r="M1791" s="244"/>
      <c r="N1791" s="242"/>
      <c r="O1791" s="168"/>
    </row>
    <row r="1792" spans="2:15" ht="14.45" customHeight="1" x14ac:dyDescent="0.2">
      <c r="B1792" s="236"/>
      <c r="C1792" s="237"/>
      <c r="D1792" s="240"/>
      <c r="E1792" s="242"/>
      <c r="F1792" s="167"/>
      <c r="G1792" s="244"/>
      <c r="H1792" s="242"/>
      <c r="I1792" s="168"/>
      <c r="J1792" s="244"/>
      <c r="K1792" s="242"/>
      <c r="L1792" s="168"/>
      <c r="M1792" s="244"/>
      <c r="N1792" s="242"/>
      <c r="O1792" s="168"/>
    </row>
    <row r="1793" spans="2:15" ht="14.45" customHeight="1" x14ac:dyDescent="0.2">
      <c r="B1793" s="236"/>
      <c r="C1793" s="238"/>
      <c r="D1793" s="240"/>
      <c r="E1793" s="242"/>
      <c r="F1793" s="167"/>
      <c r="G1793" s="244"/>
      <c r="H1793" s="242"/>
      <c r="I1793" s="168"/>
      <c r="J1793" s="244"/>
      <c r="K1793" s="242"/>
      <c r="L1793" s="168"/>
      <c r="M1793" s="244"/>
      <c r="N1793" s="242"/>
      <c r="O1793" s="168"/>
    </row>
    <row r="1794" spans="2:15" ht="14.45" customHeight="1" x14ac:dyDescent="0.2">
      <c r="B1794" s="235" t="s">
        <v>960</v>
      </c>
      <c r="C1794" s="235" t="s">
        <v>1354</v>
      </c>
      <c r="D1794" s="239"/>
      <c r="E1794" s="241" t="s">
        <v>1257</v>
      </c>
      <c r="F1794" s="166" t="s">
        <v>1805</v>
      </c>
      <c r="G1794" s="243"/>
      <c r="H1794" s="241" t="s">
        <v>1258</v>
      </c>
      <c r="I1794" s="166" t="s">
        <v>1806</v>
      </c>
      <c r="J1794" s="243"/>
      <c r="K1794" s="241"/>
      <c r="L1794" s="166"/>
      <c r="M1794" s="243"/>
      <c r="N1794" s="241"/>
      <c r="O1794" s="166"/>
    </row>
    <row r="1795" spans="2:15" ht="14.45" customHeight="1" x14ac:dyDescent="0.2">
      <c r="B1795" s="236"/>
      <c r="C1795" s="237"/>
      <c r="D1795" s="240"/>
      <c r="E1795" s="242"/>
      <c r="F1795" s="167"/>
      <c r="G1795" s="244"/>
      <c r="H1795" s="242"/>
      <c r="I1795" s="168"/>
      <c r="J1795" s="244"/>
      <c r="K1795" s="242"/>
      <c r="L1795" s="168"/>
      <c r="M1795" s="244"/>
      <c r="N1795" s="242"/>
      <c r="O1795" s="168"/>
    </row>
    <row r="1796" spans="2:15" ht="14.45" customHeight="1" x14ac:dyDescent="0.2">
      <c r="B1796" s="236"/>
      <c r="C1796" s="237"/>
      <c r="D1796" s="240"/>
      <c r="E1796" s="242"/>
      <c r="F1796" s="167"/>
      <c r="G1796" s="244"/>
      <c r="H1796" s="242"/>
      <c r="I1796" s="168"/>
      <c r="J1796" s="244"/>
      <c r="K1796" s="242"/>
      <c r="L1796" s="168"/>
      <c r="M1796" s="244"/>
      <c r="N1796" s="242"/>
      <c r="O1796" s="168"/>
    </row>
    <row r="1797" spans="2:15" ht="14.45" customHeight="1" x14ac:dyDescent="0.2">
      <c r="B1797" s="236"/>
      <c r="C1797" s="237"/>
      <c r="D1797" s="240"/>
      <c r="E1797" s="242"/>
      <c r="F1797" s="167"/>
      <c r="G1797" s="244"/>
      <c r="H1797" s="242"/>
      <c r="I1797" s="168"/>
      <c r="J1797" s="244"/>
      <c r="K1797" s="242"/>
      <c r="L1797" s="168"/>
      <c r="M1797" s="244"/>
      <c r="N1797" s="242"/>
      <c r="O1797" s="168"/>
    </row>
    <row r="1798" spans="2:15" ht="14.45" customHeight="1" x14ac:dyDescent="0.2">
      <c r="B1798" s="236"/>
      <c r="C1798" s="237"/>
      <c r="D1798" s="240"/>
      <c r="E1798" s="242"/>
      <c r="F1798" s="167"/>
      <c r="G1798" s="244"/>
      <c r="H1798" s="242"/>
      <c r="I1798" s="168"/>
      <c r="J1798" s="244"/>
      <c r="K1798" s="242"/>
      <c r="L1798" s="168"/>
      <c r="M1798" s="244"/>
      <c r="N1798" s="242"/>
      <c r="O1798" s="168"/>
    </row>
    <row r="1799" spans="2:15" ht="14.45" customHeight="1" x14ac:dyDescent="0.2">
      <c r="B1799" s="236"/>
      <c r="C1799" s="237"/>
      <c r="D1799" s="240"/>
      <c r="E1799" s="242"/>
      <c r="F1799" s="167"/>
      <c r="G1799" s="244"/>
      <c r="H1799" s="242"/>
      <c r="I1799" s="168"/>
      <c r="J1799" s="244"/>
      <c r="K1799" s="242"/>
      <c r="L1799" s="168"/>
      <c r="M1799" s="244"/>
      <c r="N1799" s="242"/>
      <c r="O1799" s="168"/>
    </row>
    <row r="1800" spans="2:15" ht="14.45" customHeight="1" x14ac:dyDescent="0.2">
      <c r="B1800" s="236"/>
      <c r="C1800" s="237"/>
      <c r="D1800" s="240"/>
      <c r="E1800" s="242"/>
      <c r="F1800" s="167"/>
      <c r="G1800" s="244"/>
      <c r="H1800" s="242"/>
      <c r="I1800" s="168"/>
      <c r="J1800" s="244"/>
      <c r="K1800" s="242"/>
      <c r="L1800" s="168"/>
      <c r="M1800" s="244"/>
      <c r="N1800" s="242"/>
      <c r="O1800" s="168"/>
    </row>
    <row r="1801" spans="2:15" ht="14.45" customHeight="1" x14ac:dyDescent="0.2">
      <c r="B1801" s="236"/>
      <c r="C1801" s="237"/>
      <c r="D1801" s="240"/>
      <c r="E1801" s="242"/>
      <c r="F1801" s="167"/>
      <c r="G1801" s="244"/>
      <c r="H1801" s="242"/>
      <c r="I1801" s="168"/>
      <c r="J1801" s="244"/>
      <c r="K1801" s="242"/>
      <c r="L1801" s="168"/>
      <c r="M1801" s="244"/>
      <c r="N1801" s="242"/>
      <c r="O1801" s="168"/>
    </row>
    <row r="1802" spans="2:15" ht="14.45" customHeight="1" x14ac:dyDescent="0.2">
      <c r="B1802" s="236"/>
      <c r="C1802" s="237"/>
      <c r="D1802" s="240"/>
      <c r="E1802" s="242"/>
      <c r="F1802" s="167"/>
      <c r="G1802" s="244"/>
      <c r="H1802" s="242"/>
      <c r="I1802" s="168"/>
      <c r="J1802" s="244"/>
      <c r="K1802" s="242"/>
      <c r="L1802" s="168"/>
      <c r="M1802" s="244"/>
      <c r="N1802" s="242"/>
      <c r="O1802" s="168"/>
    </row>
    <row r="1803" spans="2:15" ht="14.45" customHeight="1" x14ac:dyDescent="0.2">
      <c r="B1803" s="236"/>
      <c r="C1803" s="238"/>
      <c r="D1803" s="240"/>
      <c r="E1803" s="242"/>
      <c r="F1803" s="167"/>
      <c r="G1803" s="244"/>
      <c r="H1803" s="242"/>
      <c r="I1803" s="168"/>
      <c r="J1803" s="244"/>
      <c r="K1803" s="242"/>
      <c r="L1803" s="168"/>
      <c r="M1803" s="244"/>
      <c r="N1803" s="242"/>
      <c r="O1803" s="168"/>
    </row>
    <row r="1804" spans="2:15" ht="14.45" customHeight="1" x14ac:dyDescent="0.2">
      <c r="B1804" s="235" t="s">
        <v>961</v>
      </c>
      <c r="C1804" s="235" t="s">
        <v>1356</v>
      </c>
      <c r="D1804" s="239"/>
      <c r="E1804" s="241" t="s">
        <v>1031</v>
      </c>
      <c r="F1804" s="166" t="s">
        <v>1575</v>
      </c>
      <c r="G1804" s="243"/>
      <c r="H1804" s="241" t="s">
        <v>1259</v>
      </c>
      <c r="I1804" s="166" t="s">
        <v>1807</v>
      </c>
      <c r="J1804" s="243"/>
      <c r="K1804" s="241"/>
      <c r="L1804" s="166"/>
      <c r="M1804" s="243"/>
      <c r="N1804" s="241"/>
      <c r="O1804" s="166"/>
    </row>
    <row r="1805" spans="2:15" ht="14.45" customHeight="1" x14ac:dyDescent="0.2">
      <c r="B1805" s="245"/>
      <c r="C1805" s="237"/>
      <c r="D1805" s="240"/>
      <c r="E1805" s="242"/>
      <c r="F1805" s="170"/>
      <c r="G1805" s="244"/>
      <c r="H1805" s="242"/>
      <c r="I1805" s="168"/>
      <c r="J1805" s="244"/>
      <c r="K1805" s="242"/>
      <c r="L1805" s="168"/>
      <c r="M1805" s="244"/>
      <c r="N1805" s="242"/>
      <c r="O1805" s="168"/>
    </row>
    <row r="1806" spans="2:15" ht="14.45" customHeight="1" x14ac:dyDescent="0.2">
      <c r="B1806" s="245"/>
      <c r="C1806" s="237"/>
      <c r="D1806" s="240"/>
      <c r="E1806" s="242"/>
      <c r="F1806" s="170"/>
      <c r="G1806" s="244"/>
      <c r="H1806" s="242"/>
      <c r="I1806" s="168"/>
      <c r="J1806" s="244"/>
      <c r="K1806" s="242"/>
      <c r="L1806" s="168"/>
      <c r="M1806" s="244"/>
      <c r="N1806" s="242"/>
      <c r="O1806" s="168"/>
    </row>
    <row r="1807" spans="2:15" ht="14.45" customHeight="1" x14ac:dyDescent="0.2">
      <c r="B1807" s="245"/>
      <c r="C1807" s="237"/>
      <c r="D1807" s="240"/>
      <c r="E1807" s="242"/>
      <c r="F1807" s="170"/>
      <c r="G1807" s="244"/>
      <c r="H1807" s="242"/>
      <c r="I1807" s="168"/>
      <c r="J1807" s="244"/>
      <c r="K1807" s="242"/>
      <c r="L1807" s="168"/>
      <c r="M1807" s="244"/>
      <c r="N1807" s="242"/>
      <c r="O1807" s="168"/>
    </row>
    <row r="1808" spans="2:15" ht="14.45" customHeight="1" x14ac:dyDescent="0.2">
      <c r="B1808" s="245"/>
      <c r="C1808" s="237"/>
      <c r="D1808" s="240"/>
      <c r="E1808" s="242"/>
      <c r="F1808" s="170"/>
      <c r="G1808" s="244"/>
      <c r="H1808" s="242"/>
      <c r="I1808" s="168"/>
      <c r="J1808" s="244"/>
      <c r="K1808" s="242"/>
      <c r="L1808" s="168"/>
      <c r="M1808" s="244"/>
      <c r="N1808" s="242"/>
      <c r="O1808" s="168"/>
    </row>
    <row r="1809" spans="2:15" ht="14.45" customHeight="1" x14ac:dyDescent="0.2">
      <c r="B1809" s="245"/>
      <c r="C1809" s="237"/>
      <c r="D1809" s="240"/>
      <c r="E1809" s="242"/>
      <c r="F1809" s="170"/>
      <c r="G1809" s="244"/>
      <c r="H1809" s="242"/>
      <c r="I1809" s="168"/>
      <c r="J1809" s="244"/>
      <c r="K1809" s="242"/>
      <c r="L1809" s="168"/>
      <c r="M1809" s="244"/>
      <c r="N1809" s="242"/>
      <c r="O1809" s="168"/>
    </row>
    <row r="1810" spans="2:15" ht="14.45" customHeight="1" x14ac:dyDescent="0.2">
      <c r="B1810" s="245"/>
      <c r="C1810" s="237"/>
      <c r="D1810" s="240"/>
      <c r="E1810" s="242"/>
      <c r="F1810" s="170"/>
      <c r="G1810" s="244"/>
      <c r="H1810" s="242"/>
      <c r="I1810" s="168"/>
      <c r="J1810" s="244"/>
      <c r="K1810" s="242"/>
      <c r="L1810" s="168"/>
      <c r="M1810" s="244"/>
      <c r="N1810" s="242"/>
      <c r="O1810" s="168"/>
    </row>
    <row r="1811" spans="2:15" ht="14.45" customHeight="1" x14ac:dyDescent="0.2">
      <c r="B1811" s="245"/>
      <c r="C1811" s="237"/>
      <c r="D1811" s="240"/>
      <c r="E1811" s="242"/>
      <c r="F1811" s="170"/>
      <c r="G1811" s="244"/>
      <c r="H1811" s="242"/>
      <c r="I1811" s="168"/>
      <c r="J1811" s="244"/>
      <c r="K1811" s="242"/>
      <c r="L1811" s="168"/>
      <c r="M1811" s="244"/>
      <c r="N1811" s="242"/>
      <c r="O1811" s="168"/>
    </row>
    <row r="1812" spans="2:15" ht="14.45" customHeight="1" x14ac:dyDescent="0.2">
      <c r="B1812" s="245"/>
      <c r="C1812" s="237"/>
      <c r="D1812" s="240"/>
      <c r="E1812" s="242"/>
      <c r="F1812" s="170"/>
      <c r="G1812" s="244"/>
      <c r="H1812" s="242"/>
      <c r="I1812" s="168"/>
      <c r="J1812" s="244"/>
      <c r="K1812" s="242"/>
      <c r="L1812" s="168"/>
      <c r="M1812" s="244"/>
      <c r="N1812" s="242"/>
      <c r="O1812" s="168"/>
    </row>
    <row r="1813" spans="2:15" ht="14.45" customHeight="1" x14ac:dyDescent="0.2">
      <c r="B1813" s="245"/>
      <c r="C1813" s="238"/>
      <c r="D1813" s="240"/>
      <c r="E1813" s="242"/>
      <c r="F1813" s="170"/>
      <c r="G1813" s="244"/>
      <c r="H1813" s="242"/>
      <c r="I1813" s="168"/>
      <c r="J1813" s="244"/>
      <c r="K1813" s="242"/>
      <c r="L1813" s="168"/>
      <c r="M1813" s="244"/>
      <c r="N1813" s="242"/>
      <c r="O1813" s="168"/>
    </row>
    <row r="1814" spans="2:15" ht="14.45" customHeight="1" x14ac:dyDescent="0.2">
      <c r="B1814" s="235" t="s">
        <v>962</v>
      </c>
      <c r="C1814" s="235" t="s">
        <v>1357</v>
      </c>
      <c r="D1814" s="239"/>
      <c r="E1814" s="241" t="s">
        <v>1260</v>
      </c>
      <c r="F1814" s="166" t="s">
        <v>1808</v>
      </c>
      <c r="G1814" s="243"/>
      <c r="H1814" s="241"/>
      <c r="I1814" s="166"/>
      <c r="J1814" s="243"/>
      <c r="K1814" s="241"/>
      <c r="L1814" s="166"/>
      <c r="M1814" s="243"/>
      <c r="N1814" s="241"/>
      <c r="O1814" s="166"/>
    </row>
    <row r="1815" spans="2:15" ht="14.45" customHeight="1" x14ac:dyDescent="0.2">
      <c r="B1815" s="236"/>
      <c r="C1815" s="237"/>
      <c r="D1815" s="240"/>
      <c r="E1815" s="242"/>
      <c r="F1815" s="167"/>
      <c r="G1815" s="244"/>
      <c r="H1815" s="242"/>
      <c r="I1815" s="168"/>
      <c r="J1815" s="244"/>
      <c r="K1815" s="242"/>
      <c r="L1815" s="168"/>
      <c r="M1815" s="244"/>
      <c r="N1815" s="242"/>
      <c r="O1815" s="168"/>
    </row>
    <row r="1816" spans="2:15" ht="14.45" customHeight="1" x14ac:dyDescent="0.2">
      <c r="B1816" s="236"/>
      <c r="C1816" s="237"/>
      <c r="D1816" s="240"/>
      <c r="E1816" s="242"/>
      <c r="F1816" s="167"/>
      <c r="G1816" s="244"/>
      <c r="H1816" s="242"/>
      <c r="I1816" s="168"/>
      <c r="J1816" s="244"/>
      <c r="K1816" s="242"/>
      <c r="L1816" s="168"/>
      <c r="M1816" s="244"/>
      <c r="N1816" s="242"/>
      <c r="O1816" s="168"/>
    </row>
    <row r="1817" spans="2:15" ht="14.45" customHeight="1" x14ac:dyDescent="0.2">
      <c r="B1817" s="236"/>
      <c r="C1817" s="237"/>
      <c r="D1817" s="240"/>
      <c r="E1817" s="242"/>
      <c r="F1817" s="167"/>
      <c r="G1817" s="244"/>
      <c r="H1817" s="242"/>
      <c r="I1817" s="168"/>
      <c r="J1817" s="244"/>
      <c r="K1817" s="242"/>
      <c r="L1817" s="168"/>
      <c r="M1817" s="244"/>
      <c r="N1817" s="242"/>
      <c r="O1817" s="168"/>
    </row>
    <row r="1818" spans="2:15" ht="14.45" customHeight="1" x14ac:dyDescent="0.2">
      <c r="B1818" s="236"/>
      <c r="C1818" s="237"/>
      <c r="D1818" s="240"/>
      <c r="E1818" s="242"/>
      <c r="F1818" s="167"/>
      <c r="G1818" s="244"/>
      <c r="H1818" s="242"/>
      <c r="I1818" s="168"/>
      <c r="J1818" s="244"/>
      <c r="K1818" s="242"/>
      <c r="L1818" s="168"/>
      <c r="M1818" s="244"/>
      <c r="N1818" s="242"/>
      <c r="O1818" s="168"/>
    </row>
    <row r="1819" spans="2:15" ht="14.45" customHeight="1" x14ac:dyDescent="0.2">
      <c r="B1819" s="236"/>
      <c r="C1819" s="237"/>
      <c r="D1819" s="240"/>
      <c r="E1819" s="242"/>
      <c r="F1819" s="167"/>
      <c r="G1819" s="244"/>
      <c r="H1819" s="242"/>
      <c r="I1819" s="168"/>
      <c r="J1819" s="244"/>
      <c r="K1819" s="242"/>
      <c r="L1819" s="168"/>
      <c r="M1819" s="244"/>
      <c r="N1819" s="242"/>
      <c r="O1819" s="168"/>
    </row>
    <row r="1820" spans="2:15" ht="14.45" customHeight="1" x14ac:dyDescent="0.2">
      <c r="B1820" s="236"/>
      <c r="C1820" s="237"/>
      <c r="D1820" s="240"/>
      <c r="E1820" s="242"/>
      <c r="F1820" s="167"/>
      <c r="G1820" s="244"/>
      <c r="H1820" s="242"/>
      <c r="I1820" s="168"/>
      <c r="J1820" s="244"/>
      <c r="K1820" s="242"/>
      <c r="L1820" s="168"/>
      <c r="M1820" s="244"/>
      <c r="N1820" s="242"/>
      <c r="O1820" s="168"/>
    </row>
    <row r="1821" spans="2:15" ht="14.45" customHeight="1" x14ac:dyDescent="0.2">
      <c r="B1821" s="236"/>
      <c r="C1821" s="237"/>
      <c r="D1821" s="240"/>
      <c r="E1821" s="242"/>
      <c r="F1821" s="167"/>
      <c r="G1821" s="244"/>
      <c r="H1821" s="242"/>
      <c r="I1821" s="168"/>
      <c r="J1821" s="244"/>
      <c r="K1821" s="242"/>
      <c r="L1821" s="168"/>
      <c r="M1821" s="244"/>
      <c r="N1821" s="242"/>
      <c r="O1821" s="168"/>
    </row>
    <row r="1822" spans="2:15" ht="14.45" customHeight="1" x14ac:dyDescent="0.2">
      <c r="B1822" s="236"/>
      <c r="C1822" s="237"/>
      <c r="D1822" s="240"/>
      <c r="E1822" s="242"/>
      <c r="F1822" s="167"/>
      <c r="G1822" s="244"/>
      <c r="H1822" s="242"/>
      <c r="I1822" s="168"/>
      <c r="J1822" s="244"/>
      <c r="K1822" s="242"/>
      <c r="L1822" s="168"/>
      <c r="M1822" s="244"/>
      <c r="N1822" s="242"/>
      <c r="O1822" s="168"/>
    </row>
    <row r="1823" spans="2:15" ht="14.45" customHeight="1" x14ac:dyDescent="0.2">
      <c r="B1823" s="236"/>
      <c r="C1823" s="238"/>
      <c r="D1823" s="240"/>
      <c r="E1823" s="242"/>
      <c r="F1823" s="167"/>
      <c r="G1823" s="244"/>
      <c r="H1823" s="242"/>
      <c r="I1823" s="168"/>
      <c r="J1823" s="244"/>
      <c r="K1823" s="242"/>
      <c r="L1823" s="168"/>
      <c r="M1823" s="244"/>
      <c r="N1823" s="242"/>
      <c r="O1823" s="168"/>
    </row>
    <row r="1824" spans="2:15" ht="14.45" customHeight="1" x14ac:dyDescent="0.2">
      <c r="B1824" s="235" t="s">
        <v>964</v>
      </c>
      <c r="C1824" s="235" t="s">
        <v>1358</v>
      </c>
      <c r="D1824" s="239"/>
      <c r="E1824" s="241" t="s">
        <v>1417</v>
      </c>
      <c r="F1824" s="166" t="s">
        <v>1809</v>
      </c>
      <c r="G1824" s="243"/>
      <c r="H1824" s="241"/>
      <c r="I1824" s="166"/>
      <c r="J1824" s="243"/>
      <c r="K1824" s="241"/>
      <c r="L1824" s="166"/>
      <c r="M1824" s="243"/>
      <c r="N1824" s="241"/>
      <c r="O1824" s="166"/>
    </row>
    <row r="1825" spans="2:15" ht="14.45" customHeight="1" x14ac:dyDescent="0.2">
      <c r="B1825" s="236"/>
      <c r="C1825" s="237"/>
      <c r="D1825" s="240"/>
      <c r="E1825" s="242"/>
      <c r="F1825" s="167"/>
      <c r="G1825" s="244"/>
      <c r="H1825" s="242"/>
      <c r="I1825" s="168"/>
      <c r="J1825" s="244"/>
      <c r="K1825" s="242"/>
      <c r="L1825" s="168"/>
      <c r="M1825" s="244"/>
      <c r="N1825" s="242"/>
      <c r="O1825" s="168"/>
    </row>
    <row r="1826" spans="2:15" ht="14.45" customHeight="1" x14ac:dyDescent="0.2">
      <c r="B1826" s="236"/>
      <c r="C1826" s="237"/>
      <c r="D1826" s="240"/>
      <c r="E1826" s="242"/>
      <c r="F1826" s="167"/>
      <c r="G1826" s="244"/>
      <c r="H1826" s="242"/>
      <c r="I1826" s="168"/>
      <c r="J1826" s="244"/>
      <c r="K1826" s="242"/>
      <c r="L1826" s="168"/>
      <c r="M1826" s="244"/>
      <c r="N1826" s="242"/>
      <c r="O1826" s="168"/>
    </row>
    <row r="1827" spans="2:15" ht="14.45" customHeight="1" x14ac:dyDescent="0.2">
      <c r="B1827" s="236"/>
      <c r="C1827" s="237"/>
      <c r="D1827" s="240"/>
      <c r="E1827" s="242"/>
      <c r="F1827" s="167"/>
      <c r="G1827" s="244"/>
      <c r="H1827" s="242"/>
      <c r="I1827" s="168"/>
      <c r="J1827" s="244"/>
      <c r="K1827" s="242"/>
      <c r="L1827" s="168"/>
      <c r="M1827" s="244"/>
      <c r="N1827" s="242"/>
      <c r="O1827" s="168"/>
    </row>
    <row r="1828" spans="2:15" ht="14.45" customHeight="1" x14ac:dyDescent="0.2">
      <c r="B1828" s="236"/>
      <c r="C1828" s="237"/>
      <c r="D1828" s="240"/>
      <c r="E1828" s="242"/>
      <c r="F1828" s="167"/>
      <c r="G1828" s="244"/>
      <c r="H1828" s="242"/>
      <c r="I1828" s="168"/>
      <c r="J1828" s="244"/>
      <c r="K1828" s="242"/>
      <c r="L1828" s="168"/>
      <c r="M1828" s="244"/>
      <c r="N1828" s="242"/>
      <c r="O1828" s="168"/>
    </row>
    <row r="1829" spans="2:15" ht="14.45" customHeight="1" x14ac:dyDescent="0.2">
      <c r="B1829" s="236"/>
      <c r="C1829" s="237"/>
      <c r="D1829" s="240"/>
      <c r="E1829" s="242"/>
      <c r="F1829" s="167"/>
      <c r="G1829" s="244"/>
      <c r="H1829" s="242"/>
      <c r="I1829" s="168"/>
      <c r="J1829" s="244"/>
      <c r="K1829" s="242"/>
      <c r="L1829" s="168"/>
      <c r="M1829" s="244"/>
      <c r="N1829" s="242"/>
      <c r="O1829" s="168"/>
    </row>
    <row r="1830" spans="2:15" ht="14.45" customHeight="1" x14ac:dyDescent="0.2">
      <c r="B1830" s="236"/>
      <c r="C1830" s="237"/>
      <c r="D1830" s="240"/>
      <c r="E1830" s="242"/>
      <c r="F1830" s="167"/>
      <c r="G1830" s="244"/>
      <c r="H1830" s="242"/>
      <c r="I1830" s="168"/>
      <c r="J1830" s="244"/>
      <c r="K1830" s="242"/>
      <c r="L1830" s="168"/>
      <c r="M1830" s="244"/>
      <c r="N1830" s="242"/>
      <c r="O1830" s="168"/>
    </row>
    <row r="1831" spans="2:15" ht="14.45" customHeight="1" x14ac:dyDescent="0.2">
      <c r="B1831" s="236"/>
      <c r="C1831" s="237"/>
      <c r="D1831" s="240"/>
      <c r="E1831" s="242"/>
      <c r="F1831" s="167"/>
      <c r="G1831" s="244"/>
      <c r="H1831" s="242"/>
      <c r="I1831" s="168"/>
      <c r="J1831" s="244"/>
      <c r="K1831" s="242"/>
      <c r="L1831" s="168"/>
      <c r="M1831" s="244"/>
      <c r="N1831" s="242"/>
      <c r="O1831" s="168"/>
    </row>
    <row r="1832" spans="2:15" ht="14.45" customHeight="1" x14ac:dyDescent="0.2">
      <c r="B1832" s="236"/>
      <c r="C1832" s="237"/>
      <c r="D1832" s="240"/>
      <c r="E1832" s="242"/>
      <c r="F1832" s="167"/>
      <c r="G1832" s="244"/>
      <c r="H1832" s="242"/>
      <c r="I1832" s="168"/>
      <c r="J1832" s="244"/>
      <c r="K1832" s="242"/>
      <c r="L1832" s="168"/>
      <c r="M1832" s="244"/>
      <c r="N1832" s="242"/>
      <c r="O1832" s="168"/>
    </row>
    <row r="1833" spans="2:15" ht="14.45" customHeight="1" x14ac:dyDescent="0.2">
      <c r="B1833" s="236"/>
      <c r="C1833" s="238"/>
      <c r="D1833" s="240"/>
      <c r="E1833" s="242"/>
      <c r="F1833" s="167"/>
      <c r="G1833" s="244"/>
      <c r="H1833" s="242"/>
      <c r="I1833" s="168"/>
      <c r="J1833" s="244"/>
      <c r="K1833" s="242"/>
      <c r="L1833" s="168"/>
      <c r="M1833" s="244"/>
      <c r="N1833" s="242"/>
      <c r="O1833" s="168"/>
    </row>
    <row r="1834" spans="2:15" ht="14.45" customHeight="1" x14ac:dyDescent="0.2">
      <c r="B1834" s="235" t="s">
        <v>965</v>
      </c>
      <c r="C1834" s="235" t="s">
        <v>1359</v>
      </c>
      <c r="D1834" s="239"/>
      <c r="E1834" s="241" t="s">
        <v>1261</v>
      </c>
      <c r="F1834" s="166" t="s">
        <v>1810</v>
      </c>
      <c r="G1834" s="243"/>
      <c r="H1834" s="241"/>
      <c r="I1834" s="166"/>
      <c r="J1834" s="243"/>
      <c r="K1834" s="241"/>
      <c r="L1834" s="166"/>
      <c r="M1834" s="243"/>
      <c r="N1834" s="241"/>
      <c r="O1834" s="166"/>
    </row>
    <row r="1835" spans="2:15" ht="14.45" customHeight="1" x14ac:dyDescent="0.2">
      <c r="B1835" s="236"/>
      <c r="C1835" s="237"/>
      <c r="D1835" s="240"/>
      <c r="E1835" s="242"/>
      <c r="F1835" s="167"/>
      <c r="G1835" s="244"/>
      <c r="H1835" s="242"/>
      <c r="I1835" s="168"/>
      <c r="J1835" s="244"/>
      <c r="K1835" s="242"/>
      <c r="L1835" s="168"/>
      <c r="M1835" s="244"/>
      <c r="N1835" s="242"/>
      <c r="O1835" s="168"/>
    </row>
    <row r="1836" spans="2:15" ht="14.45" customHeight="1" x14ac:dyDescent="0.2">
      <c r="B1836" s="236"/>
      <c r="C1836" s="237"/>
      <c r="D1836" s="240"/>
      <c r="E1836" s="242"/>
      <c r="F1836" s="167"/>
      <c r="G1836" s="244"/>
      <c r="H1836" s="242"/>
      <c r="I1836" s="168"/>
      <c r="J1836" s="244"/>
      <c r="K1836" s="242"/>
      <c r="L1836" s="168"/>
      <c r="M1836" s="244"/>
      <c r="N1836" s="242"/>
      <c r="O1836" s="168"/>
    </row>
    <row r="1837" spans="2:15" ht="14.45" customHeight="1" x14ac:dyDescent="0.2">
      <c r="B1837" s="236"/>
      <c r="C1837" s="237"/>
      <c r="D1837" s="240"/>
      <c r="E1837" s="242"/>
      <c r="F1837" s="167"/>
      <c r="G1837" s="244"/>
      <c r="H1837" s="242"/>
      <c r="I1837" s="168"/>
      <c r="J1837" s="244"/>
      <c r="K1837" s="242"/>
      <c r="L1837" s="168"/>
      <c r="M1837" s="244"/>
      <c r="N1837" s="242"/>
      <c r="O1837" s="168"/>
    </row>
    <row r="1838" spans="2:15" ht="14.45" customHeight="1" x14ac:dyDescent="0.2">
      <c r="B1838" s="236"/>
      <c r="C1838" s="237"/>
      <c r="D1838" s="240"/>
      <c r="E1838" s="242"/>
      <c r="F1838" s="167"/>
      <c r="G1838" s="244"/>
      <c r="H1838" s="242"/>
      <c r="I1838" s="168"/>
      <c r="J1838" s="244"/>
      <c r="K1838" s="242"/>
      <c r="L1838" s="168"/>
      <c r="M1838" s="244"/>
      <c r="N1838" s="242"/>
      <c r="O1838" s="168"/>
    </row>
    <row r="1839" spans="2:15" ht="14.45" customHeight="1" x14ac:dyDescent="0.2">
      <c r="B1839" s="236"/>
      <c r="C1839" s="237"/>
      <c r="D1839" s="240"/>
      <c r="E1839" s="242"/>
      <c r="F1839" s="167"/>
      <c r="G1839" s="244"/>
      <c r="H1839" s="242"/>
      <c r="I1839" s="168"/>
      <c r="J1839" s="244"/>
      <c r="K1839" s="242"/>
      <c r="L1839" s="168"/>
      <c r="M1839" s="244"/>
      <c r="N1839" s="242"/>
      <c r="O1839" s="168"/>
    </row>
    <row r="1840" spans="2:15" ht="14.45" customHeight="1" x14ac:dyDescent="0.2">
      <c r="B1840" s="236"/>
      <c r="C1840" s="237"/>
      <c r="D1840" s="240"/>
      <c r="E1840" s="242"/>
      <c r="F1840" s="167"/>
      <c r="G1840" s="244"/>
      <c r="H1840" s="242"/>
      <c r="I1840" s="168"/>
      <c r="J1840" s="244"/>
      <c r="K1840" s="242"/>
      <c r="L1840" s="168"/>
      <c r="M1840" s="244"/>
      <c r="N1840" s="242"/>
      <c r="O1840" s="168"/>
    </row>
    <row r="1841" spans="2:15" ht="14.45" customHeight="1" x14ac:dyDescent="0.2">
      <c r="B1841" s="236"/>
      <c r="C1841" s="237"/>
      <c r="D1841" s="240"/>
      <c r="E1841" s="242"/>
      <c r="F1841" s="167"/>
      <c r="G1841" s="244"/>
      <c r="H1841" s="242"/>
      <c r="I1841" s="168"/>
      <c r="J1841" s="244"/>
      <c r="K1841" s="242"/>
      <c r="L1841" s="168"/>
      <c r="M1841" s="244"/>
      <c r="N1841" s="242"/>
      <c r="O1841" s="168"/>
    </row>
    <row r="1842" spans="2:15" ht="14.45" customHeight="1" x14ac:dyDescent="0.2">
      <c r="B1842" s="236"/>
      <c r="C1842" s="237"/>
      <c r="D1842" s="240"/>
      <c r="E1842" s="242"/>
      <c r="F1842" s="167"/>
      <c r="G1842" s="244"/>
      <c r="H1842" s="242"/>
      <c r="I1842" s="168"/>
      <c r="J1842" s="244"/>
      <c r="K1842" s="242"/>
      <c r="L1842" s="168"/>
      <c r="M1842" s="244"/>
      <c r="N1842" s="242"/>
      <c r="O1842" s="168"/>
    </row>
    <row r="1843" spans="2:15" ht="14.45" customHeight="1" x14ac:dyDescent="0.2">
      <c r="B1843" s="236"/>
      <c r="C1843" s="238"/>
      <c r="D1843" s="240"/>
      <c r="E1843" s="242"/>
      <c r="F1843" s="167"/>
      <c r="G1843" s="244"/>
      <c r="H1843" s="242"/>
      <c r="I1843" s="168"/>
      <c r="J1843" s="244"/>
      <c r="K1843" s="242"/>
      <c r="L1843" s="168"/>
      <c r="M1843" s="244"/>
      <c r="N1843" s="242"/>
      <c r="O1843" s="168"/>
    </row>
    <row r="1844" spans="2:15" ht="14.45" customHeight="1" x14ac:dyDescent="0.2">
      <c r="B1844" s="235" t="s">
        <v>966</v>
      </c>
      <c r="C1844" s="235" t="s">
        <v>1360</v>
      </c>
      <c r="D1844" s="239"/>
      <c r="E1844" s="241" t="s">
        <v>1423</v>
      </c>
      <c r="F1844" s="166" t="s">
        <v>1811</v>
      </c>
      <c r="G1844" s="243"/>
      <c r="H1844" s="241"/>
      <c r="I1844" s="166"/>
      <c r="J1844" s="243"/>
      <c r="K1844" s="241"/>
      <c r="L1844" s="166"/>
      <c r="M1844" s="243"/>
      <c r="N1844" s="241"/>
      <c r="O1844" s="166"/>
    </row>
    <row r="1845" spans="2:15" ht="14.45" customHeight="1" x14ac:dyDescent="0.2">
      <c r="B1845" s="236"/>
      <c r="C1845" s="237"/>
      <c r="D1845" s="240"/>
      <c r="E1845" s="242"/>
      <c r="F1845" s="167"/>
      <c r="G1845" s="244"/>
      <c r="H1845" s="242"/>
      <c r="I1845" s="168"/>
      <c r="J1845" s="244"/>
      <c r="K1845" s="242"/>
      <c r="L1845" s="168"/>
      <c r="M1845" s="244"/>
      <c r="N1845" s="242"/>
      <c r="O1845" s="168"/>
    </row>
    <row r="1846" spans="2:15" ht="14.45" customHeight="1" x14ac:dyDescent="0.2">
      <c r="B1846" s="236"/>
      <c r="C1846" s="237"/>
      <c r="D1846" s="240"/>
      <c r="E1846" s="242"/>
      <c r="F1846" s="167"/>
      <c r="G1846" s="244"/>
      <c r="H1846" s="242"/>
      <c r="I1846" s="168"/>
      <c r="J1846" s="244"/>
      <c r="K1846" s="242"/>
      <c r="L1846" s="168"/>
      <c r="M1846" s="244"/>
      <c r="N1846" s="242"/>
      <c r="O1846" s="168"/>
    </row>
    <row r="1847" spans="2:15" ht="14.45" customHeight="1" x14ac:dyDescent="0.2">
      <c r="B1847" s="236"/>
      <c r="C1847" s="237"/>
      <c r="D1847" s="240"/>
      <c r="E1847" s="242"/>
      <c r="F1847" s="167"/>
      <c r="G1847" s="244"/>
      <c r="H1847" s="242"/>
      <c r="I1847" s="168"/>
      <c r="J1847" s="244"/>
      <c r="K1847" s="242"/>
      <c r="L1847" s="168"/>
      <c r="M1847" s="244"/>
      <c r="N1847" s="242"/>
      <c r="O1847" s="168"/>
    </row>
    <row r="1848" spans="2:15" ht="14.45" customHeight="1" x14ac:dyDescent="0.2">
      <c r="B1848" s="236"/>
      <c r="C1848" s="237"/>
      <c r="D1848" s="240"/>
      <c r="E1848" s="242"/>
      <c r="F1848" s="167"/>
      <c r="G1848" s="244"/>
      <c r="H1848" s="242"/>
      <c r="I1848" s="168"/>
      <c r="J1848" s="244"/>
      <c r="K1848" s="242"/>
      <c r="L1848" s="168"/>
      <c r="M1848" s="244"/>
      <c r="N1848" s="242"/>
      <c r="O1848" s="168"/>
    </row>
    <row r="1849" spans="2:15" ht="14.45" customHeight="1" x14ac:dyDescent="0.2">
      <c r="B1849" s="236"/>
      <c r="C1849" s="237"/>
      <c r="D1849" s="240"/>
      <c r="E1849" s="242"/>
      <c r="F1849" s="167"/>
      <c r="G1849" s="244"/>
      <c r="H1849" s="242"/>
      <c r="I1849" s="168"/>
      <c r="J1849" s="244"/>
      <c r="K1849" s="242"/>
      <c r="L1849" s="168"/>
      <c r="M1849" s="244"/>
      <c r="N1849" s="242"/>
      <c r="O1849" s="168"/>
    </row>
    <row r="1850" spans="2:15" ht="14.45" customHeight="1" x14ac:dyDescent="0.2">
      <c r="B1850" s="236"/>
      <c r="C1850" s="237"/>
      <c r="D1850" s="240"/>
      <c r="E1850" s="242"/>
      <c r="F1850" s="167"/>
      <c r="G1850" s="244"/>
      <c r="H1850" s="242"/>
      <c r="I1850" s="168"/>
      <c r="J1850" s="244"/>
      <c r="K1850" s="242"/>
      <c r="L1850" s="168"/>
      <c r="M1850" s="244"/>
      <c r="N1850" s="242"/>
      <c r="O1850" s="168"/>
    </row>
    <row r="1851" spans="2:15" ht="14.45" customHeight="1" x14ac:dyDescent="0.2">
      <c r="B1851" s="236"/>
      <c r="C1851" s="237"/>
      <c r="D1851" s="240"/>
      <c r="E1851" s="242"/>
      <c r="F1851" s="167"/>
      <c r="G1851" s="244"/>
      <c r="H1851" s="242"/>
      <c r="I1851" s="168"/>
      <c r="J1851" s="244"/>
      <c r="K1851" s="242"/>
      <c r="L1851" s="168"/>
      <c r="M1851" s="244"/>
      <c r="N1851" s="242"/>
      <c r="O1851" s="168"/>
    </row>
    <row r="1852" spans="2:15" ht="14.45" customHeight="1" x14ac:dyDescent="0.2">
      <c r="B1852" s="236"/>
      <c r="C1852" s="237"/>
      <c r="D1852" s="240"/>
      <c r="E1852" s="242"/>
      <c r="F1852" s="167"/>
      <c r="G1852" s="244"/>
      <c r="H1852" s="242"/>
      <c r="I1852" s="168"/>
      <c r="J1852" s="244"/>
      <c r="K1852" s="242"/>
      <c r="L1852" s="168"/>
      <c r="M1852" s="244"/>
      <c r="N1852" s="242"/>
      <c r="O1852" s="168"/>
    </row>
    <row r="1853" spans="2:15" ht="14.45" customHeight="1" x14ac:dyDescent="0.2">
      <c r="B1853" s="236"/>
      <c r="C1853" s="238"/>
      <c r="D1853" s="240"/>
      <c r="E1853" s="242"/>
      <c r="F1853" s="167"/>
      <c r="G1853" s="244"/>
      <c r="H1853" s="242"/>
      <c r="I1853" s="168"/>
      <c r="J1853" s="244"/>
      <c r="K1853" s="242"/>
      <c r="L1853" s="168"/>
      <c r="M1853" s="244"/>
      <c r="N1853" s="242"/>
      <c r="O1853" s="168"/>
    </row>
    <row r="1854" spans="2:15" ht="14.45" customHeight="1" x14ac:dyDescent="0.2">
      <c r="B1854" s="235" t="s">
        <v>967</v>
      </c>
      <c r="C1854" s="235" t="s">
        <v>1361</v>
      </c>
      <c r="D1854" s="239"/>
      <c r="E1854" s="241" t="s">
        <v>1262</v>
      </c>
      <c r="F1854" s="166" t="s">
        <v>1812</v>
      </c>
      <c r="G1854" s="243"/>
      <c r="H1854" s="241"/>
      <c r="I1854" s="166"/>
      <c r="J1854" s="243"/>
      <c r="K1854" s="241"/>
      <c r="L1854" s="166"/>
      <c r="M1854" s="243"/>
      <c r="N1854" s="241"/>
      <c r="O1854" s="166"/>
    </row>
    <row r="1855" spans="2:15" ht="14.45" customHeight="1" x14ac:dyDescent="0.2">
      <c r="B1855" s="236"/>
      <c r="C1855" s="237"/>
      <c r="D1855" s="240"/>
      <c r="E1855" s="242"/>
      <c r="F1855" s="167"/>
      <c r="G1855" s="244"/>
      <c r="H1855" s="242"/>
      <c r="I1855" s="168"/>
      <c r="J1855" s="244"/>
      <c r="K1855" s="242"/>
      <c r="L1855" s="168"/>
      <c r="M1855" s="244"/>
      <c r="N1855" s="242"/>
      <c r="O1855" s="168"/>
    </row>
    <row r="1856" spans="2:15" ht="14.45" customHeight="1" x14ac:dyDescent="0.2">
      <c r="B1856" s="236"/>
      <c r="C1856" s="237"/>
      <c r="D1856" s="240"/>
      <c r="E1856" s="242"/>
      <c r="F1856" s="167"/>
      <c r="G1856" s="244"/>
      <c r="H1856" s="242"/>
      <c r="I1856" s="168"/>
      <c r="J1856" s="244"/>
      <c r="K1856" s="242"/>
      <c r="L1856" s="168"/>
      <c r="M1856" s="244"/>
      <c r="N1856" s="242"/>
      <c r="O1856" s="168"/>
    </row>
    <row r="1857" spans="2:15" ht="14.45" customHeight="1" x14ac:dyDescent="0.2">
      <c r="B1857" s="236"/>
      <c r="C1857" s="237"/>
      <c r="D1857" s="240"/>
      <c r="E1857" s="242"/>
      <c r="F1857" s="167"/>
      <c r="G1857" s="244"/>
      <c r="H1857" s="242"/>
      <c r="I1857" s="168"/>
      <c r="J1857" s="244"/>
      <c r="K1857" s="242"/>
      <c r="L1857" s="168"/>
      <c r="M1857" s="244"/>
      <c r="N1857" s="242"/>
      <c r="O1857" s="168"/>
    </row>
    <row r="1858" spans="2:15" ht="14.45" customHeight="1" x14ac:dyDescent="0.2">
      <c r="B1858" s="236"/>
      <c r="C1858" s="237"/>
      <c r="D1858" s="240"/>
      <c r="E1858" s="242"/>
      <c r="F1858" s="167"/>
      <c r="G1858" s="244"/>
      <c r="H1858" s="242"/>
      <c r="I1858" s="168"/>
      <c r="J1858" s="244"/>
      <c r="K1858" s="242"/>
      <c r="L1858" s="168"/>
      <c r="M1858" s="244"/>
      <c r="N1858" s="242"/>
      <c r="O1858" s="168"/>
    </row>
    <row r="1859" spans="2:15" ht="14.45" customHeight="1" x14ac:dyDescent="0.2">
      <c r="B1859" s="236"/>
      <c r="C1859" s="237"/>
      <c r="D1859" s="240"/>
      <c r="E1859" s="242"/>
      <c r="F1859" s="167"/>
      <c r="G1859" s="244"/>
      <c r="H1859" s="242"/>
      <c r="I1859" s="168"/>
      <c r="J1859" s="244"/>
      <c r="K1859" s="242"/>
      <c r="L1859" s="168"/>
      <c r="M1859" s="244"/>
      <c r="N1859" s="242"/>
      <c r="O1859" s="168"/>
    </row>
    <row r="1860" spans="2:15" ht="14.45" customHeight="1" x14ac:dyDescent="0.2">
      <c r="B1860" s="236"/>
      <c r="C1860" s="237"/>
      <c r="D1860" s="240"/>
      <c r="E1860" s="242"/>
      <c r="F1860" s="167"/>
      <c r="G1860" s="244"/>
      <c r="H1860" s="242"/>
      <c r="I1860" s="168"/>
      <c r="J1860" s="244"/>
      <c r="K1860" s="242"/>
      <c r="L1860" s="168"/>
      <c r="M1860" s="244"/>
      <c r="N1860" s="242"/>
      <c r="O1860" s="168"/>
    </row>
    <row r="1861" spans="2:15" ht="14.45" customHeight="1" x14ac:dyDescent="0.2">
      <c r="B1861" s="236"/>
      <c r="C1861" s="237"/>
      <c r="D1861" s="240"/>
      <c r="E1861" s="242"/>
      <c r="F1861" s="167"/>
      <c r="G1861" s="244"/>
      <c r="H1861" s="242"/>
      <c r="I1861" s="168"/>
      <c r="J1861" s="244"/>
      <c r="K1861" s="242"/>
      <c r="L1861" s="168"/>
      <c r="M1861" s="244"/>
      <c r="N1861" s="242"/>
      <c r="O1861" s="168"/>
    </row>
    <row r="1862" spans="2:15" ht="14.45" customHeight="1" x14ac:dyDescent="0.2">
      <c r="B1862" s="236"/>
      <c r="C1862" s="237"/>
      <c r="D1862" s="240"/>
      <c r="E1862" s="242"/>
      <c r="F1862" s="167"/>
      <c r="G1862" s="244"/>
      <c r="H1862" s="242"/>
      <c r="I1862" s="168"/>
      <c r="J1862" s="244"/>
      <c r="K1862" s="242"/>
      <c r="L1862" s="168"/>
      <c r="M1862" s="244"/>
      <c r="N1862" s="242"/>
      <c r="O1862" s="168"/>
    </row>
    <row r="1863" spans="2:15" ht="14.45" customHeight="1" x14ac:dyDescent="0.2">
      <c r="B1863" s="236"/>
      <c r="C1863" s="238"/>
      <c r="D1863" s="240"/>
      <c r="E1863" s="242"/>
      <c r="F1863" s="167"/>
      <c r="G1863" s="244"/>
      <c r="H1863" s="242"/>
      <c r="I1863" s="168"/>
      <c r="J1863" s="244"/>
      <c r="K1863" s="242"/>
      <c r="L1863" s="168"/>
      <c r="M1863" s="244"/>
      <c r="N1863" s="242"/>
      <c r="O1863" s="168"/>
    </row>
    <row r="1864" spans="2:15" ht="14.45" customHeight="1" x14ac:dyDescent="0.2">
      <c r="B1864" s="235" t="s">
        <v>968</v>
      </c>
      <c r="C1864" s="235" t="s">
        <v>1468</v>
      </c>
      <c r="D1864" s="239" t="s">
        <v>1022</v>
      </c>
      <c r="E1864" s="241" t="s">
        <v>1263</v>
      </c>
      <c r="F1864" s="166" t="s">
        <v>1813</v>
      </c>
      <c r="G1864" s="243"/>
      <c r="H1864" s="241"/>
      <c r="I1864" s="166"/>
      <c r="J1864" s="243"/>
      <c r="K1864" s="241"/>
      <c r="L1864" s="166"/>
      <c r="M1864" s="243"/>
      <c r="N1864" s="241"/>
      <c r="O1864" s="166"/>
    </row>
    <row r="1865" spans="2:15" ht="14.45" customHeight="1" x14ac:dyDescent="0.2">
      <c r="B1865" s="236"/>
      <c r="C1865" s="237"/>
      <c r="D1865" s="240"/>
      <c r="E1865" s="242"/>
      <c r="F1865" s="167"/>
      <c r="G1865" s="244"/>
      <c r="H1865" s="242"/>
      <c r="I1865" s="168"/>
      <c r="J1865" s="244"/>
      <c r="K1865" s="242"/>
      <c r="L1865" s="168"/>
      <c r="M1865" s="244"/>
      <c r="N1865" s="242"/>
      <c r="O1865" s="168"/>
    </row>
    <row r="1866" spans="2:15" ht="14.45" customHeight="1" x14ac:dyDescent="0.2">
      <c r="B1866" s="236"/>
      <c r="C1866" s="237"/>
      <c r="D1866" s="240"/>
      <c r="E1866" s="242"/>
      <c r="F1866" s="167"/>
      <c r="G1866" s="244"/>
      <c r="H1866" s="242"/>
      <c r="I1866" s="168"/>
      <c r="J1866" s="244"/>
      <c r="K1866" s="242"/>
      <c r="L1866" s="168"/>
      <c r="M1866" s="244"/>
      <c r="N1866" s="242"/>
      <c r="O1866" s="168"/>
    </row>
    <row r="1867" spans="2:15" ht="14.45" customHeight="1" x14ac:dyDescent="0.2">
      <c r="B1867" s="236"/>
      <c r="C1867" s="237"/>
      <c r="D1867" s="240"/>
      <c r="E1867" s="242"/>
      <c r="F1867" s="167"/>
      <c r="G1867" s="244"/>
      <c r="H1867" s="242"/>
      <c r="I1867" s="168"/>
      <c r="J1867" s="244"/>
      <c r="K1867" s="242"/>
      <c r="L1867" s="168"/>
      <c r="M1867" s="244"/>
      <c r="N1867" s="242"/>
      <c r="O1867" s="168"/>
    </row>
    <row r="1868" spans="2:15" ht="14.45" customHeight="1" x14ac:dyDescent="0.2">
      <c r="B1868" s="236"/>
      <c r="C1868" s="237"/>
      <c r="D1868" s="240"/>
      <c r="E1868" s="242"/>
      <c r="F1868" s="167"/>
      <c r="G1868" s="244"/>
      <c r="H1868" s="242"/>
      <c r="I1868" s="168"/>
      <c r="J1868" s="244"/>
      <c r="K1868" s="242"/>
      <c r="L1868" s="168"/>
      <c r="M1868" s="244"/>
      <c r="N1868" s="242"/>
      <c r="O1868" s="168"/>
    </row>
    <row r="1869" spans="2:15" ht="14.45" customHeight="1" x14ac:dyDescent="0.2">
      <c r="B1869" s="236"/>
      <c r="C1869" s="237"/>
      <c r="D1869" s="240"/>
      <c r="E1869" s="242"/>
      <c r="F1869" s="167"/>
      <c r="G1869" s="244"/>
      <c r="H1869" s="242"/>
      <c r="I1869" s="168"/>
      <c r="J1869" s="244"/>
      <c r="K1869" s="242"/>
      <c r="L1869" s="168"/>
      <c r="M1869" s="244"/>
      <c r="N1869" s="242"/>
      <c r="O1869" s="168"/>
    </row>
    <row r="1870" spans="2:15" ht="14.45" customHeight="1" x14ac:dyDescent="0.2">
      <c r="B1870" s="236"/>
      <c r="C1870" s="237"/>
      <c r="D1870" s="240"/>
      <c r="E1870" s="242"/>
      <c r="F1870" s="167"/>
      <c r="G1870" s="244"/>
      <c r="H1870" s="242"/>
      <c r="I1870" s="168"/>
      <c r="J1870" s="244"/>
      <c r="K1870" s="242"/>
      <c r="L1870" s="168"/>
      <c r="M1870" s="244"/>
      <c r="N1870" s="242"/>
      <c r="O1870" s="168"/>
    </row>
    <row r="1871" spans="2:15" ht="14.45" customHeight="1" x14ac:dyDescent="0.2">
      <c r="B1871" s="236"/>
      <c r="C1871" s="237"/>
      <c r="D1871" s="240"/>
      <c r="E1871" s="242"/>
      <c r="F1871" s="167"/>
      <c r="G1871" s="244"/>
      <c r="H1871" s="242"/>
      <c r="I1871" s="168"/>
      <c r="J1871" s="244"/>
      <c r="K1871" s="242"/>
      <c r="L1871" s="168"/>
      <c r="M1871" s="244"/>
      <c r="N1871" s="242"/>
      <c r="O1871" s="168"/>
    </row>
    <row r="1872" spans="2:15" ht="14.45" customHeight="1" x14ac:dyDescent="0.2">
      <c r="B1872" s="236"/>
      <c r="C1872" s="237"/>
      <c r="D1872" s="240"/>
      <c r="E1872" s="242"/>
      <c r="F1872" s="167"/>
      <c r="G1872" s="244"/>
      <c r="H1872" s="242"/>
      <c r="I1872" s="168"/>
      <c r="J1872" s="244"/>
      <c r="K1872" s="242"/>
      <c r="L1872" s="168"/>
      <c r="M1872" s="244"/>
      <c r="N1872" s="242"/>
      <c r="O1872" s="168"/>
    </row>
    <row r="1873" spans="2:15" ht="14.45" customHeight="1" x14ac:dyDescent="0.2">
      <c r="B1873" s="236"/>
      <c r="C1873" s="238"/>
      <c r="D1873" s="240"/>
      <c r="E1873" s="242"/>
      <c r="F1873" s="167"/>
      <c r="G1873" s="244"/>
      <c r="H1873" s="242"/>
      <c r="I1873" s="168"/>
      <c r="J1873" s="244"/>
      <c r="K1873" s="242"/>
      <c r="L1873" s="168"/>
      <c r="M1873" s="244"/>
      <c r="N1873" s="242"/>
      <c r="O1873" s="168"/>
    </row>
    <row r="1874" spans="2:15" ht="14.45" customHeight="1" x14ac:dyDescent="0.2">
      <c r="B1874" s="235" t="s">
        <v>809</v>
      </c>
      <c r="C1874" s="235" t="s">
        <v>1362</v>
      </c>
      <c r="D1874" s="239"/>
      <c r="E1874" s="241" t="s">
        <v>1263</v>
      </c>
      <c r="F1874" s="166" t="s">
        <v>1813</v>
      </c>
      <c r="G1874" s="243"/>
      <c r="H1874" s="241" t="s">
        <v>1264</v>
      </c>
      <c r="I1874" s="166" t="s">
        <v>1814</v>
      </c>
      <c r="J1874" s="243"/>
      <c r="K1874" s="241"/>
      <c r="L1874" s="166"/>
      <c r="M1874" s="243"/>
      <c r="N1874" s="241"/>
      <c r="O1874" s="166"/>
    </row>
    <row r="1875" spans="2:15" ht="14.45" customHeight="1" x14ac:dyDescent="0.2">
      <c r="B1875" s="245"/>
      <c r="C1875" s="237"/>
      <c r="D1875" s="240"/>
      <c r="E1875" s="242"/>
      <c r="F1875" s="170"/>
      <c r="G1875" s="244"/>
      <c r="H1875" s="242"/>
      <c r="I1875" s="168"/>
      <c r="J1875" s="244"/>
      <c r="K1875" s="242"/>
      <c r="L1875" s="168"/>
      <c r="M1875" s="244"/>
      <c r="N1875" s="242"/>
      <c r="O1875" s="168"/>
    </row>
    <row r="1876" spans="2:15" ht="14.45" customHeight="1" x14ac:dyDescent="0.2">
      <c r="B1876" s="245"/>
      <c r="C1876" s="237"/>
      <c r="D1876" s="240"/>
      <c r="E1876" s="242"/>
      <c r="F1876" s="170"/>
      <c r="G1876" s="244"/>
      <c r="H1876" s="242"/>
      <c r="I1876" s="168"/>
      <c r="J1876" s="244"/>
      <c r="K1876" s="242"/>
      <c r="L1876" s="168"/>
      <c r="M1876" s="244"/>
      <c r="N1876" s="242"/>
      <c r="O1876" s="168"/>
    </row>
    <row r="1877" spans="2:15" ht="14.45" customHeight="1" x14ac:dyDescent="0.2">
      <c r="B1877" s="245"/>
      <c r="C1877" s="237"/>
      <c r="D1877" s="240"/>
      <c r="E1877" s="242"/>
      <c r="F1877" s="170"/>
      <c r="G1877" s="244"/>
      <c r="H1877" s="242"/>
      <c r="I1877" s="168"/>
      <c r="J1877" s="244"/>
      <c r="K1877" s="242"/>
      <c r="L1877" s="168"/>
      <c r="M1877" s="244"/>
      <c r="N1877" s="242"/>
      <c r="O1877" s="168"/>
    </row>
    <row r="1878" spans="2:15" ht="14.45" customHeight="1" x14ac:dyDescent="0.2">
      <c r="B1878" s="245"/>
      <c r="C1878" s="237"/>
      <c r="D1878" s="240"/>
      <c r="E1878" s="242"/>
      <c r="F1878" s="170"/>
      <c r="G1878" s="244"/>
      <c r="H1878" s="242"/>
      <c r="I1878" s="168"/>
      <c r="J1878" s="244"/>
      <c r="K1878" s="242"/>
      <c r="L1878" s="168"/>
      <c r="M1878" s="244"/>
      <c r="N1878" s="242"/>
      <c r="O1878" s="168"/>
    </row>
    <row r="1879" spans="2:15" ht="14.45" customHeight="1" x14ac:dyDescent="0.2">
      <c r="B1879" s="245"/>
      <c r="C1879" s="237"/>
      <c r="D1879" s="240"/>
      <c r="E1879" s="242"/>
      <c r="F1879" s="170"/>
      <c r="G1879" s="244"/>
      <c r="H1879" s="242"/>
      <c r="I1879" s="168"/>
      <c r="J1879" s="244"/>
      <c r="K1879" s="242"/>
      <c r="L1879" s="168"/>
      <c r="M1879" s="244"/>
      <c r="N1879" s="242"/>
      <c r="O1879" s="168"/>
    </row>
    <row r="1880" spans="2:15" ht="14.45" customHeight="1" x14ac:dyDescent="0.2">
      <c r="B1880" s="245"/>
      <c r="C1880" s="237"/>
      <c r="D1880" s="240"/>
      <c r="E1880" s="242"/>
      <c r="F1880" s="170"/>
      <c r="G1880" s="244"/>
      <c r="H1880" s="242"/>
      <c r="I1880" s="168"/>
      <c r="J1880" s="244"/>
      <c r="K1880" s="242"/>
      <c r="L1880" s="168"/>
      <c r="M1880" s="244"/>
      <c r="N1880" s="242"/>
      <c r="O1880" s="168"/>
    </row>
    <row r="1881" spans="2:15" ht="14.45" customHeight="1" x14ac:dyDescent="0.2">
      <c r="B1881" s="245"/>
      <c r="C1881" s="237"/>
      <c r="D1881" s="240"/>
      <c r="E1881" s="242"/>
      <c r="F1881" s="170"/>
      <c r="G1881" s="244"/>
      <c r="H1881" s="242"/>
      <c r="I1881" s="168"/>
      <c r="J1881" s="244"/>
      <c r="K1881" s="242"/>
      <c r="L1881" s="168"/>
      <c r="M1881" s="244"/>
      <c r="N1881" s="242"/>
      <c r="O1881" s="168"/>
    </row>
    <row r="1882" spans="2:15" ht="14.45" customHeight="1" x14ac:dyDescent="0.2">
      <c r="B1882" s="245"/>
      <c r="C1882" s="237"/>
      <c r="D1882" s="240"/>
      <c r="E1882" s="242"/>
      <c r="F1882" s="170"/>
      <c r="G1882" s="244"/>
      <c r="H1882" s="242"/>
      <c r="I1882" s="168"/>
      <c r="J1882" s="244"/>
      <c r="K1882" s="242"/>
      <c r="L1882" s="168"/>
      <c r="M1882" s="244"/>
      <c r="N1882" s="242"/>
      <c r="O1882" s="168"/>
    </row>
    <row r="1883" spans="2:15" ht="14.45" customHeight="1" x14ac:dyDescent="0.2">
      <c r="B1883" s="250"/>
      <c r="C1883" s="238"/>
      <c r="D1883" s="248"/>
      <c r="E1883" s="247"/>
      <c r="F1883" s="171"/>
      <c r="G1883" s="246"/>
      <c r="H1883" s="247"/>
      <c r="I1883" s="169"/>
      <c r="J1883" s="246"/>
      <c r="K1883" s="247"/>
      <c r="L1883" s="169"/>
      <c r="M1883" s="246"/>
      <c r="N1883" s="247"/>
      <c r="O1883" s="169"/>
    </row>
    <row r="1884" spans="2:15" ht="14.45" customHeight="1" x14ac:dyDescent="0.2">
      <c r="B1884" s="237" t="s">
        <v>969</v>
      </c>
      <c r="C1884" s="235" t="s">
        <v>1363</v>
      </c>
      <c r="D1884" s="240"/>
      <c r="E1884" s="242" t="s">
        <v>1265</v>
      </c>
      <c r="F1884" s="168" t="s">
        <v>1815</v>
      </c>
      <c r="G1884" s="244"/>
      <c r="H1884" s="242"/>
      <c r="I1884" s="168"/>
      <c r="J1884" s="244"/>
      <c r="K1884" s="242"/>
      <c r="L1884" s="168"/>
      <c r="M1884" s="244"/>
      <c r="N1884" s="242"/>
      <c r="O1884" s="168"/>
    </row>
    <row r="1885" spans="2:15" ht="14.45" customHeight="1" x14ac:dyDescent="0.2">
      <c r="B1885" s="236"/>
      <c r="C1885" s="237"/>
      <c r="D1885" s="240"/>
      <c r="E1885" s="242"/>
      <c r="F1885" s="167"/>
      <c r="G1885" s="244"/>
      <c r="H1885" s="242"/>
      <c r="I1885" s="168"/>
      <c r="J1885" s="244"/>
      <c r="K1885" s="242"/>
      <c r="L1885" s="168"/>
      <c r="M1885" s="244"/>
      <c r="N1885" s="242"/>
      <c r="O1885" s="168"/>
    </row>
    <row r="1886" spans="2:15" ht="14.45" customHeight="1" x14ac:dyDescent="0.2">
      <c r="B1886" s="236"/>
      <c r="C1886" s="237"/>
      <c r="D1886" s="240"/>
      <c r="E1886" s="242"/>
      <c r="F1886" s="167"/>
      <c r="G1886" s="244"/>
      <c r="H1886" s="242"/>
      <c r="I1886" s="168"/>
      <c r="J1886" s="244"/>
      <c r="K1886" s="242"/>
      <c r="L1886" s="168"/>
      <c r="M1886" s="244"/>
      <c r="N1886" s="242"/>
      <c r="O1886" s="168"/>
    </row>
    <row r="1887" spans="2:15" ht="14.45" customHeight="1" x14ac:dyDescent="0.2">
      <c r="B1887" s="236"/>
      <c r="C1887" s="237"/>
      <c r="D1887" s="240"/>
      <c r="E1887" s="242"/>
      <c r="F1887" s="167"/>
      <c r="G1887" s="244"/>
      <c r="H1887" s="242"/>
      <c r="I1887" s="168"/>
      <c r="J1887" s="244"/>
      <c r="K1887" s="242"/>
      <c r="L1887" s="168"/>
      <c r="M1887" s="244"/>
      <c r="N1887" s="242"/>
      <c r="O1887" s="168"/>
    </row>
    <row r="1888" spans="2:15" ht="14.45" customHeight="1" x14ac:dyDescent="0.2">
      <c r="B1888" s="236"/>
      <c r="C1888" s="237"/>
      <c r="D1888" s="240"/>
      <c r="E1888" s="242"/>
      <c r="F1888" s="167"/>
      <c r="G1888" s="244"/>
      <c r="H1888" s="242"/>
      <c r="I1888" s="168"/>
      <c r="J1888" s="244"/>
      <c r="K1888" s="242"/>
      <c r="L1888" s="168"/>
      <c r="M1888" s="244"/>
      <c r="N1888" s="242"/>
      <c r="O1888" s="168"/>
    </row>
    <row r="1889" spans="2:15" ht="14.45" customHeight="1" x14ac:dyDescent="0.2">
      <c r="B1889" s="236"/>
      <c r="C1889" s="237"/>
      <c r="D1889" s="240"/>
      <c r="E1889" s="242"/>
      <c r="F1889" s="167"/>
      <c r="G1889" s="244"/>
      <c r="H1889" s="242"/>
      <c r="I1889" s="168"/>
      <c r="J1889" s="244"/>
      <c r="K1889" s="242"/>
      <c r="L1889" s="168"/>
      <c r="M1889" s="244"/>
      <c r="N1889" s="242"/>
      <c r="O1889" s="168"/>
    </row>
    <row r="1890" spans="2:15" ht="14.45" customHeight="1" x14ac:dyDescent="0.2">
      <c r="B1890" s="236"/>
      <c r="C1890" s="237"/>
      <c r="D1890" s="240"/>
      <c r="E1890" s="242"/>
      <c r="F1890" s="167"/>
      <c r="G1890" s="244"/>
      <c r="H1890" s="242"/>
      <c r="I1890" s="168"/>
      <c r="J1890" s="244"/>
      <c r="K1890" s="242"/>
      <c r="L1890" s="168"/>
      <c r="M1890" s="244"/>
      <c r="N1890" s="242"/>
      <c r="O1890" s="168"/>
    </row>
    <row r="1891" spans="2:15" ht="14.45" customHeight="1" x14ac:dyDescent="0.2">
      <c r="B1891" s="236"/>
      <c r="C1891" s="237"/>
      <c r="D1891" s="240"/>
      <c r="E1891" s="242"/>
      <c r="F1891" s="167"/>
      <c r="G1891" s="244"/>
      <c r="H1891" s="242"/>
      <c r="I1891" s="168"/>
      <c r="J1891" s="244"/>
      <c r="K1891" s="242"/>
      <c r="L1891" s="168"/>
      <c r="M1891" s="244"/>
      <c r="N1891" s="242"/>
      <c r="O1891" s="168"/>
    </row>
    <row r="1892" spans="2:15" ht="14.45" customHeight="1" x14ac:dyDescent="0.2">
      <c r="B1892" s="236"/>
      <c r="C1892" s="237"/>
      <c r="D1892" s="240"/>
      <c r="E1892" s="242"/>
      <c r="F1892" s="167"/>
      <c r="G1892" s="244"/>
      <c r="H1892" s="242"/>
      <c r="I1892" s="168"/>
      <c r="J1892" s="244"/>
      <c r="K1892" s="242"/>
      <c r="L1892" s="168"/>
      <c r="M1892" s="244"/>
      <c r="N1892" s="242"/>
      <c r="O1892" s="168"/>
    </row>
    <row r="1893" spans="2:15" ht="14.45" customHeight="1" x14ac:dyDescent="0.2">
      <c r="B1893" s="236"/>
      <c r="C1893" s="238"/>
      <c r="D1893" s="240"/>
      <c r="E1893" s="242"/>
      <c r="F1893" s="167"/>
      <c r="G1893" s="244"/>
      <c r="H1893" s="242"/>
      <c r="I1893" s="168"/>
      <c r="J1893" s="244"/>
      <c r="K1893" s="242"/>
      <c r="L1893" s="168"/>
      <c r="M1893" s="244"/>
      <c r="N1893" s="242"/>
      <c r="O1893" s="168"/>
    </row>
    <row r="1894" spans="2:15" ht="14.45" customHeight="1" x14ac:dyDescent="0.2">
      <c r="B1894" s="235" t="s">
        <v>970</v>
      </c>
      <c r="C1894" s="235" t="s">
        <v>1364</v>
      </c>
      <c r="D1894" s="239" t="s">
        <v>1022</v>
      </c>
      <c r="E1894" s="241" t="s">
        <v>1418</v>
      </c>
      <c r="F1894" s="166" t="s">
        <v>1816</v>
      </c>
      <c r="G1894" s="243"/>
      <c r="H1894" s="241"/>
      <c r="I1894" s="166"/>
      <c r="J1894" s="243"/>
      <c r="K1894" s="241"/>
      <c r="L1894" s="166"/>
      <c r="M1894" s="243"/>
      <c r="N1894" s="241"/>
      <c r="O1894" s="166"/>
    </row>
    <row r="1895" spans="2:15" ht="14.45" customHeight="1" x14ac:dyDescent="0.2">
      <c r="B1895" s="236"/>
      <c r="C1895" s="237"/>
      <c r="D1895" s="240"/>
      <c r="E1895" s="242"/>
      <c r="F1895" s="167"/>
      <c r="G1895" s="244"/>
      <c r="H1895" s="242"/>
      <c r="I1895" s="168"/>
      <c r="J1895" s="244"/>
      <c r="K1895" s="242"/>
      <c r="L1895" s="168"/>
      <c r="M1895" s="244"/>
      <c r="N1895" s="242"/>
      <c r="O1895" s="168"/>
    </row>
    <row r="1896" spans="2:15" ht="14.45" customHeight="1" x14ac:dyDescent="0.2">
      <c r="B1896" s="236"/>
      <c r="C1896" s="237"/>
      <c r="D1896" s="240"/>
      <c r="E1896" s="242"/>
      <c r="F1896" s="167"/>
      <c r="G1896" s="244"/>
      <c r="H1896" s="242"/>
      <c r="I1896" s="168"/>
      <c r="J1896" s="244"/>
      <c r="K1896" s="242"/>
      <c r="L1896" s="168"/>
      <c r="M1896" s="244"/>
      <c r="N1896" s="242"/>
      <c r="O1896" s="168"/>
    </row>
    <row r="1897" spans="2:15" ht="14.45" customHeight="1" x14ac:dyDescent="0.2">
      <c r="B1897" s="236"/>
      <c r="C1897" s="237"/>
      <c r="D1897" s="240"/>
      <c r="E1897" s="242"/>
      <c r="F1897" s="167"/>
      <c r="G1897" s="244"/>
      <c r="H1897" s="242"/>
      <c r="I1897" s="168"/>
      <c r="J1897" s="244"/>
      <c r="K1897" s="242"/>
      <c r="L1897" s="168"/>
      <c r="M1897" s="244"/>
      <c r="N1897" s="242"/>
      <c r="O1897" s="168"/>
    </row>
    <row r="1898" spans="2:15" ht="14.45" customHeight="1" x14ac:dyDescent="0.2">
      <c r="B1898" s="236"/>
      <c r="C1898" s="237"/>
      <c r="D1898" s="240"/>
      <c r="E1898" s="242"/>
      <c r="F1898" s="167"/>
      <c r="G1898" s="244"/>
      <c r="H1898" s="242"/>
      <c r="I1898" s="168"/>
      <c r="J1898" s="244"/>
      <c r="K1898" s="242"/>
      <c r="L1898" s="168"/>
      <c r="M1898" s="244"/>
      <c r="N1898" s="242"/>
      <c r="O1898" s="168"/>
    </row>
    <row r="1899" spans="2:15" ht="14.45" customHeight="1" x14ac:dyDescent="0.2">
      <c r="B1899" s="236"/>
      <c r="C1899" s="237"/>
      <c r="D1899" s="240"/>
      <c r="E1899" s="242"/>
      <c r="F1899" s="167"/>
      <c r="G1899" s="244"/>
      <c r="H1899" s="242"/>
      <c r="I1899" s="168"/>
      <c r="J1899" s="244"/>
      <c r="K1899" s="242"/>
      <c r="L1899" s="168"/>
      <c r="M1899" s="244"/>
      <c r="N1899" s="242"/>
      <c r="O1899" s="168"/>
    </row>
    <row r="1900" spans="2:15" ht="14.45" customHeight="1" x14ac:dyDescent="0.2">
      <c r="B1900" s="236"/>
      <c r="C1900" s="237"/>
      <c r="D1900" s="240"/>
      <c r="E1900" s="242"/>
      <c r="F1900" s="167"/>
      <c r="G1900" s="244"/>
      <c r="H1900" s="242"/>
      <c r="I1900" s="168"/>
      <c r="J1900" s="244"/>
      <c r="K1900" s="242"/>
      <c r="L1900" s="168"/>
      <c r="M1900" s="244"/>
      <c r="N1900" s="242"/>
      <c r="O1900" s="168"/>
    </row>
    <row r="1901" spans="2:15" ht="14.45" customHeight="1" x14ac:dyDescent="0.2">
      <c r="B1901" s="236"/>
      <c r="C1901" s="237"/>
      <c r="D1901" s="240"/>
      <c r="E1901" s="242"/>
      <c r="F1901" s="167"/>
      <c r="G1901" s="244"/>
      <c r="H1901" s="242"/>
      <c r="I1901" s="168"/>
      <c r="J1901" s="244"/>
      <c r="K1901" s="242"/>
      <c r="L1901" s="168"/>
      <c r="M1901" s="244"/>
      <c r="N1901" s="242"/>
      <c r="O1901" s="168"/>
    </row>
    <row r="1902" spans="2:15" ht="14.45" customHeight="1" x14ac:dyDescent="0.2">
      <c r="B1902" s="236"/>
      <c r="C1902" s="237"/>
      <c r="D1902" s="240"/>
      <c r="E1902" s="242"/>
      <c r="F1902" s="167"/>
      <c r="G1902" s="244"/>
      <c r="H1902" s="242"/>
      <c r="I1902" s="168"/>
      <c r="J1902" s="244"/>
      <c r="K1902" s="242"/>
      <c r="L1902" s="168"/>
      <c r="M1902" s="244"/>
      <c r="N1902" s="242"/>
      <c r="O1902" s="168"/>
    </row>
    <row r="1903" spans="2:15" ht="14.45" customHeight="1" x14ac:dyDescent="0.2">
      <c r="B1903" s="236"/>
      <c r="C1903" s="238"/>
      <c r="D1903" s="240"/>
      <c r="E1903" s="242"/>
      <c r="F1903" s="167"/>
      <c r="G1903" s="244"/>
      <c r="H1903" s="242"/>
      <c r="I1903" s="168"/>
      <c r="J1903" s="244"/>
      <c r="K1903" s="242"/>
      <c r="L1903" s="168"/>
      <c r="M1903" s="244"/>
      <c r="N1903" s="242"/>
      <c r="O1903" s="168"/>
    </row>
    <row r="1904" spans="2:15" ht="14.45" customHeight="1" x14ac:dyDescent="0.2">
      <c r="B1904" s="235" t="s">
        <v>971</v>
      </c>
      <c r="C1904" s="235" t="s">
        <v>1365</v>
      </c>
      <c r="D1904" s="239"/>
      <c r="E1904" s="241" t="s">
        <v>1266</v>
      </c>
      <c r="F1904" s="166" t="s">
        <v>1817</v>
      </c>
      <c r="G1904" s="243"/>
      <c r="H1904" s="241"/>
      <c r="I1904" s="166"/>
      <c r="J1904" s="243"/>
      <c r="K1904" s="241"/>
      <c r="L1904" s="166"/>
      <c r="M1904" s="243"/>
      <c r="N1904" s="241"/>
      <c r="O1904" s="166"/>
    </row>
    <row r="1905" spans="2:15" ht="14.45" customHeight="1" x14ac:dyDescent="0.2">
      <c r="B1905" s="236"/>
      <c r="C1905" s="237"/>
      <c r="D1905" s="240"/>
      <c r="E1905" s="242"/>
      <c r="F1905" s="167"/>
      <c r="G1905" s="244"/>
      <c r="H1905" s="242"/>
      <c r="I1905" s="168"/>
      <c r="J1905" s="244"/>
      <c r="K1905" s="242"/>
      <c r="L1905" s="168"/>
      <c r="M1905" s="244"/>
      <c r="N1905" s="242"/>
      <c r="O1905" s="168"/>
    </row>
    <row r="1906" spans="2:15" ht="14.45" customHeight="1" x14ac:dyDescent="0.2">
      <c r="B1906" s="236"/>
      <c r="C1906" s="237"/>
      <c r="D1906" s="240"/>
      <c r="E1906" s="242"/>
      <c r="F1906" s="167"/>
      <c r="G1906" s="244"/>
      <c r="H1906" s="242"/>
      <c r="I1906" s="168"/>
      <c r="J1906" s="244"/>
      <c r="K1906" s="242"/>
      <c r="L1906" s="168"/>
      <c r="M1906" s="244"/>
      <c r="N1906" s="242"/>
      <c r="O1906" s="168"/>
    </row>
    <row r="1907" spans="2:15" ht="14.45" customHeight="1" x14ac:dyDescent="0.2">
      <c r="B1907" s="236"/>
      <c r="C1907" s="237"/>
      <c r="D1907" s="240"/>
      <c r="E1907" s="242"/>
      <c r="F1907" s="167"/>
      <c r="G1907" s="244"/>
      <c r="H1907" s="242"/>
      <c r="I1907" s="168"/>
      <c r="J1907" s="244"/>
      <c r="K1907" s="242"/>
      <c r="L1907" s="168"/>
      <c r="M1907" s="244"/>
      <c r="N1907" s="242"/>
      <c r="O1907" s="168"/>
    </row>
    <row r="1908" spans="2:15" ht="14.45" customHeight="1" x14ac:dyDescent="0.2">
      <c r="B1908" s="236"/>
      <c r="C1908" s="237"/>
      <c r="D1908" s="240"/>
      <c r="E1908" s="242"/>
      <c r="F1908" s="167"/>
      <c r="G1908" s="244"/>
      <c r="H1908" s="242"/>
      <c r="I1908" s="168"/>
      <c r="J1908" s="244"/>
      <c r="K1908" s="242"/>
      <c r="L1908" s="168"/>
      <c r="M1908" s="244"/>
      <c r="N1908" s="242"/>
      <c r="O1908" s="168"/>
    </row>
    <row r="1909" spans="2:15" ht="14.45" customHeight="1" x14ac:dyDescent="0.2">
      <c r="B1909" s="236"/>
      <c r="C1909" s="237"/>
      <c r="D1909" s="240"/>
      <c r="E1909" s="242"/>
      <c r="F1909" s="167"/>
      <c r="G1909" s="244"/>
      <c r="H1909" s="242"/>
      <c r="I1909" s="168"/>
      <c r="J1909" s="244"/>
      <c r="K1909" s="242"/>
      <c r="L1909" s="168"/>
      <c r="M1909" s="244"/>
      <c r="N1909" s="242"/>
      <c r="O1909" s="168"/>
    </row>
    <row r="1910" spans="2:15" ht="14.45" customHeight="1" x14ac:dyDescent="0.2">
      <c r="B1910" s="236"/>
      <c r="C1910" s="237"/>
      <c r="D1910" s="240"/>
      <c r="E1910" s="242"/>
      <c r="F1910" s="167"/>
      <c r="G1910" s="244"/>
      <c r="H1910" s="242"/>
      <c r="I1910" s="168"/>
      <c r="J1910" s="244"/>
      <c r="K1910" s="242"/>
      <c r="L1910" s="168"/>
      <c r="M1910" s="244"/>
      <c r="N1910" s="242"/>
      <c r="O1910" s="168"/>
    </row>
    <row r="1911" spans="2:15" ht="14.45" customHeight="1" x14ac:dyDescent="0.2">
      <c r="B1911" s="236"/>
      <c r="C1911" s="237"/>
      <c r="D1911" s="240"/>
      <c r="E1911" s="242"/>
      <c r="F1911" s="167"/>
      <c r="G1911" s="244"/>
      <c r="H1911" s="242"/>
      <c r="I1911" s="168"/>
      <c r="J1911" s="244"/>
      <c r="K1911" s="242"/>
      <c r="L1911" s="168"/>
      <c r="M1911" s="244"/>
      <c r="N1911" s="242"/>
      <c r="O1911" s="168"/>
    </row>
    <row r="1912" spans="2:15" ht="14.45" customHeight="1" x14ac:dyDescent="0.2">
      <c r="B1912" s="236"/>
      <c r="C1912" s="237"/>
      <c r="D1912" s="240"/>
      <c r="E1912" s="242"/>
      <c r="F1912" s="167"/>
      <c r="G1912" s="244"/>
      <c r="H1912" s="242"/>
      <c r="I1912" s="168"/>
      <c r="J1912" s="244"/>
      <c r="K1912" s="242"/>
      <c r="L1912" s="168"/>
      <c r="M1912" s="244"/>
      <c r="N1912" s="242"/>
      <c r="O1912" s="168"/>
    </row>
    <row r="1913" spans="2:15" ht="14.45" customHeight="1" x14ac:dyDescent="0.2">
      <c r="B1913" s="236"/>
      <c r="C1913" s="238"/>
      <c r="D1913" s="240"/>
      <c r="E1913" s="242"/>
      <c r="F1913" s="167"/>
      <c r="G1913" s="244"/>
      <c r="H1913" s="242"/>
      <c r="I1913" s="168"/>
      <c r="J1913" s="244"/>
      <c r="K1913" s="242"/>
      <c r="L1913" s="168"/>
      <c r="M1913" s="244"/>
      <c r="N1913" s="242"/>
      <c r="O1913" s="168"/>
    </row>
    <row r="1914" spans="2:15" ht="14.45" customHeight="1" x14ac:dyDescent="0.2">
      <c r="B1914" s="235" t="s">
        <v>976</v>
      </c>
      <c r="C1914" s="235" t="s">
        <v>1366</v>
      </c>
      <c r="D1914" s="239" t="s">
        <v>1022</v>
      </c>
      <c r="E1914" s="241" t="s">
        <v>1419</v>
      </c>
      <c r="F1914" s="166" t="s">
        <v>1818</v>
      </c>
      <c r="G1914" s="243"/>
      <c r="H1914" s="241"/>
      <c r="I1914" s="166"/>
      <c r="J1914" s="243"/>
      <c r="K1914" s="241"/>
      <c r="L1914" s="166"/>
      <c r="M1914" s="243"/>
      <c r="N1914" s="241"/>
      <c r="O1914" s="166"/>
    </row>
    <row r="1915" spans="2:15" ht="14.45" customHeight="1" x14ac:dyDescent="0.2">
      <c r="B1915" s="236"/>
      <c r="C1915" s="237"/>
      <c r="D1915" s="240"/>
      <c r="E1915" s="242"/>
      <c r="F1915" s="167"/>
      <c r="G1915" s="244"/>
      <c r="H1915" s="242"/>
      <c r="I1915" s="168"/>
      <c r="J1915" s="244"/>
      <c r="K1915" s="242"/>
      <c r="L1915" s="168"/>
      <c r="M1915" s="244"/>
      <c r="N1915" s="242"/>
      <c r="O1915" s="168"/>
    </row>
    <row r="1916" spans="2:15" ht="14.45" customHeight="1" x14ac:dyDescent="0.2">
      <c r="B1916" s="236"/>
      <c r="C1916" s="237"/>
      <c r="D1916" s="240"/>
      <c r="E1916" s="242"/>
      <c r="F1916" s="167"/>
      <c r="G1916" s="244"/>
      <c r="H1916" s="242"/>
      <c r="I1916" s="168"/>
      <c r="J1916" s="244"/>
      <c r="K1916" s="242"/>
      <c r="L1916" s="168"/>
      <c r="M1916" s="244"/>
      <c r="N1916" s="242"/>
      <c r="O1916" s="168"/>
    </row>
    <row r="1917" spans="2:15" ht="14.45" customHeight="1" x14ac:dyDescent="0.2">
      <c r="B1917" s="236"/>
      <c r="C1917" s="237"/>
      <c r="D1917" s="240"/>
      <c r="E1917" s="242"/>
      <c r="F1917" s="167"/>
      <c r="G1917" s="244"/>
      <c r="H1917" s="242"/>
      <c r="I1917" s="168"/>
      <c r="J1917" s="244"/>
      <c r="K1917" s="242"/>
      <c r="L1917" s="168"/>
      <c r="M1917" s="244"/>
      <c r="N1917" s="242"/>
      <c r="O1917" s="168"/>
    </row>
    <row r="1918" spans="2:15" ht="14.45" customHeight="1" x14ac:dyDescent="0.2">
      <c r="B1918" s="236"/>
      <c r="C1918" s="237"/>
      <c r="D1918" s="240"/>
      <c r="E1918" s="242"/>
      <c r="F1918" s="167"/>
      <c r="G1918" s="244"/>
      <c r="H1918" s="242"/>
      <c r="I1918" s="168"/>
      <c r="J1918" s="244"/>
      <c r="K1918" s="242"/>
      <c r="L1918" s="168"/>
      <c r="M1918" s="244"/>
      <c r="N1918" s="242"/>
      <c r="O1918" s="168"/>
    </row>
    <row r="1919" spans="2:15" ht="14.45" customHeight="1" x14ac:dyDescent="0.2">
      <c r="B1919" s="236"/>
      <c r="C1919" s="237"/>
      <c r="D1919" s="240"/>
      <c r="E1919" s="242"/>
      <c r="F1919" s="167"/>
      <c r="G1919" s="244"/>
      <c r="H1919" s="242"/>
      <c r="I1919" s="168"/>
      <c r="J1919" s="244"/>
      <c r="K1919" s="242"/>
      <c r="L1919" s="168"/>
      <c r="M1919" s="244"/>
      <c r="N1919" s="242"/>
      <c r="O1919" s="168"/>
    </row>
    <row r="1920" spans="2:15" ht="14.45" customHeight="1" x14ac:dyDescent="0.2">
      <c r="B1920" s="236"/>
      <c r="C1920" s="237"/>
      <c r="D1920" s="240"/>
      <c r="E1920" s="242"/>
      <c r="F1920" s="167"/>
      <c r="G1920" s="244"/>
      <c r="H1920" s="242"/>
      <c r="I1920" s="168"/>
      <c r="J1920" s="244"/>
      <c r="K1920" s="242"/>
      <c r="L1920" s="168"/>
      <c r="M1920" s="244"/>
      <c r="N1920" s="242"/>
      <c r="O1920" s="168"/>
    </row>
    <row r="1921" spans="2:15" ht="14.45" customHeight="1" x14ac:dyDescent="0.2">
      <c r="B1921" s="236"/>
      <c r="C1921" s="237"/>
      <c r="D1921" s="240"/>
      <c r="E1921" s="242"/>
      <c r="F1921" s="167"/>
      <c r="G1921" s="244"/>
      <c r="H1921" s="242"/>
      <c r="I1921" s="168"/>
      <c r="J1921" s="244"/>
      <c r="K1921" s="242"/>
      <c r="L1921" s="168"/>
      <c r="M1921" s="244"/>
      <c r="N1921" s="242"/>
      <c r="O1921" s="168"/>
    </row>
    <row r="1922" spans="2:15" ht="14.45" customHeight="1" x14ac:dyDescent="0.2">
      <c r="B1922" s="236"/>
      <c r="C1922" s="237"/>
      <c r="D1922" s="240"/>
      <c r="E1922" s="242"/>
      <c r="F1922" s="167"/>
      <c r="G1922" s="244"/>
      <c r="H1922" s="242"/>
      <c r="I1922" s="168"/>
      <c r="J1922" s="244"/>
      <c r="K1922" s="242"/>
      <c r="L1922" s="168"/>
      <c r="M1922" s="244"/>
      <c r="N1922" s="242"/>
      <c r="O1922" s="168"/>
    </row>
    <row r="1923" spans="2:15" ht="14.45" customHeight="1" x14ac:dyDescent="0.2">
      <c r="B1923" s="236"/>
      <c r="C1923" s="238"/>
      <c r="D1923" s="240"/>
      <c r="E1923" s="242"/>
      <c r="F1923" s="167"/>
      <c r="G1923" s="244"/>
      <c r="H1923" s="242"/>
      <c r="I1923" s="168"/>
      <c r="J1923" s="244"/>
      <c r="K1923" s="242"/>
      <c r="L1923" s="168"/>
      <c r="M1923" s="244"/>
      <c r="N1923" s="242"/>
      <c r="O1923" s="168"/>
    </row>
    <row r="1924" spans="2:15" ht="14.45" customHeight="1" x14ac:dyDescent="0.2">
      <c r="B1924" s="235" t="s">
        <v>975</v>
      </c>
      <c r="C1924" s="235" t="s">
        <v>1367</v>
      </c>
      <c r="D1924" s="239" t="s">
        <v>1022</v>
      </c>
      <c r="E1924" s="241" t="s">
        <v>1420</v>
      </c>
      <c r="F1924" s="166" t="s">
        <v>1819</v>
      </c>
      <c r="G1924" s="243"/>
      <c r="H1924" s="241"/>
      <c r="I1924" s="166"/>
      <c r="J1924" s="243"/>
      <c r="K1924" s="241"/>
      <c r="L1924" s="166"/>
      <c r="M1924" s="243"/>
      <c r="N1924" s="241"/>
      <c r="O1924" s="166"/>
    </row>
    <row r="1925" spans="2:15" ht="14.45" customHeight="1" x14ac:dyDescent="0.2">
      <c r="B1925" s="236"/>
      <c r="C1925" s="237"/>
      <c r="D1925" s="240"/>
      <c r="E1925" s="242"/>
      <c r="F1925" s="167"/>
      <c r="G1925" s="244"/>
      <c r="H1925" s="242"/>
      <c r="I1925" s="168"/>
      <c r="J1925" s="244"/>
      <c r="K1925" s="242"/>
      <c r="L1925" s="168"/>
      <c r="M1925" s="244"/>
      <c r="N1925" s="242"/>
      <c r="O1925" s="168"/>
    </row>
    <row r="1926" spans="2:15" ht="14.45" customHeight="1" x14ac:dyDescent="0.2">
      <c r="B1926" s="236"/>
      <c r="C1926" s="237"/>
      <c r="D1926" s="240"/>
      <c r="E1926" s="242"/>
      <c r="F1926" s="167"/>
      <c r="G1926" s="244"/>
      <c r="H1926" s="242"/>
      <c r="I1926" s="168"/>
      <c r="J1926" s="244"/>
      <c r="K1926" s="242"/>
      <c r="L1926" s="168"/>
      <c r="M1926" s="244"/>
      <c r="N1926" s="242"/>
      <c r="O1926" s="168"/>
    </row>
    <row r="1927" spans="2:15" ht="14.45" customHeight="1" x14ac:dyDescent="0.2">
      <c r="B1927" s="236"/>
      <c r="C1927" s="237"/>
      <c r="D1927" s="240"/>
      <c r="E1927" s="242"/>
      <c r="F1927" s="167"/>
      <c r="G1927" s="244"/>
      <c r="H1927" s="242"/>
      <c r="I1927" s="168"/>
      <c r="J1927" s="244"/>
      <c r="K1927" s="242"/>
      <c r="L1927" s="168"/>
      <c r="M1927" s="244"/>
      <c r="N1927" s="242"/>
      <c r="O1927" s="168"/>
    </row>
    <row r="1928" spans="2:15" ht="14.45" customHeight="1" x14ac:dyDescent="0.2">
      <c r="B1928" s="236"/>
      <c r="C1928" s="237"/>
      <c r="D1928" s="240"/>
      <c r="E1928" s="242"/>
      <c r="F1928" s="167"/>
      <c r="G1928" s="244"/>
      <c r="H1928" s="242"/>
      <c r="I1928" s="168"/>
      <c r="J1928" s="244"/>
      <c r="K1928" s="242"/>
      <c r="L1928" s="168"/>
      <c r="M1928" s="244"/>
      <c r="N1928" s="242"/>
      <c r="O1928" s="168"/>
    </row>
    <row r="1929" spans="2:15" ht="14.45" customHeight="1" x14ac:dyDescent="0.2">
      <c r="B1929" s="236"/>
      <c r="C1929" s="237"/>
      <c r="D1929" s="240"/>
      <c r="E1929" s="242"/>
      <c r="F1929" s="167"/>
      <c r="G1929" s="244"/>
      <c r="H1929" s="242"/>
      <c r="I1929" s="168"/>
      <c r="J1929" s="244"/>
      <c r="K1929" s="242"/>
      <c r="L1929" s="168"/>
      <c r="M1929" s="244"/>
      <c r="N1929" s="242"/>
      <c r="O1929" s="168"/>
    </row>
    <row r="1930" spans="2:15" ht="14.45" customHeight="1" x14ac:dyDescent="0.2">
      <c r="B1930" s="236"/>
      <c r="C1930" s="237"/>
      <c r="D1930" s="240"/>
      <c r="E1930" s="242"/>
      <c r="F1930" s="167"/>
      <c r="G1930" s="244"/>
      <c r="H1930" s="242"/>
      <c r="I1930" s="168"/>
      <c r="J1930" s="244"/>
      <c r="K1930" s="242"/>
      <c r="L1930" s="168"/>
      <c r="M1930" s="244"/>
      <c r="N1930" s="242"/>
      <c r="O1930" s="168"/>
    </row>
    <row r="1931" spans="2:15" ht="14.45" customHeight="1" x14ac:dyDescent="0.2">
      <c r="B1931" s="236"/>
      <c r="C1931" s="237"/>
      <c r="D1931" s="240"/>
      <c r="E1931" s="242"/>
      <c r="F1931" s="167"/>
      <c r="G1931" s="244"/>
      <c r="H1931" s="242"/>
      <c r="I1931" s="168"/>
      <c r="J1931" s="244"/>
      <c r="K1931" s="242"/>
      <c r="L1931" s="168"/>
      <c r="M1931" s="244"/>
      <c r="N1931" s="242"/>
      <c r="O1931" s="168"/>
    </row>
    <row r="1932" spans="2:15" ht="14.45" customHeight="1" x14ac:dyDescent="0.2">
      <c r="B1932" s="236"/>
      <c r="C1932" s="237"/>
      <c r="D1932" s="240"/>
      <c r="E1932" s="242"/>
      <c r="F1932" s="167"/>
      <c r="G1932" s="244"/>
      <c r="H1932" s="242"/>
      <c r="I1932" s="168"/>
      <c r="J1932" s="244"/>
      <c r="K1932" s="242"/>
      <c r="L1932" s="168"/>
      <c r="M1932" s="244"/>
      <c r="N1932" s="242"/>
      <c r="O1932" s="168"/>
    </row>
    <row r="1933" spans="2:15" ht="14.45" customHeight="1" x14ac:dyDescent="0.2">
      <c r="B1933" s="236"/>
      <c r="C1933" s="238"/>
      <c r="D1933" s="240"/>
      <c r="E1933" s="242"/>
      <c r="F1933" s="167"/>
      <c r="G1933" s="244"/>
      <c r="H1933" s="242"/>
      <c r="I1933" s="168"/>
      <c r="J1933" s="244"/>
      <c r="K1933" s="242"/>
      <c r="L1933" s="168"/>
      <c r="M1933" s="244"/>
      <c r="N1933" s="242"/>
      <c r="O1933" s="168"/>
    </row>
    <row r="1934" spans="2:15" ht="14.45" customHeight="1" x14ac:dyDescent="0.2">
      <c r="B1934" s="235" t="s">
        <v>974</v>
      </c>
      <c r="C1934" s="235" t="s">
        <v>1368</v>
      </c>
      <c r="D1934" s="239" t="s">
        <v>1022</v>
      </c>
      <c r="E1934" s="241" t="s">
        <v>1421</v>
      </c>
      <c r="F1934" s="166" t="s">
        <v>1820</v>
      </c>
      <c r="G1934" s="243"/>
      <c r="H1934" s="241"/>
      <c r="I1934" s="166"/>
      <c r="J1934" s="243"/>
      <c r="K1934" s="241"/>
      <c r="L1934" s="166"/>
      <c r="M1934" s="243"/>
      <c r="N1934" s="241"/>
      <c r="O1934" s="166"/>
    </row>
    <row r="1935" spans="2:15" ht="14.45" customHeight="1" x14ac:dyDescent="0.2">
      <c r="B1935" s="236"/>
      <c r="C1935" s="237"/>
      <c r="D1935" s="240"/>
      <c r="E1935" s="242"/>
      <c r="F1935" s="167"/>
      <c r="G1935" s="244"/>
      <c r="H1935" s="242"/>
      <c r="I1935" s="168"/>
      <c r="J1935" s="244"/>
      <c r="K1935" s="242"/>
      <c r="L1935" s="168"/>
      <c r="M1935" s="244"/>
      <c r="N1935" s="242"/>
      <c r="O1935" s="168"/>
    </row>
    <row r="1936" spans="2:15" ht="14.45" customHeight="1" x14ac:dyDescent="0.2">
      <c r="B1936" s="236"/>
      <c r="C1936" s="237"/>
      <c r="D1936" s="240"/>
      <c r="E1936" s="242"/>
      <c r="F1936" s="167"/>
      <c r="G1936" s="244"/>
      <c r="H1936" s="242"/>
      <c r="I1936" s="168"/>
      <c r="J1936" s="244"/>
      <c r="K1936" s="242"/>
      <c r="L1936" s="168"/>
      <c r="M1936" s="244"/>
      <c r="N1936" s="242"/>
      <c r="O1936" s="168"/>
    </row>
    <row r="1937" spans="2:15" ht="14.45" customHeight="1" x14ac:dyDescent="0.2">
      <c r="B1937" s="236"/>
      <c r="C1937" s="237"/>
      <c r="D1937" s="240"/>
      <c r="E1937" s="242"/>
      <c r="F1937" s="167"/>
      <c r="G1937" s="244"/>
      <c r="H1937" s="242"/>
      <c r="I1937" s="168"/>
      <c r="J1937" s="244"/>
      <c r="K1937" s="242"/>
      <c r="L1937" s="168"/>
      <c r="M1937" s="244"/>
      <c r="N1937" s="242"/>
      <c r="O1937" s="168"/>
    </row>
    <row r="1938" spans="2:15" ht="14.45" customHeight="1" x14ac:dyDescent="0.2">
      <c r="B1938" s="236"/>
      <c r="C1938" s="237"/>
      <c r="D1938" s="240"/>
      <c r="E1938" s="242"/>
      <c r="F1938" s="167"/>
      <c r="G1938" s="244"/>
      <c r="H1938" s="242"/>
      <c r="I1938" s="168"/>
      <c r="J1938" s="244"/>
      <c r="K1938" s="242"/>
      <c r="L1938" s="168"/>
      <c r="M1938" s="244"/>
      <c r="N1938" s="242"/>
      <c r="O1938" s="168"/>
    </row>
    <row r="1939" spans="2:15" ht="14.45" customHeight="1" x14ac:dyDescent="0.2">
      <c r="B1939" s="236"/>
      <c r="C1939" s="237"/>
      <c r="D1939" s="240"/>
      <c r="E1939" s="242"/>
      <c r="F1939" s="167"/>
      <c r="G1939" s="244"/>
      <c r="H1939" s="242"/>
      <c r="I1939" s="168"/>
      <c r="J1939" s="244"/>
      <c r="K1939" s="242"/>
      <c r="L1939" s="168"/>
      <c r="M1939" s="244"/>
      <c r="N1939" s="242"/>
      <c r="O1939" s="168"/>
    </row>
    <row r="1940" spans="2:15" ht="14.45" customHeight="1" x14ac:dyDescent="0.2">
      <c r="B1940" s="236"/>
      <c r="C1940" s="237"/>
      <c r="D1940" s="240"/>
      <c r="E1940" s="242"/>
      <c r="F1940" s="167"/>
      <c r="G1940" s="244"/>
      <c r="H1940" s="242"/>
      <c r="I1940" s="168"/>
      <c r="J1940" s="244"/>
      <c r="K1940" s="242"/>
      <c r="L1940" s="168"/>
      <c r="M1940" s="244"/>
      <c r="N1940" s="242"/>
      <c r="O1940" s="168"/>
    </row>
    <row r="1941" spans="2:15" ht="14.45" customHeight="1" x14ac:dyDescent="0.2">
      <c r="B1941" s="236"/>
      <c r="C1941" s="237"/>
      <c r="D1941" s="240"/>
      <c r="E1941" s="242"/>
      <c r="F1941" s="167"/>
      <c r="G1941" s="244"/>
      <c r="H1941" s="242"/>
      <c r="I1941" s="168"/>
      <c r="J1941" s="244"/>
      <c r="K1941" s="242"/>
      <c r="L1941" s="168"/>
      <c r="M1941" s="244"/>
      <c r="N1941" s="242"/>
      <c r="O1941" s="168"/>
    </row>
    <row r="1942" spans="2:15" ht="14.45" customHeight="1" x14ac:dyDescent="0.2">
      <c r="B1942" s="236"/>
      <c r="C1942" s="237"/>
      <c r="D1942" s="240"/>
      <c r="E1942" s="242"/>
      <c r="F1942" s="167"/>
      <c r="G1942" s="244"/>
      <c r="H1942" s="242"/>
      <c r="I1942" s="168"/>
      <c r="J1942" s="244"/>
      <c r="K1942" s="242"/>
      <c r="L1942" s="168"/>
      <c r="M1942" s="244"/>
      <c r="N1942" s="242"/>
      <c r="O1942" s="168"/>
    </row>
    <row r="1943" spans="2:15" ht="14.45" customHeight="1" x14ac:dyDescent="0.2">
      <c r="B1943" s="236"/>
      <c r="C1943" s="238"/>
      <c r="D1943" s="240"/>
      <c r="E1943" s="242"/>
      <c r="F1943" s="167"/>
      <c r="G1943" s="244"/>
      <c r="H1943" s="242"/>
      <c r="I1943" s="168"/>
      <c r="J1943" s="244"/>
      <c r="K1943" s="242"/>
      <c r="L1943" s="168"/>
      <c r="M1943" s="244"/>
      <c r="N1943" s="242"/>
      <c r="O1943" s="168"/>
    </row>
    <row r="1944" spans="2:15" ht="14.45" customHeight="1" x14ac:dyDescent="0.2">
      <c r="B1944" s="235" t="s">
        <v>973</v>
      </c>
      <c r="C1944" s="235" t="s">
        <v>1375</v>
      </c>
      <c r="D1944" s="239" t="s">
        <v>1267</v>
      </c>
      <c r="E1944" s="241" t="s">
        <v>1422</v>
      </c>
      <c r="F1944" s="166" t="s">
        <v>1821</v>
      </c>
      <c r="G1944" s="243"/>
      <c r="H1944" s="241"/>
      <c r="I1944" s="166"/>
      <c r="J1944" s="243"/>
      <c r="K1944" s="241"/>
      <c r="L1944" s="166"/>
      <c r="M1944" s="243"/>
      <c r="N1944" s="241"/>
      <c r="O1944" s="166"/>
    </row>
    <row r="1945" spans="2:15" ht="14.45" customHeight="1" x14ac:dyDescent="0.2">
      <c r="B1945" s="245"/>
      <c r="C1945" s="237"/>
      <c r="D1945" s="240"/>
      <c r="E1945" s="242"/>
      <c r="F1945" s="170"/>
      <c r="G1945" s="244"/>
      <c r="H1945" s="242"/>
      <c r="I1945" s="168"/>
      <c r="J1945" s="244"/>
      <c r="K1945" s="242"/>
      <c r="L1945" s="168"/>
      <c r="M1945" s="244"/>
      <c r="N1945" s="242"/>
      <c r="O1945" s="168"/>
    </row>
    <row r="1946" spans="2:15" ht="14.45" customHeight="1" x14ac:dyDescent="0.2">
      <c r="B1946" s="245"/>
      <c r="C1946" s="237"/>
      <c r="D1946" s="240"/>
      <c r="E1946" s="242"/>
      <c r="F1946" s="170"/>
      <c r="G1946" s="244"/>
      <c r="H1946" s="242"/>
      <c r="I1946" s="168"/>
      <c r="J1946" s="244"/>
      <c r="K1946" s="242"/>
      <c r="L1946" s="168"/>
      <c r="M1946" s="244"/>
      <c r="N1946" s="242"/>
      <c r="O1946" s="168"/>
    </row>
    <row r="1947" spans="2:15" ht="14.45" customHeight="1" x14ac:dyDescent="0.2">
      <c r="B1947" s="245"/>
      <c r="C1947" s="237"/>
      <c r="D1947" s="240"/>
      <c r="E1947" s="242"/>
      <c r="F1947" s="170"/>
      <c r="G1947" s="244"/>
      <c r="H1947" s="242"/>
      <c r="I1947" s="168"/>
      <c r="J1947" s="244"/>
      <c r="K1947" s="242"/>
      <c r="L1947" s="168"/>
      <c r="M1947" s="244"/>
      <c r="N1947" s="242"/>
      <c r="O1947" s="168"/>
    </row>
    <row r="1948" spans="2:15" ht="14.45" customHeight="1" x14ac:dyDescent="0.2">
      <c r="B1948" s="245"/>
      <c r="C1948" s="237"/>
      <c r="D1948" s="240"/>
      <c r="E1948" s="242"/>
      <c r="F1948" s="170"/>
      <c r="G1948" s="244"/>
      <c r="H1948" s="242"/>
      <c r="I1948" s="168"/>
      <c r="J1948" s="244"/>
      <c r="K1948" s="242"/>
      <c r="L1948" s="168"/>
      <c r="M1948" s="244"/>
      <c r="N1948" s="242"/>
      <c r="O1948" s="168"/>
    </row>
    <row r="1949" spans="2:15" ht="14.45" customHeight="1" x14ac:dyDescent="0.2">
      <c r="B1949" s="245"/>
      <c r="C1949" s="237"/>
      <c r="D1949" s="240"/>
      <c r="E1949" s="242"/>
      <c r="F1949" s="170"/>
      <c r="G1949" s="244"/>
      <c r="H1949" s="242"/>
      <c r="I1949" s="168"/>
      <c r="J1949" s="244"/>
      <c r="K1949" s="242"/>
      <c r="L1949" s="168"/>
      <c r="M1949" s="244"/>
      <c r="N1949" s="242"/>
      <c r="O1949" s="168"/>
    </row>
    <row r="1950" spans="2:15" ht="14.45" customHeight="1" x14ac:dyDescent="0.2">
      <c r="B1950" s="245"/>
      <c r="C1950" s="237"/>
      <c r="D1950" s="240"/>
      <c r="E1950" s="242"/>
      <c r="F1950" s="170"/>
      <c r="G1950" s="244"/>
      <c r="H1950" s="242"/>
      <c r="I1950" s="168"/>
      <c r="J1950" s="244"/>
      <c r="K1950" s="242"/>
      <c r="L1950" s="168"/>
      <c r="M1950" s="244"/>
      <c r="N1950" s="242"/>
      <c r="O1950" s="168"/>
    </row>
    <row r="1951" spans="2:15" ht="14.45" customHeight="1" x14ac:dyDescent="0.2">
      <c r="B1951" s="245"/>
      <c r="C1951" s="237"/>
      <c r="D1951" s="240"/>
      <c r="E1951" s="242"/>
      <c r="F1951" s="170"/>
      <c r="G1951" s="244"/>
      <c r="H1951" s="242"/>
      <c r="I1951" s="168"/>
      <c r="J1951" s="244"/>
      <c r="K1951" s="242"/>
      <c r="L1951" s="168"/>
      <c r="M1951" s="244"/>
      <c r="N1951" s="242"/>
      <c r="O1951" s="168"/>
    </row>
    <row r="1952" spans="2:15" ht="14.45" customHeight="1" x14ac:dyDescent="0.2">
      <c r="B1952" s="245"/>
      <c r="C1952" s="237"/>
      <c r="D1952" s="240"/>
      <c r="E1952" s="242"/>
      <c r="F1952" s="170"/>
      <c r="G1952" s="244"/>
      <c r="H1952" s="242"/>
      <c r="I1952" s="168"/>
      <c r="J1952" s="244"/>
      <c r="K1952" s="242"/>
      <c r="L1952" s="168"/>
      <c r="M1952" s="244"/>
      <c r="N1952" s="242"/>
      <c r="O1952" s="168"/>
    </row>
    <row r="1953" spans="2:15" ht="14.45" customHeight="1" x14ac:dyDescent="0.2">
      <c r="B1953" s="245"/>
      <c r="C1953" s="238"/>
      <c r="D1953" s="240"/>
      <c r="E1953" s="242"/>
      <c r="F1953" s="170"/>
      <c r="G1953" s="244"/>
      <c r="H1953" s="242"/>
      <c r="I1953" s="168"/>
      <c r="J1953" s="244"/>
      <c r="K1953" s="242"/>
      <c r="L1953" s="168"/>
      <c r="M1953" s="244"/>
      <c r="N1953" s="242"/>
      <c r="O1953" s="168"/>
    </row>
    <row r="1954" spans="2:15" ht="14.45" customHeight="1" x14ac:dyDescent="0.2">
      <c r="B1954" s="235" t="s">
        <v>972</v>
      </c>
      <c r="C1954" s="235" t="s">
        <v>1369</v>
      </c>
      <c r="D1954" s="239" t="s">
        <v>1022</v>
      </c>
      <c r="E1954" s="241" t="s">
        <v>1424</v>
      </c>
      <c r="F1954" s="166" t="s">
        <v>1822</v>
      </c>
      <c r="G1954" s="243"/>
      <c r="H1954" s="241"/>
      <c r="I1954" s="166"/>
      <c r="J1954" s="243"/>
      <c r="K1954" s="241"/>
      <c r="L1954" s="166"/>
      <c r="M1954" s="243"/>
      <c r="N1954" s="241"/>
      <c r="O1954" s="166"/>
    </row>
    <row r="1955" spans="2:15" ht="14.45" customHeight="1" x14ac:dyDescent="0.2">
      <c r="B1955" s="236"/>
      <c r="C1955" s="237"/>
      <c r="D1955" s="240"/>
      <c r="E1955" s="242"/>
      <c r="F1955" s="167"/>
      <c r="G1955" s="244"/>
      <c r="H1955" s="242"/>
      <c r="I1955" s="168"/>
      <c r="J1955" s="244"/>
      <c r="K1955" s="242"/>
      <c r="L1955" s="168"/>
      <c r="M1955" s="244"/>
      <c r="N1955" s="242"/>
      <c r="O1955" s="168"/>
    </row>
    <row r="1956" spans="2:15" ht="14.45" customHeight="1" x14ac:dyDescent="0.2">
      <c r="B1956" s="236"/>
      <c r="C1956" s="237"/>
      <c r="D1956" s="240"/>
      <c r="E1956" s="242"/>
      <c r="F1956" s="167"/>
      <c r="G1956" s="244"/>
      <c r="H1956" s="242"/>
      <c r="I1956" s="168"/>
      <c r="J1956" s="244"/>
      <c r="K1956" s="242"/>
      <c r="L1956" s="168"/>
      <c r="M1956" s="244"/>
      <c r="N1956" s="242"/>
      <c r="O1956" s="168"/>
    </row>
    <row r="1957" spans="2:15" ht="14.45" customHeight="1" x14ac:dyDescent="0.2">
      <c r="B1957" s="236"/>
      <c r="C1957" s="237"/>
      <c r="D1957" s="240"/>
      <c r="E1957" s="242"/>
      <c r="F1957" s="167"/>
      <c r="G1957" s="244"/>
      <c r="H1957" s="242"/>
      <c r="I1957" s="168"/>
      <c r="J1957" s="244"/>
      <c r="K1957" s="242"/>
      <c r="L1957" s="168"/>
      <c r="M1957" s="244"/>
      <c r="N1957" s="242"/>
      <c r="O1957" s="168"/>
    </row>
    <row r="1958" spans="2:15" ht="14.45" customHeight="1" x14ac:dyDescent="0.2">
      <c r="B1958" s="236"/>
      <c r="C1958" s="237"/>
      <c r="D1958" s="240"/>
      <c r="E1958" s="242"/>
      <c r="F1958" s="167"/>
      <c r="G1958" s="244"/>
      <c r="H1958" s="242"/>
      <c r="I1958" s="168"/>
      <c r="J1958" s="244"/>
      <c r="K1958" s="242"/>
      <c r="L1958" s="168"/>
      <c r="M1958" s="244"/>
      <c r="N1958" s="242"/>
      <c r="O1958" s="168"/>
    </row>
    <row r="1959" spans="2:15" ht="14.45" customHeight="1" x14ac:dyDescent="0.2">
      <c r="B1959" s="236"/>
      <c r="C1959" s="237"/>
      <c r="D1959" s="240"/>
      <c r="E1959" s="242"/>
      <c r="F1959" s="167"/>
      <c r="G1959" s="244"/>
      <c r="H1959" s="242"/>
      <c r="I1959" s="168"/>
      <c r="J1959" s="244"/>
      <c r="K1959" s="242"/>
      <c r="L1959" s="168"/>
      <c r="M1959" s="244"/>
      <c r="N1959" s="242"/>
      <c r="O1959" s="168"/>
    </row>
    <row r="1960" spans="2:15" ht="14.45" customHeight="1" x14ac:dyDescent="0.2">
      <c r="B1960" s="236"/>
      <c r="C1960" s="237"/>
      <c r="D1960" s="240"/>
      <c r="E1960" s="242"/>
      <c r="F1960" s="167"/>
      <c r="G1960" s="244"/>
      <c r="H1960" s="242"/>
      <c r="I1960" s="168"/>
      <c r="J1960" s="244"/>
      <c r="K1960" s="242"/>
      <c r="L1960" s="168"/>
      <c r="M1960" s="244"/>
      <c r="N1960" s="242"/>
      <c r="O1960" s="168"/>
    </row>
    <row r="1961" spans="2:15" ht="14.45" customHeight="1" x14ac:dyDescent="0.2">
      <c r="B1961" s="236"/>
      <c r="C1961" s="237"/>
      <c r="D1961" s="240"/>
      <c r="E1961" s="242"/>
      <c r="F1961" s="167"/>
      <c r="G1961" s="244"/>
      <c r="H1961" s="242"/>
      <c r="I1961" s="168"/>
      <c r="J1961" s="244"/>
      <c r="K1961" s="242"/>
      <c r="L1961" s="168"/>
      <c r="M1961" s="244"/>
      <c r="N1961" s="242"/>
      <c r="O1961" s="168"/>
    </row>
    <row r="1962" spans="2:15" ht="14.45" customHeight="1" x14ac:dyDescent="0.2">
      <c r="B1962" s="236"/>
      <c r="C1962" s="237"/>
      <c r="D1962" s="240"/>
      <c r="E1962" s="242"/>
      <c r="F1962" s="167"/>
      <c r="G1962" s="244"/>
      <c r="H1962" s="242"/>
      <c r="I1962" s="168"/>
      <c r="J1962" s="244"/>
      <c r="K1962" s="242"/>
      <c r="L1962" s="168"/>
      <c r="M1962" s="244"/>
      <c r="N1962" s="242"/>
      <c r="O1962" s="168"/>
    </row>
    <row r="1963" spans="2:15" ht="14.45" customHeight="1" x14ac:dyDescent="0.2">
      <c r="B1963" s="236"/>
      <c r="C1963" s="238"/>
      <c r="D1963" s="240"/>
      <c r="E1963" s="242"/>
      <c r="F1963" s="167"/>
      <c r="G1963" s="244"/>
      <c r="H1963" s="242"/>
      <c r="I1963" s="168"/>
      <c r="J1963" s="244"/>
      <c r="K1963" s="242"/>
      <c r="L1963" s="168"/>
      <c r="M1963" s="244"/>
      <c r="N1963" s="242"/>
      <c r="O1963" s="168"/>
    </row>
    <row r="1964" spans="2:15" ht="14.45" customHeight="1" x14ac:dyDescent="0.2">
      <c r="B1964" s="235" t="s">
        <v>977</v>
      </c>
      <c r="C1964" s="235" t="s">
        <v>1370</v>
      </c>
      <c r="D1964" s="239" t="s">
        <v>1022</v>
      </c>
      <c r="E1964" s="241" t="s">
        <v>1268</v>
      </c>
      <c r="F1964" s="166" t="s">
        <v>1823</v>
      </c>
      <c r="G1964" s="243"/>
      <c r="H1964" s="241"/>
      <c r="I1964" s="166"/>
      <c r="J1964" s="243"/>
      <c r="K1964" s="241"/>
      <c r="L1964" s="166"/>
      <c r="M1964" s="243"/>
      <c r="N1964" s="241"/>
      <c r="O1964" s="166"/>
    </row>
    <row r="1965" spans="2:15" ht="14.45" customHeight="1" x14ac:dyDescent="0.2">
      <c r="B1965" s="236"/>
      <c r="C1965" s="237"/>
      <c r="D1965" s="240"/>
      <c r="E1965" s="242"/>
      <c r="F1965" s="167"/>
      <c r="G1965" s="244"/>
      <c r="H1965" s="242"/>
      <c r="I1965" s="168"/>
      <c r="J1965" s="244"/>
      <c r="K1965" s="242"/>
      <c r="L1965" s="168"/>
      <c r="M1965" s="244"/>
      <c r="N1965" s="242"/>
      <c r="O1965" s="168"/>
    </row>
    <row r="1966" spans="2:15" ht="14.45" customHeight="1" x14ac:dyDescent="0.2">
      <c r="B1966" s="236"/>
      <c r="C1966" s="237"/>
      <c r="D1966" s="240"/>
      <c r="E1966" s="242"/>
      <c r="F1966" s="167"/>
      <c r="G1966" s="244"/>
      <c r="H1966" s="242"/>
      <c r="I1966" s="168"/>
      <c r="J1966" s="244"/>
      <c r="K1966" s="242"/>
      <c r="L1966" s="168"/>
      <c r="M1966" s="244"/>
      <c r="N1966" s="242"/>
      <c r="O1966" s="168"/>
    </row>
    <row r="1967" spans="2:15" ht="14.45" customHeight="1" x14ac:dyDescent="0.2">
      <c r="B1967" s="236"/>
      <c r="C1967" s="237"/>
      <c r="D1967" s="240"/>
      <c r="E1967" s="242"/>
      <c r="F1967" s="167"/>
      <c r="G1967" s="244"/>
      <c r="H1967" s="242"/>
      <c r="I1967" s="168"/>
      <c r="J1967" s="244"/>
      <c r="K1967" s="242"/>
      <c r="L1967" s="168"/>
      <c r="M1967" s="244"/>
      <c r="N1967" s="242"/>
      <c r="O1967" s="168"/>
    </row>
    <row r="1968" spans="2:15" ht="14.45" customHeight="1" x14ac:dyDescent="0.2">
      <c r="B1968" s="236"/>
      <c r="C1968" s="237"/>
      <c r="D1968" s="240"/>
      <c r="E1968" s="242"/>
      <c r="F1968" s="167"/>
      <c r="G1968" s="244"/>
      <c r="H1968" s="242"/>
      <c r="I1968" s="168"/>
      <c r="J1968" s="244"/>
      <c r="K1968" s="242"/>
      <c r="L1968" s="168"/>
      <c r="M1968" s="244"/>
      <c r="N1968" s="242"/>
      <c r="O1968" s="168"/>
    </row>
    <row r="1969" spans="2:15" ht="14.45" customHeight="1" x14ac:dyDescent="0.2">
      <c r="B1969" s="236"/>
      <c r="C1969" s="237"/>
      <c r="D1969" s="240"/>
      <c r="E1969" s="242"/>
      <c r="F1969" s="167"/>
      <c r="G1969" s="244"/>
      <c r="H1969" s="242"/>
      <c r="I1969" s="168"/>
      <c r="J1969" s="244"/>
      <c r="K1969" s="242"/>
      <c r="L1969" s="168"/>
      <c r="M1969" s="244"/>
      <c r="N1969" s="242"/>
      <c r="O1969" s="168"/>
    </row>
    <row r="1970" spans="2:15" ht="14.45" customHeight="1" x14ac:dyDescent="0.2">
      <c r="B1970" s="236"/>
      <c r="C1970" s="237"/>
      <c r="D1970" s="240"/>
      <c r="E1970" s="242"/>
      <c r="F1970" s="167"/>
      <c r="G1970" s="244"/>
      <c r="H1970" s="242"/>
      <c r="I1970" s="168"/>
      <c r="J1970" s="244"/>
      <c r="K1970" s="242"/>
      <c r="L1970" s="168"/>
      <c r="M1970" s="244"/>
      <c r="N1970" s="242"/>
      <c r="O1970" s="168"/>
    </row>
    <row r="1971" spans="2:15" ht="14.45" customHeight="1" x14ac:dyDescent="0.2">
      <c r="B1971" s="236"/>
      <c r="C1971" s="237"/>
      <c r="D1971" s="240"/>
      <c r="E1971" s="242"/>
      <c r="F1971" s="167"/>
      <c r="G1971" s="244"/>
      <c r="H1971" s="242"/>
      <c r="I1971" s="168"/>
      <c r="J1971" s="244"/>
      <c r="K1971" s="242"/>
      <c r="L1971" s="168"/>
      <c r="M1971" s="244"/>
      <c r="N1971" s="242"/>
      <c r="O1971" s="168"/>
    </row>
    <row r="1972" spans="2:15" ht="14.45" customHeight="1" x14ac:dyDescent="0.2">
      <c r="B1972" s="236"/>
      <c r="C1972" s="237"/>
      <c r="D1972" s="240"/>
      <c r="E1972" s="242"/>
      <c r="F1972" s="167"/>
      <c r="G1972" s="244"/>
      <c r="H1972" s="242"/>
      <c r="I1972" s="168"/>
      <c r="J1972" s="244"/>
      <c r="K1972" s="242"/>
      <c r="L1972" s="168"/>
      <c r="M1972" s="244"/>
      <c r="N1972" s="242"/>
      <c r="O1972" s="168"/>
    </row>
    <row r="1973" spans="2:15" ht="14.45" customHeight="1" x14ac:dyDescent="0.2">
      <c r="B1973" s="236"/>
      <c r="C1973" s="238"/>
      <c r="D1973" s="240"/>
      <c r="E1973" s="242"/>
      <c r="F1973" s="167"/>
      <c r="G1973" s="244"/>
      <c r="H1973" s="242"/>
      <c r="I1973" s="168"/>
      <c r="J1973" s="244"/>
      <c r="K1973" s="242"/>
      <c r="L1973" s="168"/>
      <c r="M1973" s="244"/>
      <c r="N1973" s="242"/>
      <c r="O1973" s="168"/>
    </row>
    <row r="1974" spans="2:15" ht="14.45" customHeight="1" x14ac:dyDescent="0.2">
      <c r="B1974" s="235" t="s">
        <v>978</v>
      </c>
      <c r="C1974" s="235" t="s">
        <v>1371</v>
      </c>
      <c r="D1974" s="239"/>
      <c r="E1974" s="241" t="s">
        <v>1269</v>
      </c>
      <c r="F1974" s="176" t="s">
        <v>1824</v>
      </c>
      <c r="G1974" s="263"/>
      <c r="H1974" s="241"/>
      <c r="I1974" s="166"/>
      <c r="J1974" s="263"/>
      <c r="K1974" s="241"/>
      <c r="L1974" s="166"/>
      <c r="M1974" s="263"/>
      <c r="N1974" s="241"/>
      <c r="O1974" s="176"/>
    </row>
    <row r="1975" spans="2:15" ht="14.45" customHeight="1" x14ac:dyDescent="0.2">
      <c r="B1975" s="236"/>
      <c r="C1975" s="237"/>
      <c r="D1975" s="240"/>
      <c r="E1975" s="242"/>
      <c r="F1975" s="167"/>
      <c r="G1975" s="264"/>
      <c r="H1975" s="242"/>
      <c r="I1975" s="168"/>
      <c r="J1975" s="264"/>
      <c r="K1975" s="242"/>
      <c r="L1975" s="168"/>
      <c r="M1975" s="264"/>
      <c r="N1975" s="242"/>
      <c r="O1975" s="170"/>
    </row>
    <row r="1976" spans="2:15" ht="14.45" customHeight="1" x14ac:dyDescent="0.2">
      <c r="B1976" s="236"/>
      <c r="C1976" s="237"/>
      <c r="D1976" s="240"/>
      <c r="E1976" s="242"/>
      <c r="F1976" s="167"/>
      <c r="G1976" s="264"/>
      <c r="H1976" s="242"/>
      <c r="I1976" s="168"/>
      <c r="J1976" s="264"/>
      <c r="K1976" s="242"/>
      <c r="L1976" s="168"/>
      <c r="M1976" s="264"/>
      <c r="N1976" s="242"/>
      <c r="O1976" s="170"/>
    </row>
    <row r="1977" spans="2:15" ht="14.45" customHeight="1" x14ac:dyDescent="0.2">
      <c r="B1977" s="236"/>
      <c r="C1977" s="237"/>
      <c r="D1977" s="240"/>
      <c r="E1977" s="242"/>
      <c r="F1977" s="167"/>
      <c r="G1977" s="264"/>
      <c r="H1977" s="242"/>
      <c r="I1977" s="168"/>
      <c r="J1977" s="264"/>
      <c r="K1977" s="242"/>
      <c r="L1977" s="168"/>
      <c r="M1977" s="264"/>
      <c r="N1977" s="242"/>
      <c r="O1977" s="170"/>
    </row>
    <row r="1978" spans="2:15" ht="14.45" customHeight="1" x14ac:dyDescent="0.2">
      <c r="B1978" s="236"/>
      <c r="C1978" s="237"/>
      <c r="D1978" s="240"/>
      <c r="E1978" s="242"/>
      <c r="F1978" s="167"/>
      <c r="G1978" s="264"/>
      <c r="H1978" s="242"/>
      <c r="I1978" s="168"/>
      <c r="J1978" s="264"/>
      <c r="K1978" s="242"/>
      <c r="L1978" s="168"/>
      <c r="M1978" s="264"/>
      <c r="N1978" s="242"/>
      <c r="O1978" s="170"/>
    </row>
    <row r="1979" spans="2:15" ht="14.45" customHeight="1" x14ac:dyDescent="0.2">
      <c r="B1979" s="236"/>
      <c r="C1979" s="237"/>
      <c r="D1979" s="240"/>
      <c r="E1979" s="242"/>
      <c r="F1979" s="167"/>
      <c r="G1979" s="264"/>
      <c r="H1979" s="242"/>
      <c r="I1979" s="168"/>
      <c r="J1979" s="264"/>
      <c r="K1979" s="242"/>
      <c r="L1979" s="168"/>
      <c r="M1979" s="264"/>
      <c r="N1979" s="242"/>
      <c r="O1979" s="170"/>
    </row>
    <row r="1980" spans="2:15" ht="14.45" customHeight="1" x14ac:dyDescent="0.2">
      <c r="B1980" s="236"/>
      <c r="C1980" s="237"/>
      <c r="D1980" s="240"/>
      <c r="E1980" s="242"/>
      <c r="F1980" s="167"/>
      <c r="G1980" s="264"/>
      <c r="H1980" s="242"/>
      <c r="I1980" s="168"/>
      <c r="J1980" s="264"/>
      <c r="K1980" s="242"/>
      <c r="L1980" s="168"/>
      <c r="M1980" s="264"/>
      <c r="N1980" s="242"/>
      <c r="O1980" s="170"/>
    </row>
    <row r="1981" spans="2:15" ht="14.45" customHeight="1" x14ac:dyDescent="0.2">
      <c r="B1981" s="236"/>
      <c r="C1981" s="237"/>
      <c r="D1981" s="240"/>
      <c r="E1981" s="242"/>
      <c r="F1981" s="167"/>
      <c r="G1981" s="264"/>
      <c r="H1981" s="242"/>
      <c r="I1981" s="168"/>
      <c r="J1981" s="264"/>
      <c r="K1981" s="242"/>
      <c r="L1981" s="168"/>
      <c r="M1981" s="264"/>
      <c r="N1981" s="242"/>
      <c r="O1981" s="170"/>
    </row>
    <row r="1982" spans="2:15" ht="14.45" customHeight="1" x14ac:dyDescent="0.2">
      <c r="B1982" s="236"/>
      <c r="C1982" s="237"/>
      <c r="D1982" s="240"/>
      <c r="E1982" s="242"/>
      <c r="F1982" s="167"/>
      <c r="G1982" s="264"/>
      <c r="H1982" s="242"/>
      <c r="I1982" s="168"/>
      <c r="J1982" s="264"/>
      <c r="K1982" s="242"/>
      <c r="L1982" s="168"/>
      <c r="M1982" s="264"/>
      <c r="N1982" s="242"/>
      <c r="O1982" s="170"/>
    </row>
    <row r="1983" spans="2:15" ht="14.45" customHeight="1" x14ac:dyDescent="0.2">
      <c r="B1983" s="236"/>
      <c r="C1983" s="238"/>
      <c r="D1983" s="240"/>
      <c r="E1983" s="242"/>
      <c r="F1983" s="167"/>
      <c r="G1983" s="264"/>
      <c r="H1983" s="242"/>
      <c r="I1983" s="168"/>
      <c r="J1983" s="264"/>
      <c r="K1983" s="242"/>
      <c r="L1983" s="168"/>
      <c r="M1983" s="264"/>
      <c r="N1983" s="242"/>
      <c r="O1983" s="170"/>
    </row>
    <row r="1984" spans="2:15" ht="14.45" customHeight="1" x14ac:dyDescent="0.2">
      <c r="B1984" s="235" t="s">
        <v>979</v>
      </c>
      <c r="C1984" s="235" t="s">
        <v>1372</v>
      </c>
      <c r="D1984" s="239" t="s">
        <v>1022</v>
      </c>
      <c r="E1984" s="241" t="s">
        <v>1212</v>
      </c>
      <c r="F1984" s="176" t="s">
        <v>1579</v>
      </c>
      <c r="G1984" s="263"/>
      <c r="H1984" s="241"/>
      <c r="I1984" s="166"/>
      <c r="J1984" s="263"/>
      <c r="K1984" s="241"/>
      <c r="L1984" s="166"/>
      <c r="M1984" s="263"/>
      <c r="N1984" s="241"/>
      <c r="O1984" s="176"/>
    </row>
    <row r="1985" spans="2:15" ht="14.45" customHeight="1" x14ac:dyDescent="0.2">
      <c r="B1985" s="236"/>
      <c r="C1985" s="237"/>
      <c r="D1985" s="240"/>
      <c r="E1985" s="242"/>
      <c r="F1985" s="167"/>
      <c r="G1985" s="264"/>
      <c r="H1985" s="242"/>
      <c r="I1985" s="168"/>
      <c r="J1985" s="264"/>
      <c r="K1985" s="242"/>
      <c r="L1985" s="168"/>
      <c r="M1985" s="264"/>
      <c r="N1985" s="242"/>
      <c r="O1985" s="170"/>
    </row>
    <row r="1986" spans="2:15" ht="14.45" customHeight="1" x14ac:dyDescent="0.2">
      <c r="B1986" s="236"/>
      <c r="C1986" s="237"/>
      <c r="D1986" s="240"/>
      <c r="E1986" s="242"/>
      <c r="F1986" s="167"/>
      <c r="G1986" s="264"/>
      <c r="H1986" s="242"/>
      <c r="I1986" s="168"/>
      <c r="J1986" s="264"/>
      <c r="K1986" s="242"/>
      <c r="L1986" s="168"/>
      <c r="M1986" s="264"/>
      <c r="N1986" s="242"/>
      <c r="O1986" s="170"/>
    </row>
    <row r="1987" spans="2:15" ht="14.45" customHeight="1" x14ac:dyDescent="0.2">
      <c r="B1987" s="236"/>
      <c r="C1987" s="237"/>
      <c r="D1987" s="240"/>
      <c r="E1987" s="242"/>
      <c r="F1987" s="167"/>
      <c r="G1987" s="264"/>
      <c r="H1987" s="242"/>
      <c r="I1987" s="168"/>
      <c r="J1987" s="264"/>
      <c r="K1987" s="242"/>
      <c r="L1987" s="168"/>
      <c r="M1987" s="264"/>
      <c r="N1987" s="242"/>
      <c r="O1987" s="170"/>
    </row>
    <row r="1988" spans="2:15" ht="14.45" customHeight="1" x14ac:dyDescent="0.2">
      <c r="B1988" s="236"/>
      <c r="C1988" s="237"/>
      <c r="D1988" s="240"/>
      <c r="E1988" s="242"/>
      <c r="F1988" s="167"/>
      <c r="G1988" s="264"/>
      <c r="H1988" s="242"/>
      <c r="I1988" s="168"/>
      <c r="J1988" s="264"/>
      <c r="K1988" s="242"/>
      <c r="L1988" s="168"/>
      <c r="M1988" s="264"/>
      <c r="N1988" s="242"/>
      <c r="O1988" s="170"/>
    </row>
    <row r="1989" spans="2:15" ht="14.45" customHeight="1" x14ac:dyDescent="0.2">
      <c r="B1989" s="236"/>
      <c r="C1989" s="237"/>
      <c r="D1989" s="240"/>
      <c r="E1989" s="242"/>
      <c r="F1989" s="167"/>
      <c r="G1989" s="264"/>
      <c r="H1989" s="242"/>
      <c r="I1989" s="168"/>
      <c r="J1989" s="264"/>
      <c r="K1989" s="242"/>
      <c r="L1989" s="168"/>
      <c r="M1989" s="264"/>
      <c r="N1989" s="242"/>
      <c r="O1989" s="170"/>
    </row>
    <row r="1990" spans="2:15" ht="14.45" customHeight="1" x14ac:dyDescent="0.2">
      <c r="B1990" s="236"/>
      <c r="C1990" s="237"/>
      <c r="D1990" s="240"/>
      <c r="E1990" s="242"/>
      <c r="F1990" s="167"/>
      <c r="G1990" s="264"/>
      <c r="H1990" s="242"/>
      <c r="I1990" s="168"/>
      <c r="J1990" s="264"/>
      <c r="K1990" s="242"/>
      <c r="L1990" s="168"/>
      <c r="M1990" s="264"/>
      <c r="N1990" s="242"/>
      <c r="O1990" s="170"/>
    </row>
    <row r="1991" spans="2:15" ht="14.45" customHeight="1" x14ac:dyDescent="0.2">
      <c r="B1991" s="236"/>
      <c r="C1991" s="237"/>
      <c r="D1991" s="240"/>
      <c r="E1991" s="242"/>
      <c r="F1991" s="167"/>
      <c r="G1991" s="264"/>
      <c r="H1991" s="242"/>
      <c r="I1991" s="168"/>
      <c r="J1991" s="264"/>
      <c r="K1991" s="242"/>
      <c r="L1991" s="168"/>
      <c r="M1991" s="264"/>
      <c r="N1991" s="242"/>
      <c r="O1991" s="170"/>
    </row>
    <row r="1992" spans="2:15" ht="14.45" customHeight="1" x14ac:dyDescent="0.2">
      <c r="B1992" s="236"/>
      <c r="C1992" s="237"/>
      <c r="D1992" s="240"/>
      <c r="E1992" s="242"/>
      <c r="F1992" s="167"/>
      <c r="G1992" s="264"/>
      <c r="H1992" s="242"/>
      <c r="I1992" s="168"/>
      <c r="J1992" s="264"/>
      <c r="K1992" s="242"/>
      <c r="L1992" s="168"/>
      <c r="M1992" s="264"/>
      <c r="N1992" s="242"/>
      <c r="O1992" s="170"/>
    </row>
    <row r="1993" spans="2:15" ht="14.45" customHeight="1" x14ac:dyDescent="0.2">
      <c r="B1993" s="236"/>
      <c r="C1993" s="238"/>
      <c r="D1993" s="240"/>
      <c r="E1993" s="242"/>
      <c r="F1993" s="167"/>
      <c r="G1993" s="264"/>
      <c r="H1993" s="242"/>
      <c r="I1993" s="168"/>
      <c r="J1993" s="264"/>
      <c r="K1993" s="242"/>
      <c r="L1993" s="168"/>
      <c r="M1993" s="264"/>
      <c r="N1993" s="242"/>
      <c r="O1993" s="170"/>
    </row>
    <row r="1994" spans="2:15" ht="14.45" customHeight="1" x14ac:dyDescent="0.2">
      <c r="B1994" s="235" t="s">
        <v>980</v>
      </c>
      <c r="C1994" s="235" t="s">
        <v>1374</v>
      </c>
      <c r="D1994" s="239"/>
      <c r="E1994" s="241" t="s">
        <v>1271</v>
      </c>
      <c r="F1994" s="176" t="s">
        <v>1754</v>
      </c>
      <c r="G1994" s="263"/>
      <c r="H1994" s="241" t="s">
        <v>1270</v>
      </c>
      <c r="I1994" s="166" t="s">
        <v>1825</v>
      </c>
      <c r="J1994" s="263"/>
      <c r="K1994" s="241"/>
      <c r="L1994" s="166"/>
      <c r="M1994" s="263"/>
      <c r="N1994" s="241"/>
      <c r="O1994" s="176"/>
    </row>
    <row r="1995" spans="2:15" ht="14.45" customHeight="1" x14ac:dyDescent="0.2">
      <c r="B1995" s="236"/>
      <c r="C1995" s="237"/>
      <c r="D1995" s="240"/>
      <c r="E1995" s="242"/>
      <c r="F1995" s="167"/>
      <c r="G1995" s="264"/>
      <c r="H1995" s="242"/>
      <c r="I1995" s="168"/>
      <c r="J1995" s="264"/>
      <c r="K1995" s="242"/>
      <c r="L1995" s="168"/>
      <c r="M1995" s="264"/>
      <c r="N1995" s="242"/>
      <c r="O1995" s="170"/>
    </row>
    <row r="1996" spans="2:15" ht="14.45" customHeight="1" x14ac:dyDescent="0.2">
      <c r="B1996" s="236"/>
      <c r="C1996" s="237"/>
      <c r="D1996" s="240"/>
      <c r="E1996" s="242"/>
      <c r="F1996" s="167"/>
      <c r="G1996" s="264"/>
      <c r="H1996" s="242"/>
      <c r="I1996" s="168"/>
      <c r="J1996" s="264"/>
      <c r="K1996" s="242"/>
      <c r="L1996" s="168"/>
      <c r="M1996" s="264"/>
      <c r="N1996" s="242"/>
      <c r="O1996" s="170"/>
    </row>
    <row r="1997" spans="2:15" ht="14.45" customHeight="1" x14ac:dyDescent="0.2">
      <c r="B1997" s="236"/>
      <c r="C1997" s="237"/>
      <c r="D1997" s="240"/>
      <c r="E1997" s="242"/>
      <c r="F1997" s="167"/>
      <c r="G1997" s="264"/>
      <c r="H1997" s="242"/>
      <c r="I1997" s="168"/>
      <c r="J1997" s="264"/>
      <c r="K1997" s="242"/>
      <c r="L1997" s="168"/>
      <c r="M1997" s="264"/>
      <c r="N1997" s="242"/>
      <c r="O1997" s="170"/>
    </row>
    <row r="1998" spans="2:15" ht="14.45" customHeight="1" x14ac:dyDescent="0.2">
      <c r="B1998" s="236"/>
      <c r="C1998" s="237"/>
      <c r="D1998" s="240"/>
      <c r="E1998" s="242"/>
      <c r="F1998" s="167"/>
      <c r="G1998" s="264"/>
      <c r="H1998" s="242"/>
      <c r="I1998" s="168"/>
      <c r="J1998" s="264"/>
      <c r="K1998" s="242"/>
      <c r="L1998" s="168"/>
      <c r="M1998" s="264"/>
      <c r="N1998" s="242"/>
      <c r="O1998" s="170"/>
    </row>
    <row r="1999" spans="2:15" ht="14.45" customHeight="1" x14ac:dyDescent="0.2">
      <c r="B1999" s="236"/>
      <c r="C1999" s="237"/>
      <c r="D1999" s="240"/>
      <c r="E1999" s="242"/>
      <c r="F1999" s="167"/>
      <c r="G1999" s="264"/>
      <c r="H1999" s="242"/>
      <c r="I1999" s="168"/>
      <c r="J1999" s="264"/>
      <c r="K1999" s="242"/>
      <c r="L1999" s="168"/>
      <c r="M1999" s="264"/>
      <c r="N1999" s="242"/>
      <c r="O1999" s="170"/>
    </row>
    <row r="2000" spans="2:15" ht="14.45" customHeight="1" x14ac:dyDescent="0.2">
      <c r="B2000" s="236"/>
      <c r="C2000" s="237"/>
      <c r="D2000" s="240"/>
      <c r="E2000" s="242"/>
      <c r="F2000" s="167"/>
      <c r="G2000" s="264"/>
      <c r="H2000" s="242"/>
      <c r="I2000" s="168"/>
      <c r="J2000" s="264"/>
      <c r="K2000" s="242"/>
      <c r="L2000" s="168"/>
      <c r="M2000" s="264"/>
      <c r="N2000" s="242"/>
      <c r="O2000" s="170"/>
    </row>
    <row r="2001" spans="2:15" ht="14.45" customHeight="1" x14ac:dyDescent="0.2">
      <c r="B2001" s="236"/>
      <c r="C2001" s="237"/>
      <c r="D2001" s="240"/>
      <c r="E2001" s="242"/>
      <c r="F2001" s="167"/>
      <c r="G2001" s="264"/>
      <c r="H2001" s="242"/>
      <c r="I2001" s="168"/>
      <c r="J2001" s="264"/>
      <c r="K2001" s="242"/>
      <c r="L2001" s="168"/>
      <c r="M2001" s="264"/>
      <c r="N2001" s="242"/>
      <c r="O2001" s="170"/>
    </row>
    <row r="2002" spans="2:15" ht="14.45" customHeight="1" x14ac:dyDescent="0.2">
      <c r="B2002" s="236"/>
      <c r="C2002" s="237"/>
      <c r="D2002" s="240"/>
      <c r="E2002" s="242"/>
      <c r="F2002" s="167"/>
      <c r="G2002" s="264"/>
      <c r="H2002" s="242"/>
      <c r="I2002" s="168"/>
      <c r="J2002" s="264"/>
      <c r="K2002" s="242"/>
      <c r="L2002" s="168"/>
      <c r="M2002" s="264"/>
      <c r="N2002" s="242"/>
      <c r="O2002" s="170"/>
    </row>
    <row r="2003" spans="2:15" ht="14.45" customHeight="1" x14ac:dyDescent="0.2">
      <c r="B2003" s="236"/>
      <c r="C2003" s="238"/>
      <c r="D2003" s="240"/>
      <c r="E2003" s="242"/>
      <c r="F2003" s="167"/>
      <c r="G2003" s="264"/>
      <c r="H2003" s="242"/>
      <c r="I2003" s="168"/>
      <c r="J2003" s="264"/>
      <c r="K2003" s="242"/>
      <c r="L2003" s="168"/>
      <c r="M2003" s="264"/>
      <c r="N2003" s="242"/>
      <c r="O2003" s="170"/>
    </row>
    <row r="2004" spans="2:15" ht="14.45" customHeight="1" x14ac:dyDescent="0.2">
      <c r="B2004" s="235" t="s">
        <v>981</v>
      </c>
      <c r="C2004" s="235" t="s">
        <v>1376</v>
      </c>
      <c r="D2004" s="239" t="s">
        <v>1027</v>
      </c>
      <c r="E2004" s="241" t="s">
        <v>1273</v>
      </c>
      <c r="F2004" s="176" t="s">
        <v>1826</v>
      </c>
      <c r="G2004" s="263"/>
      <c r="H2004" s="241" t="s">
        <v>1272</v>
      </c>
      <c r="I2004" s="166" t="s">
        <v>1827</v>
      </c>
      <c r="J2004" s="263"/>
      <c r="K2004" s="241"/>
      <c r="L2004" s="166"/>
      <c r="M2004" s="263"/>
      <c r="N2004" s="241"/>
      <c r="O2004" s="176"/>
    </row>
    <row r="2005" spans="2:15" ht="14.45" customHeight="1" x14ac:dyDescent="0.2">
      <c r="B2005" s="245"/>
      <c r="C2005" s="237"/>
      <c r="D2005" s="240"/>
      <c r="E2005" s="242"/>
      <c r="F2005" s="170"/>
      <c r="G2005" s="264"/>
      <c r="H2005" s="242"/>
      <c r="I2005" s="168"/>
      <c r="J2005" s="264"/>
      <c r="K2005" s="242"/>
      <c r="L2005" s="168"/>
      <c r="M2005" s="264"/>
      <c r="N2005" s="242"/>
      <c r="O2005" s="170"/>
    </row>
    <row r="2006" spans="2:15" ht="14.45" customHeight="1" x14ac:dyDescent="0.2">
      <c r="B2006" s="245"/>
      <c r="C2006" s="237"/>
      <c r="D2006" s="240"/>
      <c r="E2006" s="242"/>
      <c r="F2006" s="170"/>
      <c r="G2006" s="264"/>
      <c r="H2006" s="242"/>
      <c r="I2006" s="168"/>
      <c r="J2006" s="264"/>
      <c r="K2006" s="242"/>
      <c r="L2006" s="168"/>
      <c r="M2006" s="264"/>
      <c r="N2006" s="242"/>
      <c r="O2006" s="170"/>
    </row>
    <row r="2007" spans="2:15" ht="14.45" customHeight="1" x14ac:dyDescent="0.2">
      <c r="B2007" s="245"/>
      <c r="C2007" s="237"/>
      <c r="D2007" s="240"/>
      <c r="E2007" s="242"/>
      <c r="F2007" s="170"/>
      <c r="G2007" s="264"/>
      <c r="H2007" s="242"/>
      <c r="I2007" s="168"/>
      <c r="J2007" s="264"/>
      <c r="K2007" s="242"/>
      <c r="L2007" s="168"/>
      <c r="M2007" s="264"/>
      <c r="N2007" s="242"/>
      <c r="O2007" s="170"/>
    </row>
    <row r="2008" spans="2:15" ht="14.45" customHeight="1" x14ac:dyDescent="0.2">
      <c r="B2008" s="245"/>
      <c r="C2008" s="237"/>
      <c r="D2008" s="240"/>
      <c r="E2008" s="242"/>
      <c r="F2008" s="170"/>
      <c r="G2008" s="264"/>
      <c r="H2008" s="242"/>
      <c r="I2008" s="168"/>
      <c r="J2008" s="264"/>
      <c r="K2008" s="242"/>
      <c r="L2008" s="168"/>
      <c r="M2008" s="264"/>
      <c r="N2008" s="242"/>
      <c r="O2008" s="170"/>
    </row>
    <row r="2009" spans="2:15" ht="14.45" customHeight="1" x14ac:dyDescent="0.2">
      <c r="B2009" s="245"/>
      <c r="C2009" s="237"/>
      <c r="D2009" s="240"/>
      <c r="E2009" s="242"/>
      <c r="F2009" s="170"/>
      <c r="G2009" s="264"/>
      <c r="H2009" s="242"/>
      <c r="I2009" s="168"/>
      <c r="J2009" s="264"/>
      <c r="K2009" s="242"/>
      <c r="L2009" s="168"/>
      <c r="M2009" s="264"/>
      <c r="N2009" s="242"/>
      <c r="O2009" s="170"/>
    </row>
    <row r="2010" spans="2:15" ht="14.45" customHeight="1" x14ac:dyDescent="0.2">
      <c r="B2010" s="245"/>
      <c r="C2010" s="237"/>
      <c r="D2010" s="240"/>
      <c r="E2010" s="242"/>
      <c r="F2010" s="170"/>
      <c r="G2010" s="264"/>
      <c r="H2010" s="242"/>
      <c r="I2010" s="168"/>
      <c r="J2010" s="264"/>
      <c r="K2010" s="242"/>
      <c r="L2010" s="168"/>
      <c r="M2010" s="264"/>
      <c r="N2010" s="242"/>
      <c r="O2010" s="170"/>
    </row>
    <row r="2011" spans="2:15" ht="14.45" customHeight="1" x14ac:dyDescent="0.2">
      <c r="B2011" s="245"/>
      <c r="C2011" s="237"/>
      <c r="D2011" s="240"/>
      <c r="E2011" s="242"/>
      <c r="F2011" s="170"/>
      <c r="G2011" s="264"/>
      <c r="H2011" s="242"/>
      <c r="I2011" s="168"/>
      <c r="J2011" s="264"/>
      <c r="K2011" s="242"/>
      <c r="L2011" s="168"/>
      <c r="M2011" s="264"/>
      <c r="N2011" s="242"/>
      <c r="O2011" s="170"/>
    </row>
    <row r="2012" spans="2:15" ht="14.45" customHeight="1" x14ac:dyDescent="0.2">
      <c r="B2012" s="245"/>
      <c r="C2012" s="237"/>
      <c r="D2012" s="240"/>
      <c r="E2012" s="242"/>
      <c r="F2012" s="170"/>
      <c r="G2012" s="264"/>
      <c r="H2012" s="242"/>
      <c r="I2012" s="168"/>
      <c r="J2012" s="264"/>
      <c r="K2012" s="242"/>
      <c r="L2012" s="168"/>
      <c r="M2012" s="264"/>
      <c r="N2012" s="242"/>
      <c r="O2012" s="170"/>
    </row>
    <row r="2013" spans="2:15" ht="14.45" customHeight="1" x14ac:dyDescent="0.2">
      <c r="B2013" s="250"/>
      <c r="C2013" s="238"/>
      <c r="D2013" s="248"/>
      <c r="E2013" s="247"/>
      <c r="F2013" s="171"/>
      <c r="G2013" s="265"/>
      <c r="H2013" s="247"/>
      <c r="I2013" s="169"/>
      <c r="J2013" s="265"/>
      <c r="K2013" s="247"/>
      <c r="L2013" s="169"/>
      <c r="M2013" s="265"/>
      <c r="N2013" s="247"/>
      <c r="O2013" s="171"/>
    </row>
  </sheetData>
  <mergeCells count="2016">
    <mergeCell ref="C2004:C2013"/>
    <mergeCell ref="C1944:C1953"/>
    <mergeCell ref="C1954:C1963"/>
    <mergeCell ref="C1964:C1973"/>
    <mergeCell ref="C1974:C1983"/>
    <mergeCell ref="C1984:C1993"/>
    <mergeCell ref="C1994:C2003"/>
    <mergeCell ref="C1884:C1893"/>
    <mergeCell ref="C1894:C1903"/>
    <mergeCell ref="C1904:C1913"/>
    <mergeCell ref="C1914:C1923"/>
    <mergeCell ref="C1924:C1933"/>
    <mergeCell ref="C1934:C1943"/>
    <mergeCell ref="C1824:C1833"/>
    <mergeCell ref="C1834:C1843"/>
    <mergeCell ref="C1844:C1853"/>
    <mergeCell ref="C1854:C1863"/>
    <mergeCell ref="C1864:C1873"/>
    <mergeCell ref="C1874:C1883"/>
    <mergeCell ref="J2:L2"/>
    <mergeCell ref="M2:O2"/>
    <mergeCell ref="C294:C303"/>
    <mergeCell ref="C304:C313"/>
    <mergeCell ref="C314:C323"/>
    <mergeCell ref="C324:C333"/>
    <mergeCell ref="C284:C293"/>
    <mergeCell ref="C34:C43"/>
    <mergeCell ref="C24:C33"/>
    <mergeCell ref="C14:C23"/>
    <mergeCell ref="C4:C13"/>
    <mergeCell ref="D2:F2"/>
    <mergeCell ref="G2:I2"/>
    <mergeCell ref="C94:C103"/>
    <mergeCell ref="C84:C93"/>
    <mergeCell ref="C74:C83"/>
    <mergeCell ref="C64:C73"/>
    <mergeCell ref="C54:C63"/>
    <mergeCell ref="C44:C53"/>
    <mergeCell ref="C224:C233"/>
    <mergeCell ref="C2:C3"/>
    <mergeCell ref="C184:C193"/>
    <mergeCell ref="C154:C163"/>
    <mergeCell ref="C164:C173"/>
    <mergeCell ref="C144:C153"/>
    <mergeCell ref="C124:C133"/>
    <mergeCell ref="C114:C123"/>
    <mergeCell ref="C104:C113"/>
    <mergeCell ref="M274:M283"/>
    <mergeCell ref="N274:N283"/>
    <mergeCell ref="M284:M293"/>
    <mergeCell ref="N284:N293"/>
    <mergeCell ref="M1994:M2003"/>
    <mergeCell ref="N1994:N2003"/>
    <mergeCell ref="M2004:M2013"/>
    <mergeCell ref="N2004:N2013"/>
    <mergeCell ref="M1974:M1983"/>
    <mergeCell ref="N1974:N1983"/>
    <mergeCell ref="M1984:M1993"/>
    <mergeCell ref="N1984:N1993"/>
    <mergeCell ref="M1954:M1963"/>
    <mergeCell ref="N1954:N1963"/>
    <mergeCell ref="M1964:M1973"/>
    <mergeCell ref="N1964:N1973"/>
    <mergeCell ref="M1934:M1943"/>
    <mergeCell ref="N1934:N1943"/>
    <mergeCell ref="M1944:M1953"/>
    <mergeCell ref="N1944:N1953"/>
    <mergeCell ref="M1914:M1923"/>
    <mergeCell ref="N1914:N1923"/>
    <mergeCell ref="M1924:M1933"/>
    <mergeCell ref="N1924:N1933"/>
    <mergeCell ref="M1894:M1903"/>
    <mergeCell ref="N1894:N1903"/>
    <mergeCell ref="M1904:M1913"/>
    <mergeCell ref="N1904:N1913"/>
    <mergeCell ref="M1874:M1883"/>
    <mergeCell ref="N1874:N1883"/>
    <mergeCell ref="M1884:M1893"/>
    <mergeCell ref="N1884:N1893"/>
    <mergeCell ref="M1854:M1863"/>
    <mergeCell ref="N1854:N1863"/>
    <mergeCell ref="M1864:M1873"/>
    <mergeCell ref="N1864:N1873"/>
    <mergeCell ref="M1834:M1843"/>
    <mergeCell ref="N1834:N1843"/>
    <mergeCell ref="M1844:M1853"/>
    <mergeCell ref="N1844:N1853"/>
    <mergeCell ref="M1814:M1823"/>
    <mergeCell ref="N1814:N1823"/>
    <mergeCell ref="M1824:M1833"/>
    <mergeCell ref="N1824:N1833"/>
    <mergeCell ref="M1794:M1803"/>
    <mergeCell ref="N1794:N1803"/>
    <mergeCell ref="M1804:M1813"/>
    <mergeCell ref="N1804:N1813"/>
    <mergeCell ref="M1774:M1783"/>
    <mergeCell ref="N1774:N1783"/>
    <mergeCell ref="M1784:M1793"/>
    <mergeCell ref="N1784:N1793"/>
    <mergeCell ref="M1754:M1763"/>
    <mergeCell ref="N1754:N1763"/>
    <mergeCell ref="M1764:M1773"/>
    <mergeCell ref="N1764:N1773"/>
    <mergeCell ref="M1734:M1743"/>
    <mergeCell ref="N1734:N1743"/>
    <mergeCell ref="M1744:M1753"/>
    <mergeCell ref="N1744:N1753"/>
    <mergeCell ref="M1714:M1723"/>
    <mergeCell ref="N1714:N1723"/>
    <mergeCell ref="M1724:M1733"/>
    <mergeCell ref="N1724:N1733"/>
    <mergeCell ref="M1694:M1703"/>
    <mergeCell ref="N1694:N1703"/>
    <mergeCell ref="M1704:M1713"/>
    <mergeCell ref="N1704:N1713"/>
    <mergeCell ref="M1674:M1683"/>
    <mergeCell ref="N1674:N1683"/>
    <mergeCell ref="M1684:M1693"/>
    <mergeCell ref="N1684:N1693"/>
    <mergeCell ref="M1654:M1663"/>
    <mergeCell ref="N1654:N1663"/>
    <mergeCell ref="M1664:M1673"/>
    <mergeCell ref="N1664:N1673"/>
    <mergeCell ref="M1634:M1643"/>
    <mergeCell ref="N1634:N1643"/>
    <mergeCell ref="M1644:M1653"/>
    <mergeCell ref="N1644:N1653"/>
    <mergeCell ref="M1614:M1623"/>
    <mergeCell ref="N1614:N1623"/>
    <mergeCell ref="M1624:M1633"/>
    <mergeCell ref="N1624:N1633"/>
    <mergeCell ref="M1594:M1603"/>
    <mergeCell ref="N1594:N1603"/>
    <mergeCell ref="M1604:M1613"/>
    <mergeCell ref="N1604:N1613"/>
    <mergeCell ref="M1574:M1583"/>
    <mergeCell ref="N1574:N1583"/>
    <mergeCell ref="M1584:M1593"/>
    <mergeCell ref="N1584:N1593"/>
    <mergeCell ref="M1554:M1563"/>
    <mergeCell ref="N1554:N1563"/>
    <mergeCell ref="M1564:M1573"/>
    <mergeCell ref="N1564:N1573"/>
    <mergeCell ref="M1534:M1543"/>
    <mergeCell ref="N1534:N1543"/>
    <mergeCell ref="M1544:M1553"/>
    <mergeCell ref="N1544:N1553"/>
    <mergeCell ref="M1514:M1523"/>
    <mergeCell ref="N1514:N1523"/>
    <mergeCell ref="M1524:M1533"/>
    <mergeCell ref="N1524:N1533"/>
    <mergeCell ref="M1494:M1503"/>
    <mergeCell ref="N1494:N1503"/>
    <mergeCell ref="M1504:M1513"/>
    <mergeCell ref="N1504:N1513"/>
    <mergeCell ref="M1474:M1483"/>
    <mergeCell ref="N1474:N1483"/>
    <mergeCell ref="M1484:M1493"/>
    <mergeCell ref="N1484:N1493"/>
    <mergeCell ref="M1454:M1463"/>
    <mergeCell ref="N1454:N1463"/>
    <mergeCell ref="M1464:M1473"/>
    <mergeCell ref="N1464:N1473"/>
    <mergeCell ref="M1434:M1443"/>
    <mergeCell ref="N1434:N1443"/>
    <mergeCell ref="M1444:M1453"/>
    <mergeCell ref="N1444:N1453"/>
    <mergeCell ref="M1414:M1423"/>
    <mergeCell ref="N1414:N1423"/>
    <mergeCell ref="M1424:M1433"/>
    <mergeCell ref="N1424:N1433"/>
    <mergeCell ref="M1394:M1403"/>
    <mergeCell ref="N1394:N1403"/>
    <mergeCell ref="M1404:M1413"/>
    <mergeCell ref="N1404:N1413"/>
    <mergeCell ref="M1374:M1383"/>
    <mergeCell ref="N1374:N1383"/>
    <mergeCell ref="M1384:M1393"/>
    <mergeCell ref="N1384:N1393"/>
    <mergeCell ref="M1354:M1363"/>
    <mergeCell ref="N1354:N1363"/>
    <mergeCell ref="M1364:M1373"/>
    <mergeCell ref="N1364:N1373"/>
    <mergeCell ref="M1334:M1343"/>
    <mergeCell ref="N1334:N1343"/>
    <mergeCell ref="M1344:M1353"/>
    <mergeCell ref="N1344:N1353"/>
    <mergeCell ref="M1314:M1323"/>
    <mergeCell ref="N1314:N1323"/>
    <mergeCell ref="M1324:M1333"/>
    <mergeCell ref="N1324:N1333"/>
    <mergeCell ref="M1294:M1303"/>
    <mergeCell ref="N1294:N1303"/>
    <mergeCell ref="M1304:M1313"/>
    <mergeCell ref="N1304:N1313"/>
    <mergeCell ref="M1274:M1283"/>
    <mergeCell ref="N1274:N1283"/>
    <mergeCell ref="M1284:M1293"/>
    <mergeCell ref="N1284:N1293"/>
    <mergeCell ref="M1254:M1263"/>
    <mergeCell ref="N1254:N1263"/>
    <mergeCell ref="M1264:M1273"/>
    <mergeCell ref="N1264:N1273"/>
    <mergeCell ref="M1234:M1243"/>
    <mergeCell ref="N1234:N1243"/>
    <mergeCell ref="M1244:M1253"/>
    <mergeCell ref="N1244:N1253"/>
    <mergeCell ref="M1214:M1223"/>
    <mergeCell ref="N1214:N1223"/>
    <mergeCell ref="M1224:M1233"/>
    <mergeCell ref="N1224:N1233"/>
    <mergeCell ref="M1194:M1203"/>
    <mergeCell ref="N1194:N1203"/>
    <mergeCell ref="M1204:M1213"/>
    <mergeCell ref="N1204:N1213"/>
    <mergeCell ref="M1174:M1183"/>
    <mergeCell ref="N1174:N1183"/>
    <mergeCell ref="M1184:M1193"/>
    <mergeCell ref="N1184:N1193"/>
    <mergeCell ref="M1154:M1163"/>
    <mergeCell ref="N1154:N1163"/>
    <mergeCell ref="M1164:M1173"/>
    <mergeCell ref="N1164:N1173"/>
    <mergeCell ref="M1134:M1143"/>
    <mergeCell ref="N1134:N1143"/>
    <mergeCell ref="M1144:M1153"/>
    <mergeCell ref="N1144:N1153"/>
    <mergeCell ref="M1114:M1123"/>
    <mergeCell ref="N1114:N1123"/>
    <mergeCell ref="M1124:M1133"/>
    <mergeCell ref="N1124:N1133"/>
    <mergeCell ref="M1094:M1103"/>
    <mergeCell ref="N1094:N1103"/>
    <mergeCell ref="M1104:M1113"/>
    <mergeCell ref="N1104:N1113"/>
    <mergeCell ref="M1074:M1083"/>
    <mergeCell ref="N1074:N1083"/>
    <mergeCell ref="M1084:M1093"/>
    <mergeCell ref="N1084:N1093"/>
    <mergeCell ref="M1054:M1063"/>
    <mergeCell ref="N1054:N1063"/>
    <mergeCell ref="M1064:M1073"/>
    <mergeCell ref="N1064:N1073"/>
    <mergeCell ref="M1034:M1043"/>
    <mergeCell ref="N1034:N1043"/>
    <mergeCell ref="M1044:M1053"/>
    <mergeCell ref="N1044:N1053"/>
    <mergeCell ref="M1014:M1023"/>
    <mergeCell ref="N1014:N1023"/>
    <mergeCell ref="M1024:M1033"/>
    <mergeCell ref="N1024:N1033"/>
    <mergeCell ref="M994:M1003"/>
    <mergeCell ref="N994:N1003"/>
    <mergeCell ref="M1004:M1013"/>
    <mergeCell ref="N1004:N1013"/>
    <mergeCell ref="M974:M983"/>
    <mergeCell ref="N974:N983"/>
    <mergeCell ref="M984:M993"/>
    <mergeCell ref="N984:N993"/>
    <mergeCell ref="M954:M963"/>
    <mergeCell ref="N954:N963"/>
    <mergeCell ref="M964:M973"/>
    <mergeCell ref="N964:N973"/>
    <mergeCell ref="M934:M943"/>
    <mergeCell ref="N934:N943"/>
    <mergeCell ref="M944:M953"/>
    <mergeCell ref="N944:N953"/>
    <mergeCell ref="M914:M923"/>
    <mergeCell ref="N914:N923"/>
    <mergeCell ref="M924:M933"/>
    <mergeCell ref="N924:N933"/>
    <mergeCell ref="M894:M903"/>
    <mergeCell ref="N894:N903"/>
    <mergeCell ref="M904:M913"/>
    <mergeCell ref="N904:N913"/>
    <mergeCell ref="M874:M883"/>
    <mergeCell ref="N874:N883"/>
    <mergeCell ref="M884:M893"/>
    <mergeCell ref="N884:N893"/>
    <mergeCell ref="M854:M863"/>
    <mergeCell ref="N854:N863"/>
    <mergeCell ref="M864:M873"/>
    <mergeCell ref="N864:N873"/>
    <mergeCell ref="M834:M843"/>
    <mergeCell ref="N834:N843"/>
    <mergeCell ref="M844:M853"/>
    <mergeCell ref="N844:N853"/>
    <mergeCell ref="M814:M823"/>
    <mergeCell ref="N814:N823"/>
    <mergeCell ref="M824:M833"/>
    <mergeCell ref="N824:N833"/>
    <mergeCell ref="M794:M803"/>
    <mergeCell ref="N794:N803"/>
    <mergeCell ref="M804:M813"/>
    <mergeCell ref="N804:N813"/>
    <mergeCell ref="M774:M783"/>
    <mergeCell ref="N774:N783"/>
    <mergeCell ref="M784:M793"/>
    <mergeCell ref="N784:N793"/>
    <mergeCell ref="M754:M763"/>
    <mergeCell ref="N754:N763"/>
    <mergeCell ref="M764:M773"/>
    <mergeCell ref="N764:N773"/>
    <mergeCell ref="M734:M743"/>
    <mergeCell ref="N734:N743"/>
    <mergeCell ref="M744:M753"/>
    <mergeCell ref="N744:N753"/>
    <mergeCell ref="M714:M723"/>
    <mergeCell ref="N714:N723"/>
    <mergeCell ref="M724:M733"/>
    <mergeCell ref="N724:N733"/>
    <mergeCell ref="M694:M703"/>
    <mergeCell ref="N694:N703"/>
    <mergeCell ref="M704:M713"/>
    <mergeCell ref="N704:N713"/>
    <mergeCell ref="M674:M683"/>
    <mergeCell ref="N674:N683"/>
    <mergeCell ref="M684:M693"/>
    <mergeCell ref="N684:N693"/>
    <mergeCell ref="M654:M663"/>
    <mergeCell ref="N654:N663"/>
    <mergeCell ref="M664:M673"/>
    <mergeCell ref="N664:N673"/>
    <mergeCell ref="M634:M643"/>
    <mergeCell ref="N634:N643"/>
    <mergeCell ref="M644:M653"/>
    <mergeCell ref="N644:N653"/>
    <mergeCell ref="M614:M623"/>
    <mergeCell ref="N614:N623"/>
    <mergeCell ref="M624:M633"/>
    <mergeCell ref="N624:N633"/>
    <mergeCell ref="M604:M613"/>
    <mergeCell ref="N604:N613"/>
    <mergeCell ref="M554:M563"/>
    <mergeCell ref="N554:N563"/>
    <mergeCell ref="M564:M573"/>
    <mergeCell ref="N564:N573"/>
    <mergeCell ref="M534:M543"/>
    <mergeCell ref="N534:N543"/>
    <mergeCell ref="M544:M553"/>
    <mergeCell ref="N544:N553"/>
    <mergeCell ref="M514:M523"/>
    <mergeCell ref="N514:N523"/>
    <mergeCell ref="M524:M533"/>
    <mergeCell ref="N524:N533"/>
    <mergeCell ref="M494:M503"/>
    <mergeCell ref="N494:N503"/>
    <mergeCell ref="M504:M513"/>
    <mergeCell ref="N504:N513"/>
    <mergeCell ref="M474:M483"/>
    <mergeCell ref="N474:N483"/>
    <mergeCell ref="M484:M493"/>
    <mergeCell ref="N484:N493"/>
    <mergeCell ref="M454:M463"/>
    <mergeCell ref="N454:N463"/>
    <mergeCell ref="M464:M473"/>
    <mergeCell ref="N464:N473"/>
    <mergeCell ref="M434:M443"/>
    <mergeCell ref="N434:N443"/>
    <mergeCell ref="M444:M453"/>
    <mergeCell ref="N444:N453"/>
    <mergeCell ref="M414:M423"/>
    <mergeCell ref="N414:N423"/>
    <mergeCell ref="M424:M433"/>
    <mergeCell ref="N424:N433"/>
    <mergeCell ref="M394:M403"/>
    <mergeCell ref="N394:N403"/>
    <mergeCell ref="M404:M413"/>
    <mergeCell ref="N404:N413"/>
    <mergeCell ref="M374:M383"/>
    <mergeCell ref="N374:N383"/>
    <mergeCell ref="M384:M393"/>
    <mergeCell ref="N384:N393"/>
    <mergeCell ref="M354:M363"/>
    <mergeCell ref="N354:N363"/>
    <mergeCell ref="M364:M373"/>
    <mergeCell ref="N364:N373"/>
    <mergeCell ref="M334:M343"/>
    <mergeCell ref="N334:N343"/>
    <mergeCell ref="M344:M353"/>
    <mergeCell ref="N344:N353"/>
    <mergeCell ref="M314:M323"/>
    <mergeCell ref="N314:N323"/>
    <mergeCell ref="M324:M333"/>
    <mergeCell ref="N324:N333"/>
    <mergeCell ref="M294:M303"/>
    <mergeCell ref="N294:N303"/>
    <mergeCell ref="M304:M313"/>
    <mergeCell ref="N304:N313"/>
    <mergeCell ref="M254:M263"/>
    <mergeCell ref="N254:N263"/>
    <mergeCell ref="M264:M273"/>
    <mergeCell ref="N264:N273"/>
    <mergeCell ref="M234:M243"/>
    <mergeCell ref="N234:N243"/>
    <mergeCell ref="M244:M253"/>
    <mergeCell ref="N244:N253"/>
    <mergeCell ref="M214:M223"/>
    <mergeCell ref="N214:N223"/>
    <mergeCell ref="M224:M233"/>
    <mergeCell ref="N224:N233"/>
    <mergeCell ref="M194:M203"/>
    <mergeCell ref="N194:N203"/>
    <mergeCell ref="M204:M213"/>
    <mergeCell ref="N204:N213"/>
    <mergeCell ref="M174:M183"/>
    <mergeCell ref="N174:N183"/>
    <mergeCell ref="M184:M193"/>
    <mergeCell ref="N184:N193"/>
    <mergeCell ref="M154:M163"/>
    <mergeCell ref="N154:N163"/>
    <mergeCell ref="M164:M173"/>
    <mergeCell ref="N164:N173"/>
    <mergeCell ref="M134:M143"/>
    <mergeCell ref="N134:N143"/>
    <mergeCell ref="M144:M153"/>
    <mergeCell ref="N144:N153"/>
    <mergeCell ref="M114:M123"/>
    <mergeCell ref="N114:N123"/>
    <mergeCell ref="M124:M133"/>
    <mergeCell ref="N124:N133"/>
    <mergeCell ref="M94:M103"/>
    <mergeCell ref="N94:N103"/>
    <mergeCell ref="M104:M113"/>
    <mergeCell ref="N104:N113"/>
    <mergeCell ref="M74:M83"/>
    <mergeCell ref="N74:N83"/>
    <mergeCell ref="M84:M93"/>
    <mergeCell ref="N84:N93"/>
    <mergeCell ref="M44:M53"/>
    <mergeCell ref="N44:N53"/>
    <mergeCell ref="M54:M63"/>
    <mergeCell ref="N54:N63"/>
    <mergeCell ref="M14:M23"/>
    <mergeCell ref="N14:N23"/>
    <mergeCell ref="M24:M33"/>
    <mergeCell ref="N24:N33"/>
    <mergeCell ref="J2004:J2013"/>
    <mergeCell ref="K2004:K2013"/>
    <mergeCell ref="M4:M13"/>
    <mergeCell ref="N4:N13"/>
    <mergeCell ref="M34:M43"/>
    <mergeCell ref="N34:N43"/>
    <mergeCell ref="M64:M73"/>
    <mergeCell ref="N64:N73"/>
    <mergeCell ref="J1984:J1993"/>
    <mergeCell ref="K1984:K1993"/>
    <mergeCell ref="J1994:J2003"/>
    <mergeCell ref="K1994:K2003"/>
    <mergeCell ref="J1964:J1973"/>
    <mergeCell ref="K1964:K1973"/>
    <mergeCell ref="J1974:J1983"/>
    <mergeCell ref="K1974:K1983"/>
    <mergeCell ref="J1944:J1953"/>
    <mergeCell ref="K1944:K1953"/>
    <mergeCell ref="J1954:J1963"/>
    <mergeCell ref="K1954:K1963"/>
    <mergeCell ref="J1924:J1933"/>
    <mergeCell ref="K1924:K1933"/>
    <mergeCell ref="J1934:J1943"/>
    <mergeCell ref="K1934:K1943"/>
    <mergeCell ref="J1904:J1913"/>
    <mergeCell ref="K1904:K1913"/>
    <mergeCell ref="J1914:J1923"/>
    <mergeCell ref="K1914:K1923"/>
    <mergeCell ref="J1884:J1893"/>
    <mergeCell ref="K1884:K1893"/>
    <mergeCell ref="J1894:J1903"/>
    <mergeCell ref="K1894:K1903"/>
    <mergeCell ref="J1864:J1873"/>
    <mergeCell ref="K1864:K1873"/>
    <mergeCell ref="J1874:J1883"/>
    <mergeCell ref="K1874:K1883"/>
    <mergeCell ref="J1844:J1853"/>
    <mergeCell ref="K1844:K1853"/>
    <mergeCell ref="J1854:J1863"/>
    <mergeCell ref="K1854:K1863"/>
    <mergeCell ref="J1824:J1833"/>
    <mergeCell ref="K1824:K1833"/>
    <mergeCell ref="J1834:J1843"/>
    <mergeCell ref="K1834:K1843"/>
    <mergeCell ref="J1804:J1813"/>
    <mergeCell ref="K1804:K1813"/>
    <mergeCell ref="J1814:J1823"/>
    <mergeCell ref="K1814:K1823"/>
    <mergeCell ref="J1784:J1793"/>
    <mergeCell ref="K1784:K1793"/>
    <mergeCell ref="J1794:J1803"/>
    <mergeCell ref="K1794:K1803"/>
    <mergeCell ref="J1764:J1773"/>
    <mergeCell ref="K1764:K1773"/>
    <mergeCell ref="J1774:J1783"/>
    <mergeCell ref="K1774:K1783"/>
    <mergeCell ref="J1744:J1753"/>
    <mergeCell ref="K1744:K1753"/>
    <mergeCell ref="J1754:J1763"/>
    <mergeCell ref="K1754:K1763"/>
    <mergeCell ref="J1724:J1733"/>
    <mergeCell ref="K1724:K1733"/>
    <mergeCell ref="J1734:J1743"/>
    <mergeCell ref="K1734:K1743"/>
    <mergeCell ref="J1704:J1713"/>
    <mergeCell ref="K1704:K1713"/>
    <mergeCell ref="J1714:J1723"/>
    <mergeCell ref="K1714:K1723"/>
    <mergeCell ref="J1684:J1693"/>
    <mergeCell ref="K1684:K1693"/>
    <mergeCell ref="J1694:J1703"/>
    <mergeCell ref="K1694:K1703"/>
    <mergeCell ref="J1664:J1673"/>
    <mergeCell ref="K1664:K1673"/>
    <mergeCell ref="J1674:J1683"/>
    <mergeCell ref="K1674:K1683"/>
    <mergeCell ref="J1644:J1653"/>
    <mergeCell ref="K1644:K1653"/>
    <mergeCell ref="J1654:J1663"/>
    <mergeCell ref="K1654:K1663"/>
    <mergeCell ref="J1624:J1633"/>
    <mergeCell ref="K1624:K1633"/>
    <mergeCell ref="J1634:J1643"/>
    <mergeCell ref="K1634:K1643"/>
    <mergeCell ref="J1604:J1613"/>
    <mergeCell ref="K1604:K1613"/>
    <mergeCell ref="J1614:J1623"/>
    <mergeCell ref="K1614:K1623"/>
    <mergeCell ref="J1584:J1593"/>
    <mergeCell ref="K1584:K1593"/>
    <mergeCell ref="J1594:J1603"/>
    <mergeCell ref="K1594:K1603"/>
    <mergeCell ref="J1564:J1573"/>
    <mergeCell ref="K1564:K1573"/>
    <mergeCell ref="J1574:J1583"/>
    <mergeCell ref="K1574:K1583"/>
    <mergeCell ref="J1544:J1553"/>
    <mergeCell ref="K1544:K1553"/>
    <mergeCell ref="J1554:J1563"/>
    <mergeCell ref="K1554:K1563"/>
    <mergeCell ref="J1524:J1533"/>
    <mergeCell ref="K1524:K1533"/>
    <mergeCell ref="J1534:J1543"/>
    <mergeCell ref="K1534:K1543"/>
    <mergeCell ref="J1504:J1513"/>
    <mergeCell ref="K1504:K1513"/>
    <mergeCell ref="J1514:J1523"/>
    <mergeCell ref="K1514:K1523"/>
    <mergeCell ref="J1484:J1493"/>
    <mergeCell ref="K1484:K1493"/>
    <mergeCell ref="J1494:J1503"/>
    <mergeCell ref="K1494:K1503"/>
    <mergeCell ref="J1464:J1473"/>
    <mergeCell ref="K1464:K1473"/>
    <mergeCell ref="J1474:J1483"/>
    <mergeCell ref="K1474:K1483"/>
    <mergeCell ref="J1444:J1453"/>
    <mergeCell ref="K1444:K1453"/>
    <mergeCell ref="J1454:J1463"/>
    <mergeCell ref="K1454:K1463"/>
    <mergeCell ref="J1424:J1433"/>
    <mergeCell ref="K1424:K1433"/>
    <mergeCell ref="J1434:J1443"/>
    <mergeCell ref="K1434:K1443"/>
    <mergeCell ref="J1404:J1413"/>
    <mergeCell ref="K1404:K1413"/>
    <mergeCell ref="J1414:J1423"/>
    <mergeCell ref="K1414:K1423"/>
    <mergeCell ref="J1384:J1393"/>
    <mergeCell ref="K1384:K1393"/>
    <mergeCell ref="J1394:J1403"/>
    <mergeCell ref="K1394:K1403"/>
    <mergeCell ref="J1364:J1373"/>
    <mergeCell ref="K1364:K1373"/>
    <mergeCell ref="J1374:J1383"/>
    <mergeCell ref="K1374:K1383"/>
    <mergeCell ref="J1344:J1353"/>
    <mergeCell ref="K1344:K1353"/>
    <mergeCell ref="J1354:J1363"/>
    <mergeCell ref="K1354:K1363"/>
    <mergeCell ref="J1324:J1333"/>
    <mergeCell ref="K1324:K1333"/>
    <mergeCell ref="J1334:J1343"/>
    <mergeCell ref="K1334:K1343"/>
    <mergeCell ref="J1304:J1313"/>
    <mergeCell ref="K1304:K1313"/>
    <mergeCell ref="J1314:J1323"/>
    <mergeCell ref="K1314:K1323"/>
    <mergeCell ref="J1284:J1293"/>
    <mergeCell ref="K1284:K1293"/>
    <mergeCell ref="J1294:J1303"/>
    <mergeCell ref="K1294:K1303"/>
    <mergeCell ref="J1264:J1273"/>
    <mergeCell ref="K1264:K1273"/>
    <mergeCell ref="J1274:J1283"/>
    <mergeCell ref="K1274:K1283"/>
    <mergeCell ref="J1244:J1253"/>
    <mergeCell ref="K1244:K1253"/>
    <mergeCell ref="J1254:J1263"/>
    <mergeCell ref="K1254:K1263"/>
    <mergeCell ref="J1224:J1233"/>
    <mergeCell ref="K1224:K1233"/>
    <mergeCell ref="J1234:J1243"/>
    <mergeCell ref="K1234:K1243"/>
    <mergeCell ref="J1204:J1213"/>
    <mergeCell ref="K1204:K1213"/>
    <mergeCell ref="J1214:J1223"/>
    <mergeCell ref="K1214:K1223"/>
    <mergeCell ref="J1184:J1193"/>
    <mergeCell ref="K1184:K1193"/>
    <mergeCell ref="J1194:J1203"/>
    <mergeCell ref="K1194:K1203"/>
    <mergeCell ref="J1164:J1173"/>
    <mergeCell ref="K1164:K1173"/>
    <mergeCell ref="J1174:J1183"/>
    <mergeCell ref="K1174:K1183"/>
    <mergeCell ref="J1144:J1153"/>
    <mergeCell ref="K1144:K1153"/>
    <mergeCell ref="J1154:J1163"/>
    <mergeCell ref="K1154:K1163"/>
    <mergeCell ref="J1124:J1133"/>
    <mergeCell ref="K1124:K1133"/>
    <mergeCell ref="J1134:J1143"/>
    <mergeCell ref="K1134:K1143"/>
    <mergeCell ref="J1104:J1113"/>
    <mergeCell ref="K1104:K1113"/>
    <mergeCell ref="J1114:J1123"/>
    <mergeCell ref="K1114:K1123"/>
    <mergeCell ref="J1084:J1093"/>
    <mergeCell ref="K1084:K1093"/>
    <mergeCell ref="J1094:J1103"/>
    <mergeCell ref="K1094:K1103"/>
    <mergeCell ref="J1064:J1073"/>
    <mergeCell ref="K1064:K1073"/>
    <mergeCell ref="J1074:J1083"/>
    <mergeCell ref="K1074:K1083"/>
    <mergeCell ref="J1044:J1053"/>
    <mergeCell ref="K1044:K1053"/>
    <mergeCell ref="J1054:J1063"/>
    <mergeCell ref="K1054:K1063"/>
    <mergeCell ref="J1024:J1033"/>
    <mergeCell ref="K1024:K1033"/>
    <mergeCell ref="J1034:J1043"/>
    <mergeCell ref="K1034:K1043"/>
    <mergeCell ref="J1004:J1013"/>
    <mergeCell ref="K1004:K1013"/>
    <mergeCell ref="J1014:J1023"/>
    <mergeCell ref="K1014:K1023"/>
    <mergeCell ref="J984:J993"/>
    <mergeCell ref="K984:K993"/>
    <mergeCell ref="J994:J1003"/>
    <mergeCell ref="K994:K1003"/>
    <mergeCell ref="J964:J973"/>
    <mergeCell ref="K964:K973"/>
    <mergeCell ref="J974:J983"/>
    <mergeCell ref="K974:K983"/>
    <mergeCell ref="J944:J953"/>
    <mergeCell ref="K944:K953"/>
    <mergeCell ref="J954:J963"/>
    <mergeCell ref="K954:K963"/>
    <mergeCell ref="J924:J933"/>
    <mergeCell ref="K924:K933"/>
    <mergeCell ref="J934:J943"/>
    <mergeCell ref="K934:K943"/>
    <mergeCell ref="J904:J913"/>
    <mergeCell ref="K904:K913"/>
    <mergeCell ref="J914:J923"/>
    <mergeCell ref="K914:K923"/>
    <mergeCell ref="J884:J893"/>
    <mergeCell ref="K884:K893"/>
    <mergeCell ref="J894:J903"/>
    <mergeCell ref="K894:K903"/>
    <mergeCell ref="J864:J873"/>
    <mergeCell ref="K864:K873"/>
    <mergeCell ref="J874:J883"/>
    <mergeCell ref="K874:K883"/>
    <mergeCell ref="J844:J853"/>
    <mergeCell ref="K844:K853"/>
    <mergeCell ref="J854:J863"/>
    <mergeCell ref="K854:K863"/>
    <mergeCell ref="J824:J833"/>
    <mergeCell ref="K824:K833"/>
    <mergeCell ref="J834:J843"/>
    <mergeCell ref="K834:K843"/>
    <mergeCell ref="J804:J813"/>
    <mergeCell ref="K804:K813"/>
    <mergeCell ref="J814:J823"/>
    <mergeCell ref="K814:K823"/>
    <mergeCell ref="J784:J793"/>
    <mergeCell ref="K784:K793"/>
    <mergeCell ref="J794:J803"/>
    <mergeCell ref="K794:K803"/>
    <mergeCell ref="J764:J773"/>
    <mergeCell ref="K764:K773"/>
    <mergeCell ref="J774:J783"/>
    <mergeCell ref="K774:K783"/>
    <mergeCell ref="J744:J753"/>
    <mergeCell ref="K744:K753"/>
    <mergeCell ref="J754:J763"/>
    <mergeCell ref="K754:K763"/>
    <mergeCell ref="J724:J733"/>
    <mergeCell ref="K724:K733"/>
    <mergeCell ref="J734:J743"/>
    <mergeCell ref="K734:K743"/>
    <mergeCell ref="J704:J713"/>
    <mergeCell ref="K704:K713"/>
    <mergeCell ref="J714:J723"/>
    <mergeCell ref="K714:K723"/>
    <mergeCell ref="J684:J693"/>
    <mergeCell ref="K684:K693"/>
    <mergeCell ref="J694:J703"/>
    <mergeCell ref="K694:K703"/>
    <mergeCell ref="J664:J673"/>
    <mergeCell ref="K664:K673"/>
    <mergeCell ref="J674:J683"/>
    <mergeCell ref="K674:K683"/>
    <mergeCell ref="J644:J653"/>
    <mergeCell ref="K644:K653"/>
    <mergeCell ref="J654:J663"/>
    <mergeCell ref="K654:K663"/>
    <mergeCell ref="J624:J633"/>
    <mergeCell ref="K624:K633"/>
    <mergeCell ref="J634:J643"/>
    <mergeCell ref="K634:K643"/>
    <mergeCell ref="J604:J613"/>
    <mergeCell ref="K604:K613"/>
    <mergeCell ref="J614:J623"/>
    <mergeCell ref="K614:K623"/>
    <mergeCell ref="J564:J573"/>
    <mergeCell ref="K564:K573"/>
    <mergeCell ref="J584:J593"/>
    <mergeCell ref="K584:K593"/>
    <mergeCell ref="J544:J553"/>
    <mergeCell ref="K544:K553"/>
    <mergeCell ref="J554:J563"/>
    <mergeCell ref="K554:K563"/>
    <mergeCell ref="J524:J533"/>
    <mergeCell ref="K524:K533"/>
    <mergeCell ref="J534:J543"/>
    <mergeCell ref="K534:K543"/>
    <mergeCell ref="J504:J513"/>
    <mergeCell ref="K504:K513"/>
    <mergeCell ref="J514:J523"/>
    <mergeCell ref="K514:K523"/>
    <mergeCell ref="J484:J493"/>
    <mergeCell ref="K484:K493"/>
    <mergeCell ref="J494:J503"/>
    <mergeCell ref="K494:K503"/>
    <mergeCell ref="J464:J473"/>
    <mergeCell ref="K464:K473"/>
    <mergeCell ref="J474:J483"/>
    <mergeCell ref="K474:K483"/>
    <mergeCell ref="J444:J453"/>
    <mergeCell ref="K444:K453"/>
    <mergeCell ref="J454:J463"/>
    <mergeCell ref="K454:K463"/>
    <mergeCell ref="J424:J433"/>
    <mergeCell ref="K424:K433"/>
    <mergeCell ref="J434:J443"/>
    <mergeCell ref="K434:K443"/>
    <mergeCell ref="J404:J413"/>
    <mergeCell ref="K404:K413"/>
    <mergeCell ref="J414:J423"/>
    <mergeCell ref="K414:K423"/>
    <mergeCell ref="J384:J393"/>
    <mergeCell ref="K384:K393"/>
    <mergeCell ref="J394:J403"/>
    <mergeCell ref="K394:K403"/>
    <mergeCell ref="J364:J373"/>
    <mergeCell ref="K364:K373"/>
    <mergeCell ref="J374:J383"/>
    <mergeCell ref="K374:K383"/>
    <mergeCell ref="J344:J353"/>
    <mergeCell ref="K344:K353"/>
    <mergeCell ref="J354:J363"/>
    <mergeCell ref="K354:K363"/>
    <mergeCell ref="J324:J333"/>
    <mergeCell ref="K324:K333"/>
    <mergeCell ref="J334:J343"/>
    <mergeCell ref="K334:K343"/>
    <mergeCell ref="J304:J313"/>
    <mergeCell ref="K304:K313"/>
    <mergeCell ref="J314:J323"/>
    <mergeCell ref="K314:K323"/>
    <mergeCell ref="J284:J293"/>
    <mergeCell ref="K284:K293"/>
    <mergeCell ref="J294:J303"/>
    <mergeCell ref="K294:K303"/>
    <mergeCell ref="J264:J273"/>
    <mergeCell ref="K264:K273"/>
    <mergeCell ref="J274:J283"/>
    <mergeCell ref="K274:K283"/>
    <mergeCell ref="J244:J253"/>
    <mergeCell ref="K244:K253"/>
    <mergeCell ref="J254:J263"/>
    <mergeCell ref="K254:K263"/>
    <mergeCell ref="J224:J233"/>
    <mergeCell ref="K224:K233"/>
    <mergeCell ref="J234:J243"/>
    <mergeCell ref="K234:K243"/>
    <mergeCell ref="J204:J213"/>
    <mergeCell ref="K204:K213"/>
    <mergeCell ref="J214:J223"/>
    <mergeCell ref="K214:K223"/>
    <mergeCell ref="J184:J193"/>
    <mergeCell ref="K184:K193"/>
    <mergeCell ref="J194:J203"/>
    <mergeCell ref="K194:K203"/>
    <mergeCell ref="J164:J173"/>
    <mergeCell ref="K164:K173"/>
    <mergeCell ref="J174:J183"/>
    <mergeCell ref="K174:K183"/>
    <mergeCell ref="J144:J153"/>
    <mergeCell ref="K144:K153"/>
    <mergeCell ref="J154:J163"/>
    <mergeCell ref="K154:K163"/>
    <mergeCell ref="J124:J133"/>
    <mergeCell ref="K124:K133"/>
    <mergeCell ref="J134:J143"/>
    <mergeCell ref="K134:K143"/>
    <mergeCell ref="J104:J113"/>
    <mergeCell ref="K104:K113"/>
    <mergeCell ref="J114:J123"/>
    <mergeCell ref="K114:K123"/>
    <mergeCell ref="J84:J93"/>
    <mergeCell ref="K84:K93"/>
    <mergeCell ref="J94:J103"/>
    <mergeCell ref="K94:K103"/>
    <mergeCell ref="J64:J73"/>
    <mergeCell ref="K64:K73"/>
    <mergeCell ref="J74:J83"/>
    <mergeCell ref="K74:K83"/>
    <mergeCell ref="J44:J53"/>
    <mergeCell ref="K44:K53"/>
    <mergeCell ref="J54:J63"/>
    <mergeCell ref="K54:K63"/>
    <mergeCell ref="J24:J33"/>
    <mergeCell ref="K24:K33"/>
    <mergeCell ref="J34:J43"/>
    <mergeCell ref="K34:K43"/>
    <mergeCell ref="J4:J13"/>
    <mergeCell ref="K4:K13"/>
    <mergeCell ref="J14:J23"/>
    <mergeCell ref="K14:K23"/>
    <mergeCell ref="H1984:H1993"/>
    <mergeCell ref="H1994:H2003"/>
    <mergeCell ref="H2004:H2013"/>
    <mergeCell ref="H1924:H1933"/>
    <mergeCell ref="H1934:H1943"/>
    <mergeCell ref="H1944:H1953"/>
    <mergeCell ref="H1954:H1963"/>
    <mergeCell ref="H1964:H1973"/>
    <mergeCell ref="H1974:H1983"/>
    <mergeCell ref="H1864:H1873"/>
    <mergeCell ref="H1874:H1883"/>
    <mergeCell ref="H1884:H1893"/>
    <mergeCell ref="H1894:H1903"/>
    <mergeCell ref="H1904:H1913"/>
    <mergeCell ref="H1914:H1923"/>
    <mergeCell ref="H1804:H1813"/>
    <mergeCell ref="H1814:H1823"/>
    <mergeCell ref="H1824:H1833"/>
    <mergeCell ref="H1834:H1843"/>
    <mergeCell ref="H1844:H1853"/>
    <mergeCell ref="H1854:H1863"/>
    <mergeCell ref="H1744:H1753"/>
    <mergeCell ref="H1754:H1763"/>
    <mergeCell ref="H1764:H1773"/>
    <mergeCell ref="H1774:H1783"/>
    <mergeCell ref="H1784:H1793"/>
    <mergeCell ref="H1794:H1803"/>
    <mergeCell ref="H1684:H1693"/>
    <mergeCell ref="H1694:H1703"/>
    <mergeCell ref="H1704:H1713"/>
    <mergeCell ref="H1714:H1723"/>
    <mergeCell ref="H1724:H1733"/>
    <mergeCell ref="H1734:H1743"/>
    <mergeCell ref="H1624:H1633"/>
    <mergeCell ref="H1634:H1643"/>
    <mergeCell ref="H1644:H1653"/>
    <mergeCell ref="H1654:H1663"/>
    <mergeCell ref="H1664:H1673"/>
    <mergeCell ref="H1674:H1683"/>
    <mergeCell ref="H1564:H1573"/>
    <mergeCell ref="H1574:H1583"/>
    <mergeCell ref="H1584:H1593"/>
    <mergeCell ref="H1594:H1603"/>
    <mergeCell ref="H1604:H1613"/>
    <mergeCell ref="H1614:H1623"/>
    <mergeCell ref="H1504:H1513"/>
    <mergeCell ref="H1514:H1523"/>
    <mergeCell ref="H1524:H1533"/>
    <mergeCell ref="H1534:H1543"/>
    <mergeCell ref="H1544:H1553"/>
    <mergeCell ref="H1554:H1563"/>
    <mergeCell ref="H1444:H1453"/>
    <mergeCell ref="H1454:H1463"/>
    <mergeCell ref="H1464:H1473"/>
    <mergeCell ref="H1474:H1483"/>
    <mergeCell ref="H1484:H1493"/>
    <mergeCell ref="H1494:H1503"/>
    <mergeCell ref="H1384:H1393"/>
    <mergeCell ref="H1394:H1403"/>
    <mergeCell ref="H1404:H1413"/>
    <mergeCell ref="H1414:H1423"/>
    <mergeCell ref="H1424:H1433"/>
    <mergeCell ref="H1434:H1443"/>
    <mergeCell ref="H1324:H1333"/>
    <mergeCell ref="H1334:H1343"/>
    <mergeCell ref="H1344:H1353"/>
    <mergeCell ref="H1354:H1363"/>
    <mergeCell ref="H1364:H1373"/>
    <mergeCell ref="H1374:H1383"/>
    <mergeCell ref="H1264:H1273"/>
    <mergeCell ref="H1274:H1283"/>
    <mergeCell ref="H1284:H1293"/>
    <mergeCell ref="H1294:H1303"/>
    <mergeCell ref="H1304:H1313"/>
    <mergeCell ref="H1314:H1323"/>
    <mergeCell ref="H1204:H1213"/>
    <mergeCell ref="H1214:H1223"/>
    <mergeCell ref="H1224:H1233"/>
    <mergeCell ref="H1234:H1243"/>
    <mergeCell ref="H1244:H1253"/>
    <mergeCell ref="H1254:H1263"/>
    <mergeCell ref="H1144:H1153"/>
    <mergeCell ref="H1154:H1163"/>
    <mergeCell ref="H1164:H1173"/>
    <mergeCell ref="H1174:H1183"/>
    <mergeCell ref="H1184:H1193"/>
    <mergeCell ref="H1194:H1203"/>
    <mergeCell ref="H1084:H1093"/>
    <mergeCell ref="H1094:H1103"/>
    <mergeCell ref="H1104:H1113"/>
    <mergeCell ref="H1114:H1123"/>
    <mergeCell ref="H1124:H1133"/>
    <mergeCell ref="H1134:H1143"/>
    <mergeCell ref="H1024:H1033"/>
    <mergeCell ref="H1034:H1043"/>
    <mergeCell ref="H1044:H1053"/>
    <mergeCell ref="H1054:H1063"/>
    <mergeCell ref="H1064:H1073"/>
    <mergeCell ref="H1074:H1083"/>
    <mergeCell ref="H964:H973"/>
    <mergeCell ref="H974:H983"/>
    <mergeCell ref="H984:H993"/>
    <mergeCell ref="H994:H1003"/>
    <mergeCell ref="H1004:H1013"/>
    <mergeCell ref="H1014:H1023"/>
    <mergeCell ref="H904:H913"/>
    <mergeCell ref="H914:H923"/>
    <mergeCell ref="H924:H933"/>
    <mergeCell ref="H934:H943"/>
    <mergeCell ref="H944:H953"/>
    <mergeCell ref="H954:H963"/>
    <mergeCell ref="H844:H853"/>
    <mergeCell ref="H854:H863"/>
    <mergeCell ref="H864:H873"/>
    <mergeCell ref="H874:H883"/>
    <mergeCell ref="H884:H893"/>
    <mergeCell ref="H894:H903"/>
    <mergeCell ref="H784:H793"/>
    <mergeCell ref="H794:H803"/>
    <mergeCell ref="H804:H813"/>
    <mergeCell ref="H814:H823"/>
    <mergeCell ref="H824:H833"/>
    <mergeCell ref="H834:H843"/>
    <mergeCell ref="H724:H733"/>
    <mergeCell ref="H734:H743"/>
    <mergeCell ref="H744:H753"/>
    <mergeCell ref="H754:H763"/>
    <mergeCell ref="H764:H773"/>
    <mergeCell ref="H774:H783"/>
    <mergeCell ref="H664:H673"/>
    <mergeCell ref="H674:H683"/>
    <mergeCell ref="H684:H693"/>
    <mergeCell ref="H694:H703"/>
    <mergeCell ref="H704:H713"/>
    <mergeCell ref="H714:H723"/>
    <mergeCell ref="H604:H613"/>
    <mergeCell ref="H614:H623"/>
    <mergeCell ref="H624:H633"/>
    <mergeCell ref="H634:H643"/>
    <mergeCell ref="H644:H653"/>
    <mergeCell ref="H654:H663"/>
    <mergeCell ref="H524:H533"/>
    <mergeCell ref="H534:H543"/>
    <mergeCell ref="H544:H553"/>
    <mergeCell ref="H554:H563"/>
    <mergeCell ref="H564:H573"/>
    <mergeCell ref="H584:H593"/>
    <mergeCell ref="H464:H473"/>
    <mergeCell ref="H474:H483"/>
    <mergeCell ref="H484:H493"/>
    <mergeCell ref="H494:H503"/>
    <mergeCell ref="H504:H513"/>
    <mergeCell ref="H514:H523"/>
    <mergeCell ref="H404:H413"/>
    <mergeCell ref="H414:H423"/>
    <mergeCell ref="H424:H433"/>
    <mergeCell ref="H434:H443"/>
    <mergeCell ref="H444:H453"/>
    <mergeCell ref="H454:H463"/>
    <mergeCell ref="H344:H353"/>
    <mergeCell ref="H354:H363"/>
    <mergeCell ref="H364:H373"/>
    <mergeCell ref="H374:H383"/>
    <mergeCell ref="H384:H393"/>
    <mergeCell ref="H394:H403"/>
    <mergeCell ref="H284:H293"/>
    <mergeCell ref="H294:H303"/>
    <mergeCell ref="H304:H313"/>
    <mergeCell ref="H314:H323"/>
    <mergeCell ref="H324:H333"/>
    <mergeCell ref="H334:H343"/>
    <mergeCell ref="H224:H233"/>
    <mergeCell ref="H234:H243"/>
    <mergeCell ref="H244:H253"/>
    <mergeCell ref="H254:H263"/>
    <mergeCell ref="H264:H273"/>
    <mergeCell ref="H274:H283"/>
    <mergeCell ref="H164:H173"/>
    <mergeCell ref="H174:H183"/>
    <mergeCell ref="H184:H193"/>
    <mergeCell ref="H194:H203"/>
    <mergeCell ref="H204:H213"/>
    <mergeCell ref="H214:H223"/>
    <mergeCell ref="H104:H113"/>
    <mergeCell ref="H114:H123"/>
    <mergeCell ref="H124:H133"/>
    <mergeCell ref="H134:H143"/>
    <mergeCell ref="H144:H153"/>
    <mergeCell ref="H154:H163"/>
    <mergeCell ref="H44:H53"/>
    <mergeCell ref="H54:H63"/>
    <mergeCell ref="H64:H73"/>
    <mergeCell ref="H74:H83"/>
    <mergeCell ref="H84:H93"/>
    <mergeCell ref="H94:H103"/>
    <mergeCell ref="B2:B3"/>
    <mergeCell ref="H4:H13"/>
    <mergeCell ref="H14:H23"/>
    <mergeCell ref="H24:H33"/>
    <mergeCell ref="H34:H43"/>
    <mergeCell ref="D124:D133"/>
    <mergeCell ref="B124:B133"/>
    <mergeCell ref="G124:G133"/>
    <mergeCell ref="D134:D143"/>
    <mergeCell ref="B134:B143"/>
    <mergeCell ref="G134:G143"/>
    <mergeCell ref="D104:D113"/>
    <mergeCell ref="B104:B113"/>
    <mergeCell ref="G104:G113"/>
    <mergeCell ref="D114:D123"/>
    <mergeCell ref="B114:B123"/>
    <mergeCell ref="G114:G123"/>
    <mergeCell ref="D84:D93"/>
    <mergeCell ref="B84:B93"/>
    <mergeCell ref="G84:G93"/>
    <mergeCell ref="G1994:G2003"/>
    <mergeCell ref="D1964:D1973"/>
    <mergeCell ref="B1964:B1973"/>
    <mergeCell ref="G1964:G1973"/>
    <mergeCell ref="D1974:D1983"/>
    <mergeCell ref="B1974:B1983"/>
    <mergeCell ref="G1974:G1983"/>
    <mergeCell ref="E294:E303"/>
    <mergeCell ref="E304:E313"/>
    <mergeCell ref="E314:E323"/>
    <mergeCell ref="E324:E333"/>
    <mergeCell ref="E334:E343"/>
    <mergeCell ref="E344:E353"/>
    <mergeCell ref="E1994:E2003"/>
    <mergeCell ref="E1934:E1943"/>
    <mergeCell ref="E1944:E1953"/>
    <mergeCell ref="E1954:E1963"/>
    <mergeCell ref="E1864:E1873"/>
    <mergeCell ref="D1884:D1893"/>
    <mergeCell ref="B1884:B1893"/>
    <mergeCell ref="G1884:G1893"/>
    <mergeCell ref="D1894:D1903"/>
    <mergeCell ref="B1894:B1903"/>
    <mergeCell ref="G1894:G1903"/>
    <mergeCell ref="D1864:D1873"/>
    <mergeCell ref="B1864:B1873"/>
    <mergeCell ref="G1864:G1873"/>
    <mergeCell ref="D1934:D1943"/>
    <mergeCell ref="B1934:B1943"/>
    <mergeCell ref="G1934:G1943"/>
    <mergeCell ref="D1904:D1913"/>
    <mergeCell ref="B1904:B1913"/>
    <mergeCell ref="D2004:D2013"/>
    <mergeCell ref="B2004:B2013"/>
    <mergeCell ref="G2004:G2013"/>
    <mergeCell ref="E2004:E2013"/>
    <mergeCell ref="E1964:E1973"/>
    <mergeCell ref="E1974:E1983"/>
    <mergeCell ref="E1984:E1993"/>
    <mergeCell ref="E1874:E1883"/>
    <mergeCell ref="E1884:E1893"/>
    <mergeCell ref="E1894:E1903"/>
    <mergeCell ref="E1904:E1913"/>
    <mergeCell ref="E1914:E1923"/>
    <mergeCell ref="E1924:E1933"/>
    <mergeCell ref="E1814:E1823"/>
    <mergeCell ref="E1824:E1833"/>
    <mergeCell ref="E1834:E1843"/>
    <mergeCell ref="E1844:E1853"/>
    <mergeCell ref="E1854:E1863"/>
    <mergeCell ref="D1944:D1953"/>
    <mergeCell ref="B1944:B1953"/>
    <mergeCell ref="G1944:G1953"/>
    <mergeCell ref="D1954:D1963"/>
    <mergeCell ref="B1954:B1963"/>
    <mergeCell ref="G1954:G1963"/>
    <mergeCell ref="D1924:D1933"/>
    <mergeCell ref="B1924:B1933"/>
    <mergeCell ref="G1924:G1933"/>
    <mergeCell ref="D1984:D1993"/>
    <mergeCell ref="B1984:B1993"/>
    <mergeCell ref="G1984:G1993"/>
    <mergeCell ref="D1994:D2003"/>
    <mergeCell ref="B1994:B2003"/>
    <mergeCell ref="G1904:G1913"/>
    <mergeCell ref="D1914:D1923"/>
    <mergeCell ref="B1914:B1923"/>
    <mergeCell ref="G1914:G1923"/>
    <mergeCell ref="B1844:B1853"/>
    <mergeCell ref="G1844:G1853"/>
    <mergeCell ref="D1854:D1863"/>
    <mergeCell ref="B1854:B1863"/>
    <mergeCell ref="G1854:G1863"/>
    <mergeCell ref="D1824:D1833"/>
    <mergeCell ref="B1824:B1833"/>
    <mergeCell ref="G1824:G1833"/>
    <mergeCell ref="D1834:D1843"/>
    <mergeCell ref="B1834:B1843"/>
    <mergeCell ref="G1834:G1843"/>
    <mergeCell ref="D1874:D1883"/>
    <mergeCell ref="B1874:B1883"/>
    <mergeCell ref="G1874:G1883"/>
    <mergeCell ref="D1844:D1853"/>
    <mergeCell ref="D1804:D1813"/>
    <mergeCell ref="B1804:B1813"/>
    <mergeCell ref="G1804:G1813"/>
    <mergeCell ref="D1814:D1823"/>
    <mergeCell ref="B1814:B1823"/>
    <mergeCell ref="G1814:G1823"/>
    <mergeCell ref="D1784:D1793"/>
    <mergeCell ref="B1784:B1793"/>
    <mergeCell ref="G1784:G1793"/>
    <mergeCell ref="D1794:D1803"/>
    <mergeCell ref="B1794:B1803"/>
    <mergeCell ref="G1794:G1803"/>
    <mergeCell ref="E1784:E1793"/>
    <mergeCell ref="E1794:E1803"/>
    <mergeCell ref="E1804:E1813"/>
    <mergeCell ref="C1784:C1793"/>
    <mergeCell ref="C1794:C1803"/>
    <mergeCell ref="C1804:C1813"/>
    <mergeCell ref="C1814:C1823"/>
    <mergeCell ref="D1764:D1773"/>
    <mergeCell ref="B1764:B1773"/>
    <mergeCell ref="G1764:G1773"/>
    <mergeCell ref="D1774:D1783"/>
    <mergeCell ref="B1774:B1783"/>
    <mergeCell ref="G1774:G1783"/>
    <mergeCell ref="D1744:D1753"/>
    <mergeCell ref="B1744:B1753"/>
    <mergeCell ref="G1744:G1753"/>
    <mergeCell ref="D1754:D1763"/>
    <mergeCell ref="B1754:B1763"/>
    <mergeCell ref="G1754:G1763"/>
    <mergeCell ref="D1724:D1733"/>
    <mergeCell ref="B1724:B1733"/>
    <mergeCell ref="G1724:G1733"/>
    <mergeCell ref="D1734:D1743"/>
    <mergeCell ref="B1734:B1743"/>
    <mergeCell ref="G1734:G1743"/>
    <mergeCell ref="E1764:E1773"/>
    <mergeCell ref="E1774:E1783"/>
    <mergeCell ref="E1724:E1733"/>
    <mergeCell ref="E1734:E1743"/>
    <mergeCell ref="E1744:E1753"/>
    <mergeCell ref="C1764:C1773"/>
    <mergeCell ref="C1774:C1783"/>
    <mergeCell ref="C1724:C1733"/>
    <mergeCell ref="C1734:C1743"/>
    <mergeCell ref="C1744:C1753"/>
    <mergeCell ref="C1754:C1763"/>
    <mergeCell ref="E1754:E1763"/>
    <mergeCell ref="D1704:D1713"/>
    <mergeCell ref="B1704:B1713"/>
    <mergeCell ref="G1704:G1713"/>
    <mergeCell ref="D1714:D1723"/>
    <mergeCell ref="B1714:B1723"/>
    <mergeCell ref="G1714:G1723"/>
    <mergeCell ref="D1684:D1693"/>
    <mergeCell ref="B1684:B1693"/>
    <mergeCell ref="G1684:G1693"/>
    <mergeCell ref="D1694:D1703"/>
    <mergeCell ref="B1694:B1703"/>
    <mergeCell ref="G1694:G1703"/>
    <mergeCell ref="D1664:D1673"/>
    <mergeCell ref="B1664:B1673"/>
    <mergeCell ref="G1664:G1673"/>
    <mergeCell ref="D1674:D1683"/>
    <mergeCell ref="B1674:B1683"/>
    <mergeCell ref="G1674:G1683"/>
    <mergeCell ref="E1694:E1703"/>
    <mergeCell ref="E1704:E1713"/>
    <mergeCell ref="E1714:E1723"/>
    <mergeCell ref="E1664:E1673"/>
    <mergeCell ref="E1674:E1683"/>
    <mergeCell ref="E1684:E1693"/>
    <mergeCell ref="C1704:C1713"/>
    <mergeCell ref="C1714:C1723"/>
    <mergeCell ref="C1664:C1673"/>
    <mergeCell ref="C1674:C1683"/>
    <mergeCell ref="C1684:C1693"/>
    <mergeCell ref="C1694:C1703"/>
    <mergeCell ref="D1644:D1653"/>
    <mergeCell ref="B1644:B1653"/>
    <mergeCell ref="G1644:G1653"/>
    <mergeCell ref="D1654:D1663"/>
    <mergeCell ref="B1654:B1663"/>
    <mergeCell ref="G1654:G1663"/>
    <mergeCell ref="D1624:D1633"/>
    <mergeCell ref="B1624:B1633"/>
    <mergeCell ref="G1624:G1633"/>
    <mergeCell ref="D1634:D1643"/>
    <mergeCell ref="B1634:B1643"/>
    <mergeCell ref="G1634:G1643"/>
    <mergeCell ref="D1604:D1613"/>
    <mergeCell ref="B1604:B1613"/>
    <mergeCell ref="G1604:G1613"/>
    <mergeCell ref="D1614:D1623"/>
    <mergeCell ref="B1614:B1623"/>
    <mergeCell ref="G1614:G1623"/>
    <mergeCell ref="E1604:E1613"/>
    <mergeCell ref="E1614:E1623"/>
    <mergeCell ref="E1624:E1633"/>
    <mergeCell ref="E1634:E1643"/>
    <mergeCell ref="E1644:E1653"/>
    <mergeCell ref="E1654:E1663"/>
    <mergeCell ref="C1604:C1613"/>
    <mergeCell ref="C1614:C1623"/>
    <mergeCell ref="C1624:C1633"/>
    <mergeCell ref="C1634:C1643"/>
    <mergeCell ref="C1644:C1653"/>
    <mergeCell ref="C1654:C1663"/>
    <mergeCell ref="D1584:D1593"/>
    <mergeCell ref="B1584:B1593"/>
    <mergeCell ref="G1584:G1593"/>
    <mergeCell ref="D1594:D1603"/>
    <mergeCell ref="B1594:B1603"/>
    <mergeCell ref="G1594:G1603"/>
    <mergeCell ref="D1564:D1573"/>
    <mergeCell ref="B1564:B1573"/>
    <mergeCell ref="G1564:G1573"/>
    <mergeCell ref="D1574:D1583"/>
    <mergeCell ref="B1574:B1583"/>
    <mergeCell ref="G1574:G1583"/>
    <mergeCell ref="D1544:D1553"/>
    <mergeCell ref="B1544:B1553"/>
    <mergeCell ref="G1544:G1553"/>
    <mergeCell ref="D1554:D1563"/>
    <mergeCell ref="B1554:B1563"/>
    <mergeCell ref="G1554:G1563"/>
    <mergeCell ref="E1574:E1583"/>
    <mergeCell ref="E1584:E1593"/>
    <mergeCell ref="E1594:E1603"/>
    <mergeCell ref="E1544:E1553"/>
    <mergeCell ref="E1554:E1563"/>
    <mergeCell ref="E1564:E1573"/>
    <mergeCell ref="C1584:C1593"/>
    <mergeCell ref="C1594:C1603"/>
    <mergeCell ref="C1544:C1553"/>
    <mergeCell ref="C1554:C1563"/>
    <mergeCell ref="C1564:C1573"/>
    <mergeCell ref="C1574:C1583"/>
    <mergeCell ref="D1524:D1533"/>
    <mergeCell ref="B1524:B1533"/>
    <mergeCell ref="G1524:G1533"/>
    <mergeCell ref="D1534:D1543"/>
    <mergeCell ref="B1534:B1543"/>
    <mergeCell ref="G1534:G1543"/>
    <mergeCell ref="D1504:D1513"/>
    <mergeCell ref="B1504:B1513"/>
    <mergeCell ref="G1504:G1513"/>
    <mergeCell ref="D1514:D1523"/>
    <mergeCell ref="B1514:B1523"/>
    <mergeCell ref="G1514:G1523"/>
    <mergeCell ref="D1484:D1493"/>
    <mergeCell ref="B1484:B1493"/>
    <mergeCell ref="G1484:G1493"/>
    <mergeCell ref="D1494:D1503"/>
    <mergeCell ref="B1494:B1503"/>
    <mergeCell ref="G1494:G1503"/>
    <mergeCell ref="E1514:E1523"/>
    <mergeCell ref="E1524:E1533"/>
    <mergeCell ref="E1534:E1543"/>
    <mergeCell ref="E1484:E1493"/>
    <mergeCell ref="E1494:E1503"/>
    <mergeCell ref="E1504:E1513"/>
    <mergeCell ref="C1524:C1533"/>
    <mergeCell ref="C1534:C1543"/>
    <mergeCell ref="C1484:C1493"/>
    <mergeCell ref="C1494:C1503"/>
    <mergeCell ref="C1504:C1513"/>
    <mergeCell ref="C1514:C1523"/>
    <mergeCell ref="D1464:D1473"/>
    <mergeCell ref="B1464:B1473"/>
    <mergeCell ref="G1464:G1473"/>
    <mergeCell ref="D1474:D1483"/>
    <mergeCell ref="B1474:B1483"/>
    <mergeCell ref="G1474:G1483"/>
    <mergeCell ref="D1444:D1453"/>
    <mergeCell ref="B1444:B1453"/>
    <mergeCell ref="G1444:G1453"/>
    <mergeCell ref="D1454:D1463"/>
    <mergeCell ref="B1454:B1463"/>
    <mergeCell ref="G1454:G1463"/>
    <mergeCell ref="D1424:D1433"/>
    <mergeCell ref="B1424:B1433"/>
    <mergeCell ref="G1424:G1433"/>
    <mergeCell ref="D1434:D1443"/>
    <mergeCell ref="B1434:B1443"/>
    <mergeCell ref="G1434:G1443"/>
    <mergeCell ref="E1424:E1433"/>
    <mergeCell ref="E1434:E1443"/>
    <mergeCell ref="E1444:E1453"/>
    <mergeCell ref="E1454:E1463"/>
    <mergeCell ref="E1464:E1473"/>
    <mergeCell ref="E1474:E1483"/>
    <mergeCell ref="C1424:C1433"/>
    <mergeCell ref="C1434:C1443"/>
    <mergeCell ref="C1444:C1453"/>
    <mergeCell ref="C1454:C1463"/>
    <mergeCell ref="C1464:C1473"/>
    <mergeCell ref="C1474:C1483"/>
    <mergeCell ref="D1404:D1413"/>
    <mergeCell ref="B1404:B1413"/>
    <mergeCell ref="G1404:G1413"/>
    <mergeCell ref="D1414:D1423"/>
    <mergeCell ref="B1414:B1423"/>
    <mergeCell ref="G1414:G1423"/>
    <mergeCell ref="D1384:D1393"/>
    <mergeCell ref="B1384:B1393"/>
    <mergeCell ref="G1384:G1393"/>
    <mergeCell ref="D1394:D1403"/>
    <mergeCell ref="B1394:B1403"/>
    <mergeCell ref="G1394:G1403"/>
    <mergeCell ref="D1364:D1373"/>
    <mergeCell ref="B1364:B1373"/>
    <mergeCell ref="G1364:G1373"/>
    <mergeCell ref="D1374:D1383"/>
    <mergeCell ref="B1374:B1383"/>
    <mergeCell ref="G1374:G1383"/>
    <mergeCell ref="E1394:E1403"/>
    <mergeCell ref="E1404:E1413"/>
    <mergeCell ref="E1414:E1423"/>
    <mergeCell ref="E1364:E1373"/>
    <mergeCell ref="E1374:E1383"/>
    <mergeCell ref="E1384:E1393"/>
    <mergeCell ref="C1404:C1413"/>
    <mergeCell ref="C1414:C1423"/>
    <mergeCell ref="C1364:C1373"/>
    <mergeCell ref="C1374:C1383"/>
    <mergeCell ref="C1384:C1393"/>
    <mergeCell ref="C1394:C1403"/>
    <mergeCell ref="D1344:D1353"/>
    <mergeCell ref="B1344:B1353"/>
    <mergeCell ref="G1344:G1353"/>
    <mergeCell ref="D1354:D1363"/>
    <mergeCell ref="B1354:B1363"/>
    <mergeCell ref="G1354:G1363"/>
    <mergeCell ref="D1324:D1333"/>
    <mergeCell ref="B1324:B1333"/>
    <mergeCell ref="G1324:G1333"/>
    <mergeCell ref="D1334:D1343"/>
    <mergeCell ref="B1334:B1343"/>
    <mergeCell ref="G1334:G1343"/>
    <mergeCell ref="D1304:D1313"/>
    <mergeCell ref="B1304:B1313"/>
    <mergeCell ref="G1304:G1313"/>
    <mergeCell ref="D1314:D1323"/>
    <mergeCell ref="B1314:B1323"/>
    <mergeCell ref="G1314:G1323"/>
    <mergeCell ref="E1334:E1343"/>
    <mergeCell ref="E1344:E1353"/>
    <mergeCell ref="E1354:E1363"/>
    <mergeCell ref="E1304:E1313"/>
    <mergeCell ref="E1314:E1323"/>
    <mergeCell ref="E1324:E1333"/>
    <mergeCell ref="C1344:C1353"/>
    <mergeCell ref="C1354:C1363"/>
    <mergeCell ref="C1304:C1313"/>
    <mergeCell ref="C1314:C1323"/>
    <mergeCell ref="C1324:C1333"/>
    <mergeCell ref="C1334:C1343"/>
    <mergeCell ref="D1284:D1293"/>
    <mergeCell ref="B1284:B1293"/>
    <mergeCell ref="G1284:G1293"/>
    <mergeCell ref="D1294:D1303"/>
    <mergeCell ref="B1294:B1303"/>
    <mergeCell ref="G1294:G1303"/>
    <mergeCell ref="D1264:D1273"/>
    <mergeCell ref="B1264:B1273"/>
    <mergeCell ref="G1264:G1273"/>
    <mergeCell ref="D1274:D1283"/>
    <mergeCell ref="B1274:B1283"/>
    <mergeCell ref="G1274:G1283"/>
    <mergeCell ref="D1244:D1253"/>
    <mergeCell ref="B1244:B1253"/>
    <mergeCell ref="G1244:G1253"/>
    <mergeCell ref="D1254:D1263"/>
    <mergeCell ref="B1254:B1263"/>
    <mergeCell ref="G1254:G1263"/>
    <mergeCell ref="E1244:E1253"/>
    <mergeCell ref="E1254:E1263"/>
    <mergeCell ref="E1264:E1273"/>
    <mergeCell ref="E1274:E1283"/>
    <mergeCell ref="E1284:E1293"/>
    <mergeCell ref="E1294:E1303"/>
    <mergeCell ref="C1244:C1253"/>
    <mergeCell ref="C1254:C1263"/>
    <mergeCell ref="C1264:C1273"/>
    <mergeCell ref="C1274:C1283"/>
    <mergeCell ref="C1284:C1293"/>
    <mergeCell ref="C1294:C1303"/>
    <mergeCell ref="D1224:D1233"/>
    <mergeCell ref="B1224:B1233"/>
    <mergeCell ref="G1224:G1233"/>
    <mergeCell ref="D1234:D1243"/>
    <mergeCell ref="B1234:B1243"/>
    <mergeCell ref="G1234:G1243"/>
    <mergeCell ref="D1204:D1213"/>
    <mergeCell ref="B1204:B1213"/>
    <mergeCell ref="G1204:G1213"/>
    <mergeCell ref="D1214:D1223"/>
    <mergeCell ref="B1214:B1223"/>
    <mergeCell ref="G1214:G1223"/>
    <mergeCell ref="D1184:D1193"/>
    <mergeCell ref="B1184:B1193"/>
    <mergeCell ref="G1184:G1193"/>
    <mergeCell ref="D1194:D1203"/>
    <mergeCell ref="B1194:B1203"/>
    <mergeCell ref="G1194:G1203"/>
    <mergeCell ref="E1214:E1223"/>
    <mergeCell ref="E1224:E1233"/>
    <mergeCell ref="E1234:E1243"/>
    <mergeCell ref="E1184:E1193"/>
    <mergeCell ref="E1194:E1203"/>
    <mergeCell ref="E1204:E1213"/>
    <mergeCell ref="C1224:C1233"/>
    <mergeCell ref="C1234:C1243"/>
    <mergeCell ref="C1184:C1193"/>
    <mergeCell ref="C1194:C1203"/>
    <mergeCell ref="C1204:C1213"/>
    <mergeCell ref="C1214:C1223"/>
    <mergeCell ref="D1164:D1173"/>
    <mergeCell ref="B1164:B1173"/>
    <mergeCell ref="G1164:G1173"/>
    <mergeCell ref="D1174:D1183"/>
    <mergeCell ref="B1174:B1183"/>
    <mergeCell ref="G1174:G1183"/>
    <mergeCell ref="D1144:D1153"/>
    <mergeCell ref="B1144:B1153"/>
    <mergeCell ref="G1144:G1153"/>
    <mergeCell ref="D1154:D1163"/>
    <mergeCell ref="B1154:B1163"/>
    <mergeCell ref="G1154:G1163"/>
    <mergeCell ref="D1124:D1133"/>
    <mergeCell ref="B1124:B1133"/>
    <mergeCell ref="G1124:G1133"/>
    <mergeCell ref="D1134:D1143"/>
    <mergeCell ref="B1134:B1143"/>
    <mergeCell ref="G1134:G1143"/>
    <mergeCell ref="E1154:E1163"/>
    <mergeCell ref="E1164:E1173"/>
    <mergeCell ref="E1174:E1183"/>
    <mergeCell ref="E1124:E1133"/>
    <mergeCell ref="E1134:E1143"/>
    <mergeCell ref="E1144:E1153"/>
    <mergeCell ref="C1164:C1173"/>
    <mergeCell ref="C1174:C1183"/>
    <mergeCell ref="C1124:C1133"/>
    <mergeCell ref="C1134:C1143"/>
    <mergeCell ref="C1144:C1153"/>
    <mergeCell ref="C1154:C1163"/>
    <mergeCell ref="D1104:D1113"/>
    <mergeCell ref="B1104:B1113"/>
    <mergeCell ref="G1104:G1113"/>
    <mergeCell ref="D1114:D1123"/>
    <mergeCell ref="B1114:B1123"/>
    <mergeCell ref="G1114:G1123"/>
    <mergeCell ref="D1084:D1093"/>
    <mergeCell ref="B1084:B1093"/>
    <mergeCell ref="G1084:G1093"/>
    <mergeCell ref="D1094:D1103"/>
    <mergeCell ref="B1094:B1103"/>
    <mergeCell ref="G1094:G1103"/>
    <mergeCell ref="D1064:D1073"/>
    <mergeCell ref="B1064:B1073"/>
    <mergeCell ref="G1064:G1073"/>
    <mergeCell ref="D1074:D1083"/>
    <mergeCell ref="B1074:B1083"/>
    <mergeCell ref="G1074:G1083"/>
    <mergeCell ref="E1064:E1073"/>
    <mergeCell ref="E1074:E1083"/>
    <mergeCell ref="E1084:E1093"/>
    <mergeCell ref="E1094:E1103"/>
    <mergeCell ref="E1104:E1113"/>
    <mergeCell ref="E1114:E1123"/>
    <mergeCell ref="C1064:C1073"/>
    <mergeCell ref="C1074:C1083"/>
    <mergeCell ref="C1084:C1093"/>
    <mergeCell ref="C1094:C1103"/>
    <mergeCell ref="C1104:C1113"/>
    <mergeCell ref="C1114:C1123"/>
    <mergeCell ref="D1044:D1053"/>
    <mergeCell ref="B1044:B1053"/>
    <mergeCell ref="G1044:G1053"/>
    <mergeCell ref="D1054:D1063"/>
    <mergeCell ref="B1054:B1063"/>
    <mergeCell ref="G1054:G1063"/>
    <mergeCell ref="D1024:D1033"/>
    <mergeCell ref="B1024:B1033"/>
    <mergeCell ref="G1024:G1033"/>
    <mergeCell ref="D1034:D1043"/>
    <mergeCell ref="B1034:B1043"/>
    <mergeCell ref="G1034:G1043"/>
    <mergeCell ref="D1004:D1013"/>
    <mergeCell ref="B1004:B1013"/>
    <mergeCell ref="G1004:G1013"/>
    <mergeCell ref="D1014:D1023"/>
    <mergeCell ref="B1014:B1023"/>
    <mergeCell ref="G1014:G1023"/>
    <mergeCell ref="E1034:E1043"/>
    <mergeCell ref="E1044:E1053"/>
    <mergeCell ref="E1054:E1063"/>
    <mergeCell ref="E1004:E1013"/>
    <mergeCell ref="E1014:E1023"/>
    <mergeCell ref="E1024:E1033"/>
    <mergeCell ref="C1004:C1013"/>
    <mergeCell ref="C1014:C1023"/>
    <mergeCell ref="C1024:C1033"/>
    <mergeCell ref="C1034:C1043"/>
    <mergeCell ref="C1044:C1053"/>
    <mergeCell ref="C1054:C1063"/>
    <mergeCell ref="D984:D993"/>
    <mergeCell ref="B984:B993"/>
    <mergeCell ref="G984:G993"/>
    <mergeCell ref="D994:D1003"/>
    <mergeCell ref="B994:B1003"/>
    <mergeCell ref="G994:G1003"/>
    <mergeCell ref="D964:D973"/>
    <mergeCell ref="B964:B973"/>
    <mergeCell ref="G964:G973"/>
    <mergeCell ref="D974:D983"/>
    <mergeCell ref="B974:B983"/>
    <mergeCell ref="G974:G983"/>
    <mergeCell ref="D944:D953"/>
    <mergeCell ref="B944:B953"/>
    <mergeCell ref="G944:G953"/>
    <mergeCell ref="D954:D963"/>
    <mergeCell ref="B954:B963"/>
    <mergeCell ref="G954:G963"/>
    <mergeCell ref="E974:E983"/>
    <mergeCell ref="E984:E993"/>
    <mergeCell ref="E994:E1003"/>
    <mergeCell ref="E944:E953"/>
    <mergeCell ref="E954:E963"/>
    <mergeCell ref="E964:E973"/>
    <mergeCell ref="C944:C953"/>
    <mergeCell ref="C954:C963"/>
    <mergeCell ref="C964:C973"/>
    <mergeCell ref="C974:C983"/>
    <mergeCell ref="C984:C993"/>
    <mergeCell ref="C994:C1003"/>
    <mergeCell ref="D924:D933"/>
    <mergeCell ref="B924:B933"/>
    <mergeCell ref="G924:G933"/>
    <mergeCell ref="D934:D943"/>
    <mergeCell ref="B934:B943"/>
    <mergeCell ref="G934:G943"/>
    <mergeCell ref="D904:D913"/>
    <mergeCell ref="B904:B913"/>
    <mergeCell ref="G904:G913"/>
    <mergeCell ref="D914:D923"/>
    <mergeCell ref="B914:B923"/>
    <mergeCell ref="G914:G923"/>
    <mergeCell ref="D884:D893"/>
    <mergeCell ref="B884:B893"/>
    <mergeCell ref="G884:G893"/>
    <mergeCell ref="D894:D903"/>
    <mergeCell ref="B894:B903"/>
    <mergeCell ref="G894:G903"/>
    <mergeCell ref="E884:E893"/>
    <mergeCell ref="E894:E903"/>
    <mergeCell ref="E904:E913"/>
    <mergeCell ref="E914:E923"/>
    <mergeCell ref="E924:E933"/>
    <mergeCell ref="E934:E943"/>
    <mergeCell ref="C884:C893"/>
    <mergeCell ref="C894:C903"/>
    <mergeCell ref="C904:C913"/>
    <mergeCell ref="C914:C923"/>
    <mergeCell ref="C924:C933"/>
    <mergeCell ref="C934:C943"/>
    <mergeCell ref="D864:D873"/>
    <mergeCell ref="B864:B873"/>
    <mergeCell ref="G864:G873"/>
    <mergeCell ref="D874:D883"/>
    <mergeCell ref="B874:B883"/>
    <mergeCell ref="G874:G883"/>
    <mergeCell ref="D844:D853"/>
    <mergeCell ref="B844:B853"/>
    <mergeCell ref="G844:G853"/>
    <mergeCell ref="D854:D863"/>
    <mergeCell ref="B854:B863"/>
    <mergeCell ref="G854:G863"/>
    <mergeCell ref="D824:D833"/>
    <mergeCell ref="B824:B833"/>
    <mergeCell ref="G824:G833"/>
    <mergeCell ref="D834:D843"/>
    <mergeCell ref="B834:B843"/>
    <mergeCell ref="G834:G843"/>
    <mergeCell ref="E854:E863"/>
    <mergeCell ref="E864:E873"/>
    <mergeCell ref="E874:E883"/>
    <mergeCell ref="E824:E833"/>
    <mergeCell ref="E834:E843"/>
    <mergeCell ref="E844:E853"/>
    <mergeCell ref="C824:C833"/>
    <mergeCell ref="C834:C843"/>
    <mergeCell ref="C844:C853"/>
    <mergeCell ref="C854:C863"/>
    <mergeCell ref="C864:C873"/>
    <mergeCell ref="C874:C883"/>
    <mergeCell ref="D804:D813"/>
    <mergeCell ref="B804:B813"/>
    <mergeCell ref="G804:G813"/>
    <mergeCell ref="D814:D823"/>
    <mergeCell ref="B814:B823"/>
    <mergeCell ref="G814:G823"/>
    <mergeCell ref="D784:D793"/>
    <mergeCell ref="B784:B793"/>
    <mergeCell ref="G784:G793"/>
    <mergeCell ref="D794:D803"/>
    <mergeCell ref="B794:B803"/>
    <mergeCell ref="G794:G803"/>
    <mergeCell ref="D764:D773"/>
    <mergeCell ref="B764:B773"/>
    <mergeCell ref="G764:G773"/>
    <mergeCell ref="D774:D783"/>
    <mergeCell ref="B774:B783"/>
    <mergeCell ref="G774:G783"/>
    <mergeCell ref="E794:E803"/>
    <mergeCell ref="E804:E813"/>
    <mergeCell ref="E814:E823"/>
    <mergeCell ref="E764:E773"/>
    <mergeCell ref="E774:E783"/>
    <mergeCell ref="E784:E793"/>
    <mergeCell ref="C764:C773"/>
    <mergeCell ref="C774:C783"/>
    <mergeCell ref="C784:C793"/>
    <mergeCell ref="C794:C803"/>
    <mergeCell ref="C804:C813"/>
    <mergeCell ref="C814:C823"/>
    <mergeCell ref="D744:D753"/>
    <mergeCell ref="B744:B753"/>
    <mergeCell ref="G744:G753"/>
    <mergeCell ref="D754:D763"/>
    <mergeCell ref="B754:B763"/>
    <mergeCell ref="G754:G763"/>
    <mergeCell ref="D724:D733"/>
    <mergeCell ref="B724:B733"/>
    <mergeCell ref="G724:G733"/>
    <mergeCell ref="D734:D743"/>
    <mergeCell ref="B734:B743"/>
    <mergeCell ref="G734:G743"/>
    <mergeCell ref="D704:D713"/>
    <mergeCell ref="B704:B713"/>
    <mergeCell ref="G704:G713"/>
    <mergeCell ref="D714:D723"/>
    <mergeCell ref="B714:B723"/>
    <mergeCell ref="G714:G723"/>
    <mergeCell ref="E704:E713"/>
    <mergeCell ref="E714:E723"/>
    <mergeCell ref="E724:E733"/>
    <mergeCell ref="E734:E743"/>
    <mergeCell ref="E744:E753"/>
    <mergeCell ref="E754:E763"/>
    <mergeCell ref="C704:C713"/>
    <mergeCell ref="C714:C723"/>
    <mergeCell ref="C724:C733"/>
    <mergeCell ref="C734:C743"/>
    <mergeCell ref="C744:C753"/>
    <mergeCell ref="C754:C763"/>
    <mergeCell ref="D684:D693"/>
    <mergeCell ref="B684:B693"/>
    <mergeCell ref="G684:G693"/>
    <mergeCell ref="D694:D703"/>
    <mergeCell ref="B694:B703"/>
    <mergeCell ref="G694:G703"/>
    <mergeCell ref="D664:D673"/>
    <mergeCell ref="B664:B673"/>
    <mergeCell ref="G664:G673"/>
    <mergeCell ref="D674:D683"/>
    <mergeCell ref="B674:B683"/>
    <mergeCell ref="G674:G683"/>
    <mergeCell ref="D644:D653"/>
    <mergeCell ref="B644:B653"/>
    <mergeCell ref="G644:G653"/>
    <mergeCell ref="D654:D663"/>
    <mergeCell ref="B654:B663"/>
    <mergeCell ref="G654:G663"/>
    <mergeCell ref="E674:E683"/>
    <mergeCell ref="E684:E693"/>
    <mergeCell ref="E694:E703"/>
    <mergeCell ref="E644:E653"/>
    <mergeCell ref="E654:E663"/>
    <mergeCell ref="E664:E673"/>
    <mergeCell ref="C684:C693"/>
    <mergeCell ref="C644:C653"/>
    <mergeCell ref="C654:C663"/>
    <mergeCell ref="C664:C673"/>
    <mergeCell ref="C674:C683"/>
    <mergeCell ref="C694:C703"/>
    <mergeCell ref="D624:D633"/>
    <mergeCell ref="B624:B633"/>
    <mergeCell ref="G624:G633"/>
    <mergeCell ref="D634:D643"/>
    <mergeCell ref="B634:B643"/>
    <mergeCell ref="G634:G643"/>
    <mergeCell ref="D604:D613"/>
    <mergeCell ref="B604:B613"/>
    <mergeCell ref="G604:G613"/>
    <mergeCell ref="D614:D623"/>
    <mergeCell ref="B614:B623"/>
    <mergeCell ref="G614:G623"/>
    <mergeCell ref="D564:D573"/>
    <mergeCell ref="B564:B573"/>
    <mergeCell ref="G564:G573"/>
    <mergeCell ref="D584:D593"/>
    <mergeCell ref="B584:B593"/>
    <mergeCell ref="G584:G593"/>
    <mergeCell ref="E614:E623"/>
    <mergeCell ref="E624:E633"/>
    <mergeCell ref="E634:E643"/>
    <mergeCell ref="E564:E573"/>
    <mergeCell ref="E584:E593"/>
    <mergeCell ref="E604:E613"/>
    <mergeCell ref="C634:C643"/>
    <mergeCell ref="C564:C573"/>
    <mergeCell ref="C584:C593"/>
    <mergeCell ref="C604:C613"/>
    <mergeCell ref="C614:C623"/>
    <mergeCell ref="C624:C633"/>
    <mergeCell ref="B574:B583"/>
    <mergeCell ref="C574:C583"/>
    <mergeCell ref="D544:D553"/>
    <mergeCell ref="B544:B553"/>
    <mergeCell ref="G544:G553"/>
    <mergeCell ref="D554:D563"/>
    <mergeCell ref="B554:B563"/>
    <mergeCell ref="G554:G563"/>
    <mergeCell ref="D524:D533"/>
    <mergeCell ref="B524:B533"/>
    <mergeCell ref="G524:G533"/>
    <mergeCell ref="D534:D543"/>
    <mergeCell ref="B534:B543"/>
    <mergeCell ref="G534:G543"/>
    <mergeCell ref="D504:D513"/>
    <mergeCell ref="B504:B513"/>
    <mergeCell ref="G504:G513"/>
    <mergeCell ref="D514:D523"/>
    <mergeCell ref="B514:B523"/>
    <mergeCell ref="G514:G523"/>
    <mergeCell ref="E504:E513"/>
    <mergeCell ref="E514:E523"/>
    <mergeCell ref="E524:E533"/>
    <mergeCell ref="E534:E543"/>
    <mergeCell ref="E544:E553"/>
    <mergeCell ref="E554:E563"/>
    <mergeCell ref="C554:C563"/>
    <mergeCell ref="C504:C513"/>
    <mergeCell ref="C514:C523"/>
    <mergeCell ref="C524:C533"/>
    <mergeCell ref="C534:C543"/>
    <mergeCell ref="C544:C553"/>
    <mergeCell ref="D484:D493"/>
    <mergeCell ref="B484:B493"/>
    <mergeCell ref="G484:G493"/>
    <mergeCell ref="D494:D503"/>
    <mergeCell ref="B494:B503"/>
    <mergeCell ref="G494:G503"/>
    <mergeCell ref="D464:D473"/>
    <mergeCell ref="B464:B473"/>
    <mergeCell ref="G464:G473"/>
    <mergeCell ref="D474:D483"/>
    <mergeCell ref="B474:B483"/>
    <mergeCell ref="G474:G483"/>
    <mergeCell ref="D444:D453"/>
    <mergeCell ref="B444:B453"/>
    <mergeCell ref="G444:G453"/>
    <mergeCell ref="D454:D463"/>
    <mergeCell ref="B454:B463"/>
    <mergeCell ref="G454:G463"/>
    <mergeCell ref="E474:E483"/>
    <mergeCell ref="E484:E493"/>
    <mergeCell ref="E494:E503"/>
    <mergeCell ref="E444:E453"/>
    <mergeCell ref="E454:E463"/>
    <mergeCell ref="E464:E473"/>
    <mergeCell ref="C494:C503"/>
    <mergeCell ref="C444:C453"/>
    <mergeCell ref="C454:C463"/>
    <mergeCell ref="C464:C473"/>
    <mergeCell ref="C474:C483"/>
    <mergeCell ref="C484:C493"/>
    <mergeCell ref="D424:D433"/>
    <mergeCell ref="B424:B433"/>
    <mergeCell ref="G424:G433"/>
    <mergeCell ref="D434:D443"/>
    <mergeCell ref="B434:B443"/>
    <mergeCell ref="G434:G443"/>
    <mergeCell ref="D404:D413"/>
    <mergeCell ref="B404:B413"/>
    <mergeCell ref="G404:G413"/>
    <mergeCell ref="D414:D423"/>
    <mergeCell ref="B414:B423"/>
    <mergeCell ref="G414:G423"/>
    <mergeCell ref="D384:D393"/>
    <mergeCell ref="B384:B393"/>
    <mergeCell ref="G384:G393"/>
    <mergeCell ref="D394:D403"/>
    <mergeCell ref="B394:B403"/>
    <mergeCell ref="G394:G403"/>
    <mergeCell ref="E414:E423"/>
    <mergeCell ref="E424:E433"/>
    <mergeCell ref="E434:E443"/>
    <mergeCell ref="E384:E393"/>
    <mergeCell ref="E394:E403"/>
    <mergeCell ref="E404:E413"/>
    <mergeCell ref="C434:C443"/>
    <mergeCell ref="C384:C393"/>
    <mergeCell ref="C394:C403"/>
    <mergeCell ref="C404:C413"/>
    <mergeCell ref="C414:C423"/>
    <mergeCell ref="C424:C433"/>
    <mergeCell ref="D364:D373"/>
    <mergeCell ref="B364:B373"/>
    <mergeCell ref="G364:G373"/>
    <mergeCell ref="D374:D383"/>
    <mergeCell ref="B374:B383"/>
    <mergeCell ref="G374:G383"/>
    <mergeCell ref="D344:D353"/>
    <mergeCell ref="B344:B353"/>
    <mergeCell ref="G344:G353"/>
    <mergeCell ref="D354:D363"/>
    <mergeCell ref="B354:B363"/>
    <mergeCell ref="G354:G363"/>
    <mergeCell ref="D324:D333"/>
    <mergeCell ref="B324:B333"/>
    <mergeCell ref="G324:G333"/>
    <mergeCell ref="D334:D343"/>
    <mergeCell ref="B334:B343"/>
    <mergeCell ref="G334:G343"/>
    <mergeCell ref="E354:E363"/>
    <mergeCell ref="E364:E373"/>
    <mergeCell ref="E374:E383"/>
    <mergeCell ref="C334:C343"/>
    <mergeCell ref="C344:C353"/>
    <mergeCell ref="C354:C363"/>
    <mergeCell ref="C364:C373"/>
    <mergeCell ref="C374:C383"/>
    <mergeCell ref="E254:E263"/>
    <mergeCell ref="D304:D313"/>
    <mergeCell ref="B304:B313"/>
    <mergeCell ref="G304:G313"/>
    <mergeCell ref="D314:D323"/>
    <mergeCell ref="B314:B323"/>
    <mergeCell ref="G314:G323"/>
    <mergeCell ref="D284:D293"/>
    <mergeCell ref="B284:B293"/>
    <mergeCell ref="G284:G293"/>
    <mergeCell ref="D294:D303"/>
    <mergeCell ref="B294:B303"/>
    <mergeCell ref="G294:G303"/>
    <mergeCell ref="D264:D273"/>
    <mergeCell ref="B264:B273"/>
    <mergeCell ref="G264:G273"/>
    <mergeCell ref="D274:D283"/>
    <mergeCell ref="B274:B283"/>
    <mergeCell ref="G274:G283"/>
    <mergeCell ref="C264:C273"/>
    <mergeCell ref="C274:C283"/>
    <mergeCell ref="E284:E293"/>
    <mergeCell ref="E264:E273"/>
    <mergeCell ref="E274:E283"/>
    <mergeCell ref="E184:E193"/>
    <mergeCell ref="E194:E203"/>
    <mergeCell ref="C194:C203"/>
    <mergeCell ref="C174:C183"/>
    <mergeCell ref="D244:D253"/>
    <mergeCell ref="B244:B253"/>
    <mergeCell ref="G244:G253"/>
    <mergeCell ref="D254:D263"/>
    <mergeCell ref="B254:B263"/>
    <mergeCell ref="G254:G263"/>
    <mergeCell ref="D224:D233"/>
    <mergeCell ref="B224:B233"/>
    <mergeCell ref="G224:G233"/>
    <mergeCell ref="D234:D243"/>
    <mergeCell ref="B234:B243"/>
    <mergeCell ref="G234:G243"/>
    <mergeCell ref="D204:D213"/>
    <mergeCell ref="B204:B213"/>
    <mergeCell ref="G204:G213"/>
    <mergeCell ref="D214:D223"/>
    <mergeCell ref="B214:B223"/>
    <mergeCell ref="G214:G223"/>
    <mergeCell ref="E204:E213"/>
    <mergeCell ref="E214:E223"/>
    <mergeCell ref="E224:E233"/>
    <mergeCell ref="C214:C223"/>
    <mergeCell ref="C204:C213"/>
    <mergeCell ref="C254:C263"/>
    <mergeCell ref="C244:C253"/>
    <mergeCell ref="C234:C243"/>
    <mergeCell ref="E234:E243"/>
    <mergeCell ref="E244:E253"/>
    <mergeCell ref="D194:D203"/>
    <mergeCell ref="B194:B203"/>
    <mergeCell ref="G194:G203"/>
    <mergeCell ref="D164:D173"/>
    <mergeCell ref="D4:D13"/>
    <mergeCell ref="B4:B13"/>
    <mergeCell ref="G4:G13"/>
    <mergeCell ref="D14:D23"/>
    <mergeCell ref="B14:B23"/>
    <mergeCell ref="G14:G23"/>
    <mergeCell ref="D64:D73"/>
    <mergeCell ref="B64:B73"/>
    <mergeCell ref="G64:G73"/>
    <mergeCell ref="D74:D83"/>
    <mergeCell ref="B74:B83"/>
    <mergeCell ref="G74:G83"/>
    <mergeCell ref="D44:D53"/>
    <mergeCell ref="B44:B53"/>
    <mergeCell ref="G44:G53"/>
    <mergeCell ref="D54:D63"/>
    <mergeCell ref="B54:B63"/>
    <mergeCell ref="G54:G63"/>
    <mergeCell ref="D24:D33"/>
    <mergeCell ref="B24:B33"/>
    <mergeCell ref="G24:G33"/>
    <mergeCell ref="D34:D43"/>
    <mergeCell ref="E4:E13"/>
    <mergeCell ref="E14:E23"/>
    <mergeCell ref="E24:E33"/>
    <mergeCell ref="E34:E43"/>
    <mergeCell ref="E44:E53"/>
    <mergeCell ref="B164:B173"/>
    <mergeCell ref="B34:B43"/>
    <mergeCell ref="G34:G43"/>
    <mergeCell ref="E54:E63"/>
    <mergeCell ref="E64:E73"/>
    <mergeCell ref="E74:E83"/>
    <mergeCell ref="D94:D103"/>
    <mergeCell ref="B94:B103"/>
    <mergeCell ref="G94:G103"/>
    <mergeCell ref="E114:E123"/>
    <mergeCell ref="E124:E133"/>
    <mergeCell ref="E134:E143"/>
    <mergeCell ref="E84:E93"/>
    <mergeCell ref="E94:E103"/>
    <mergeCell ref="E104:E113"/>
    <mergeCell ref="C134:C143"/>
    <mergeCell ref="D184:D193"/>
    <mergeCell ref="B184:B193"/>
    <mergeCell ref="G184:G193"/>
    <mergeCell ref="G164:G173"/>
    <mergeCell ref="D174:D183"/>
    <mergeCell ref="B174:B183"/>
    <mergeCell ref="G174:G183"/>
    <mergeCell ref="D144:D153"/>
    <mergeCell ref="B144:B153"/>
    <mergeCell ref="G144:G153"/>
    <mergeCell ref="D154:D163"/>
    <mergeCell ref="B154:B163"/>
    <mergeCell ref="G154:G163"/>
    <mergeCell ref="E144:E153"/>
    <mergeCell ref="E154:E163"/>
    <mergeCell ref="E164:E173"/>
    <mergeCell ref="E174:E183"/>
    <mergeCell ref="B594:B603"/>
    <mergeCell ref="C594:C603"/>
    <mergeCell ref="D594:D603"/>
    <mergeCell ref="E594:E603"/>
    <mergeCell ref="G594:G603"/>
    <mergeCell ref="H594:H603"/>
    <mergeCell ref="J594:J603"/>
    <mergeCell ref="K594:K603"/>
    <mergeCell ref="M594:M603"/>
    <mergeCell ref="N594:N603"/>
    <mergeCell ref="D574:D583"/>
    <mergeCell ref="E574:E583"/>
    <mergeCell ref="G574:G583"/>
    <mergeCell ref="H574:H583"/>
    <mergeCell ref="J574:J583"/>
    <mergeCell ref="K574:K583"/>
    <mergeCell ref="M574:M583"/>
    <mergeCell ref="N574:N583"/>
    <mergeCell ref="M584:M593"/>
    <mergeCell ref="N584:N593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6F93C-9B17-43C9-B128-639F51D05F09}">
  <sheetPr codeName="Sheet3"/>
  <dimension ref="B2:G169"/>
  <sheetViews>
    <sheetView showGridLines="0" workbookViewId="0">
      <pane ySplit="3" topLeftCell="A4" activePane="bottomLeft" state="frozen"/>
      <selection pane="bottomLeft" activeCell="M20" sqref="M20"/>
    </sheetView>
  </sheetViews>
  <sheetFormatPr defaultRowHeight="14.45" customHeight="1" x14ac:dyDescent="0.2"/>
  <cols>
    <col min="1" max="1" width="1.28515625" style="5" customWidth="1"/>
    <col min="2" max="2" width="40.7109375" style="5" customWidth="1"/>
    <col min="3" max="3" width="45.7109375" style="5" customWidth="1"/>
    <col min="4" max="4" width="5.7109375" style="5" customWidth="1"/>
    <col min="5" max="5" width="6.7109375" style="5" customWidth="1"/>
    <col min="6" max="6" width="50.7109375" style="5" customWidth="1"/>
    <col min="7" max="7" width="4.42578125" style="5" customWidth="1"/>
    <col min="8" max="16384" width="9.140625" style="5"/>
  </cols>
  <sheetData>
    <row r="2" spans="2:7" ht="14.45" customHeight="1" thickBot="1" x14ac:dyDescent="0.25">
      <c r="B2" s="5" t="s">
        <v>2425</v>
      </c>
    </row>
    <row r="3" spans="2:7" ht="14.45" customHeight="1" thickBot="1" x14ac:dyDescent="0.25">
      <c r="B3" s="177" t="s">
        <v>2426</v>
      </c>
      <c r="C3" s="178" t="s">
        <v>2427</v>
      </c>
      <c r="D3" s="178" t="s">
        <v>2428</v>
      </c>
      <c r="E3" s="179" t="s">
        <v>2464</v>
      </c>
      <c r="F3" s="135" t="s">
        <v>2429</v>
      </c>
      <c r="G3" s="10" t="s">
        <v>2466</v>
      </c>
    </row>
    <row r="4" spans="2:7" ht="14.45" customHeight="1" x14ac:dyDescent="0.2">
      <c r="B4" s="140" t="s">
        <v>2059</v>
      </c>
      <c r="C4" s="180" t="s">
        <v>2431</v>
      </c>
      <c r="D4" s="181">
        <f>COUNTIFS(문제목록!H:H,기출빈도!C4,문제목록!L:L,"기출")</f>
        <v>0</v>
      </c>
      <c r="E4" s="182">
        <f>_xlfn.MAXIFS(문제목록!C:C,문제목록!H:H,기출빈도!C4,문제목록!L:L,"기출")</f>
        <v>0</v>
      </c>
      <c r="F4" s="183"/>
      <c r="G4" s="184" t="s">
        <v>2239</v>
      </c>
    </row>
    <row r="5" spans="2:7" ht="14.45" customHeight="1" x14ac:dyDescent="0.2">
      <c r="B5" s="99" t="s">
        <v>2059</v>
      </c>
      <c r="C5" s="173" t="s">
        <v>2433</v>
      </c>
      <c r="D5" s="185">
        <f>COUNTIFS(문제목록!H:H,기출빈도!C5,문제목록!L:L,"기출")</f>
        <v>0</v>
      </c>
      <c r="E5" s="186">
        <f>_xlfn.MAXIFS(문제목록!C:C,문제목록!H:H,기출빈도!C5,문제목록!L:L,"기출")</f>
        <v>0</v>
      </c>
      <c r="F5" s="187"/>
      <c r="G5" s="188" t="s">
        <v>2240</v>
      </c>
    </row>
    <row r="6" spans="2:7" ht="14.45" customHeight="1" x14ac:dyDescent="0.2">
      <c r="B6" s="99" t="s">
        <v>2422</v>
      </c>
      <c r="C6" s="173" t="s">
        <v>2069</v>
      </c>
      <c r="D6" s="185">
        <f>COUNTIFS(문제목록!H:H,기출빈도!C6,문제목록!L:L,"기출")</f>
        <v>5</v>
      </c>
      <c r="E6" s="189">
        <f>_xlfn.MAXIFS(문제목록!C:C,문제목록!H:H,기출빈도!C6,문제목록!L:L,"기출")</f>
        <v>2018</v>
      </c>
      <c r="F6" s="187"/>
      <c r="G6" s="190" t="s">
        <v>2241</v>
      </c>
    </row>
    <row r="7" spans="2:7" ht="14.45" customHeight="1" thickBot="1" x14ac:dyDescent="0.25">
      <c r="B7" s="191" t="s">
        <v>2422</v>
      </c>
      <c r="C7" s="192" t="s">
        <v>2463</v>
      </c>
      <c r="D7" s="193">
        <f>SUM(D4:D6)</f>
        <v>5</v>
      </c>
      <c r="E7" s="194">
        <f>MAX(E4:E6)</f>
        <v>2018</v>
      </c>
      <c r="F7" s="195"/>
      <c r="G7" s="196"/>
    </row>
    <row r="8" spans="2:7" ht="14.45" customHeight="1" x14ac:dyDescent="0.2">
      <c r="B8" s="140" t="s">
        <v>2333</v>
      </c>
      <c r="C8" s="180" t="s">
        <v>2075</v>
      </c>
      <c r="D8" s="181">
        <f>COUNTIFS(문제목록!H:H,기출빈도!C8,문제목록!L:L,"기출")</f>
        <v>1</v>
      </c>
      <c r="E8" s="182">
        <f>_xlfn.MAXIFS(문제목록!C:C,문제목록!H:H,기출빈도!C8,문제목록!L:L,"기출")</f>
        <v>2008</v>
      </c>
      <c r="F8" s="183"/>
      <c r="G8" s="184" t="s">
        <v>2242</v>
      </c>
    </row>
    <row r="9" spans="2:7" ht="14.45" customHeight="1" x14ac:dyDescent="0.2">
      <c r="B9" s="99" t="s">
        <v>2333</v>
      </c>
      <c r="C9" s="173" t="s">
        <v>2383</v>
      </c>
      <c r="D9" s="185">
        <f>COUNTIFS(문제목록!H:H,기출빈도!C9,문제목록!L:L,"기출")</f>
        <v>0</v>
      </c>
      <c r="E9" s="186">
        <f>_xlfn.MAXIFS(문제목록!C:C,문제목록!H:H,기출빈도!C9,문제목록!L:L,"기출")</f>
        <v>0</v>
      </c>
      <c r="F9" s="187"/>
      <c r="G9" s="188" t="s">
        <v>2243</v>
      </c>
    </row>
    <row r="10" spans="2:7" ht="14.45" customHeight="1" x14ac:dyDescent="0.2">
      <c r="B10" s="99" t="s">
        <v>2333</v>
      </c>
      <c r="C10" s="173" t="s">
        <v>2079</v>
      </c>
      <c r="D10" s="185">
        <f>COUNTIFS(문제목록!H:H,기출빈도!C10,문제목록!L:L,"기출")</f>
        <v>2</v>
      </c>
      <c r="E10" s="189">
        <f>_xlfn.MAXIFS(문제목록!C:C,문제목록!H:H,기출빈도!C10,문제목록!L:L,"기출")</f>
        <v>2020</v>
      </c>
      <c r="F10" s="187"/>
      <c r="G10" s="190" t="s">
        <v>2244</v>
      </c>
    </row>
    <row r="11" spans="2:7" ht="14.45" customHeight="1" thickBot="1" x14ac:dyDescent="0.25">
      <c r="B11" s="191" t="s">
        <v>2333</v>
      </c>
      <c r="C11" s="192" t="s">
        <v>2463</v>
      </c>
      <c r="D11" s="193">
        <f>SUM(D8:D10)</f>
        <v>3</v>
      </c>
      <c r="E11" s="194">
        <f>MAX(E8:E10)</f>
        <v>2020</v>
      </c>
      <c r="F11" s="195"/>
      <c r="G11" s="196"/>
    </row>
    <row r="12" spans="2:7" ht="14.45" customHeight="1" x14ac:dyDescent="0.2">
      <c r="B12" s="140" t="s">
        <v>2080</v>
      </c>
      <c r="C12" s="180" t="s">
        <v>2435</v>
      </c>
      <c r="D12" s="181">
        <f>COUNTIFS(문제목록!H:H,기출빈도!C12,문제목록!L:L,"기출")</f>
        <v>0</v>
      </c>
      <c r="E12" s="182">
        <f>_xlfn.MAXIFS(문제목록!C:C,문제목록!H:H,기출빈도!C12,문제목록!L:L,"기출")</f>
        <v>0</v>
      </c>
      <c r="F12" s="183"/>
      <c r="G12" s="184" t="s">
        <v>2245</v>
      </c>
    </row>
    <row r="13" spans="2:7" ht="14.45" customHeight="1" x14ac:dyDescent="0.2">
      <c r="B13" s="99" t="s">
        <v>2080</v>
      </c>
      <c r="C13" s="173" t="s">
        <v>2384</v>
      </c>
      <c r="D13" s="185">
        <f>COUNTIFS(문제목록!H:H,기출빈도!C13,문제목록!L:L,"기출")</f>
        <v>0</v>
      </c>
      <c r="E13" s="186">
        <f>_xlfn.MAXIFS(문제목록!C:C,문제목록!H:H,기출빈도!C13,문제목록!L:L,"기출")</f>
        <v>0</v>
      </c>
      <c r="F13" s="187"/>
      <c r="G13" s="188" t="s">
        <v>2246</v>
      </c>
    </row>
    <row r="14" spans="2:7" ht="14.45" customHeight="1" x14ac:dyDescent="0.2">
      <c r="B14" s="99" t="s">
        <v>2334</v>
      </c>
      <c r="C14" s="173" t="s">
        <v>2082</v>
      </c>
      <c r="D14" s="185">
        <f>COUNTIFS(문제목록!H:H,기출빈도!C14,문제목록!L:L,"기출")</f>
        <v>0</v>
      </c>
      <c r="E14" s="186">
        <f>_xlfn.MAXIFS(문제목록!C:C,문제목록!H:H,기출빈도!C14,문제목록!L:L,"기출")</f>
        <v>0</v>
      </c>
      <c r="F14" s="187"/>
      <c r="G14" s="188" t="s">
        <v>2247</v>
      </c>
    </row>
    <row r="15" spans="2:7" ht="14.45" customHeight="1" x14ac:dyDescent="0.2">
      <c r="B15" s="99" t="s">
        <v>2334</v>
      </c>
      <c r="C15" s="173" t="s">
        <v>2405</v>
      </c>
      <c r="D15" s="185">
        <f>COUNTIFS(문제목록!H:H,기출빈도!C15,문제목록!L:L,"기출")</f>
        <v>0</v>
      </c>
      <c r="E15" s="186">
        <f>_xlfn.MAXIFS(문제목록!C:C,문제목록!H:H,기출빈도!C15,문제목록!L:L,"기출")</f>
        <v>0</v>
      </c>
      <c r="F15" s="187"/>
      <c r="G15" s="188" t="s">
        <v>2248</v>
      </c>
    </row>
    <row r="16" spans="2:7" ht="14.45" customHeight="1" x14ac:dyDescent="0.2">
      <c r="B16" s="99" t="s">
        <v>2334</v>
      </c>
      <c r="C16" s="173" t="s">
        <v>2410</v>
      </c>
      <c r="D16" s="185">
        <f>COUNTIFS(문제목록!H:H,기출빈도!C16,문제목록!L:L,"기출")</f>
        <v>0</v>
      </c>
      <c r="E16" s="189">
        <f>_xlfn.MAXIFS(문제목록!C:C,문제목록!H:H,기출빈도!C16,문제목록!L:L,"기출")</f>
        <v>0</v>
      </c>
      <c r="F16" s="187"/>
      <c r="G16" s="190" t="s">
        <v>2249</v>
      </c>
    </row>
    <row r="17" spans="2:7" ht="14.45" customHeight="1" thickBot="1" x14ac:dyDescent="0.25">
      <c r="B17" s="191" t="s">
        <v>2334</v>
      </c>
      <c r="C17" s="192" t="s">
        <v>2463</v>
      </c>
      <c r="D17" s="193">
        <f>SUM(D12:D16)</f>
        <v>0</v>
      </c>
      <c r="E17" s="194">
        <f>MAX(E12:E16)</f>
        <v>0</v>
      </c>
      <c r="F17" s="195"/>
      <c r="G17" s="196"/>
    </row>
    <row r="18" spans="2:7" ht="14.45" customHeight="1" x14ac:dyDescent="0.2">
      <c r="B18" s="140" t="s">
        <v>2087</v>
      </c>
      <c r="C18" s="180" t="s">
        <v>2086</v>
      </c>
      <c r="D18" s="181">
        <f>COUNTIFS(문제목록!H:H,기출빈도!C18,문제목록!L:L,"기출")</f>
        <v>1</v>
      </c>
      <c r="E18" s="182">
        <f>_xlfn.MAXIFS(문제목록!C:C,문제목록!H:H,기출빈도!C18,문제목록!L:L,"기출")</f>
        <v>2023</v>
      </c>
      <c r="F18" s="183"/>
      <c r="G18" s="184" t="s">
        <v>2250</v>
      </c>
    </row>
    <row r="19" spans="2:7" ht="14.45" customHeight="1" x14ac:dyDescent="0.2">
      <c r="B19" s="99" t="s">
        <v>2087</v>
      </c>
      <c r="C19" s="173" t="s">
        <v>2385</v>
      </c>
      <c r="D19" s="185">
        <f>COUNTIFS(문제목록!H:H,기출빈도!C19,문제목록!L:L,"기출")</f>
        <v>0</v>
      </c>
      <c r="E19" s="186">
        <f>_xlfn.MAXIFS(문제목록!C:C,문제목록!H:H,기출빈도!C19,문제목록!L:L,"기출")</f>
        <v>0</v>
      </c>
      <c r="F19" s="187"/>
      <c r="G19" s="188" t="s">
        <v>2251</v>
      </c>
    </row>
    <row r="20" spans="2:7" ht="14.45" customHeight="1" x14ac:dyDescent="0.2">
      <c r="B20" s="99" t="s">
        <v>2087</v>
      </c>
      <c r="C20" s="173" t="s">
        <v>2088</v>
      </c>
      <c r="D20" s="185">
        <f>COUNTIFS(문제목록!H:H,기출빈도!C20,문제목록!L:L,"기출")</f>
        <v>1</v>
      </c>
      <c r="E20" s="186">
        <f>_xlfn.MAXIFS(문제목록!C:C,문제목록!H:H,기출빈도!C20,문제목록!L:L,"기출")</f>
        <v>2023</v>
      </c>
      <c r="F20" s="187"/>
      <c r="G20" s="188" t="s">
        <v>2252</v>
      </c>
    </row>
    <row r="21" spans="2:7" ht="14.45" customHeight="1" x14ac:dyDescent="0.2">
      <c r="B21" s="99" t="s">
        <v>2087</v>
      </c>
      <c r="C21" s="173" t="s">
        <v>2089</v>
      </c>
      <c r="D21" s="185">
        <f>COUNTIFS(문제목록!H:H,기출빈도!C21,문제목록!L:L,"기출")</f>
        <v>1</v>
      </c>
      <c r="E21" s="186">
        <f>_xlfn.MAXIFS(문제목록!C:C,문제목록!H:H,기출빈도!C21,문제목록!L:L,"기출")</f>
        <v>2019</v>
      </c>
      <c r="F21" s="187"/>
      <c r="G21" s="188" t="s">
        <v>2253</v>
      </c>
    </row>
    <row r="22" spans="2:7" ht="14.45" customHeight="1" x14ac:dyDescent="0.2">
      <c r="B22" s="99" t="s">
        <v>2087</v>
      </c>
      <c r="C22" s="173" t="s">
        <v>2411</v>
      </c>
      <c r="D22" s="185">
        <f>COUNTIFS(문제목록!H:H,기출빈도!C22,문제목록!L:L,"기출")</f>
        <v>0</v>
      </c>
      <c r="E22" s="189">
        <f>_xlfn.MAXIFS(문제목록!C:C,문제목록!H:H,기출빈도!C22,문제목록!L:L,"기출")</f>
        <v>0</v>
      </c>
      <c r="F22" s="187"/>
      <c r="G22" s="190" t="s">
        <v>2254</v>
      </c>
    </row>
    <row r="23" spans="2:7" ht="14.45" customHeight="1" thickBot="1" x14ac:dyDescent="0.25">
      <c r="B23" s="191" t="s">
        <v>2087</v>
      </c>
      <c r="C23" s="192" t="s">
        <v>2463</v>
      </c>
      <c r="D23" s="193">
        <f>SUM(D18:D22)</f>
        <v>3</v>
      </c>
      <c r="E23" s="194">
        <f>MAX(E18:E22)</f>
        <v>2023</v>
      </c>
      <c r="F23" s="195"/>
      <c r="G23" s="196"/>
    </row>
    <row r="24" spans="2:7" ht="14.45" customHeight="1" x14ac:dyDescent="0.2">
      <c r="B24" s="140" t="s">
        <v>2091</v>
      </c>
      <c r="C24" s="180" t="s">
        <v>2437</v>
      </c>
      <c r="D24" s="181">
        <f>COUNTIFS(문제목록!H:H,기출빈도!C24,문제목록!L:L,"기출")</f>
        <v>0</v>
      </c>
      <c r="E24" s="182">
        <f>_xlfn.MAXIFS(문제목록!C:C,문제목록!H:H,기출빈도!C24,문제목록!L:L,"기출")</f>
        <v>0</v>
      </c>
      <c r="F24" s="183"/>
      <c r="G24" s="184" t="s">
        <v>2255</v>
      </c>
    </row>
    <row r="25" spans="2:7" ht="14.45" customHeight="1" x14ac:dyDescent="0.2">
      <c r="B25" s="99" t="s">
        <v>2091</v>
      </c>
      <c r="C25" s="173" t="s">
        <v>2386</v>
      </c>
      <c r="D25" s="185">
        <f>COUNTIFS(문제목록!H:H,기출빈도!C25,문제목록!L:L,"기출")</f>
        <v>0</v>
      </c>
      <c r="E25" s="186">
        <f>_xlfn.MAXIFS(문제목록!C:C,문제목록!H:H,기출빈도!C25,문제목록!L:L,"기출")</f>
        <v>0</v>
      </c>
      <c r="F25" s="187"/>
      <c r="G25" s="188" t="s">
        <v>2256</v>
      </c>
    </row>
    <row r="26" spans="2:7" ht="14.45" customHeight="1" x14ac:dyDescent="0.2">
      <c r="B26" s="99" t="s">
        <v>2091</v>
      </c>
      <c r="C26" s="173" t="s">
        <v>2439</v>
      </c>
      <c r="D26" s="185">
        <f>COUNTIFS(문제목록!H:H,기출빈도!C26,문제목록!L:L,"기출")</f>
        <v>1</v>
      </c>
      <c r="E26" s="186">
        <f>_xlfn.MAXIFS(문제목록!C:C,문제목록!H:H,기출빈도!C26,문제목록!L:L,"기출")</f>
        <v>2010</v>
      </c>
      <c r="F26" s="187"/>
      <c r="G26" s="188" t="s">
        <v>2257</v>
      </c>
    </row>
    <row r="27" spans="2:7" ht="14.45" customHeight="1" x14ac:dyDescent="0.2">
      <c r="B27" s="99" t="s">
        <v>2091</v>
      </c>
      <c r="C27" s="173" t="s">
        <v>2441</v>
      </c>
      <c r="D27" s="185">
        <f>COUNTIFS(문제목록!H:H,기출빈도!C27,문제목록!L:L,"기출")</f>
        <v>0</v>
      </c>
      <c r="E27" s="186">
        <f>_xlfn.MAXIFS(문제목록!C:C,문제목록!H:H,기출빈도!C27,문제목록!L:L,"기출")</f>
        <v>0</v>
      </c>
      <c r="F27" s="187"/>
      <c r="G27" s="188" t="s">
        <v>2258</v>
      </c>
    </row>
    <row r="28" spans="2:7" ht="14.45" customHeight="1" x14ac:dyDescent="0.2">
      <c r="B28" s="99" t="s">
        <v>2091</v>
      </c>
      <c r="C28" s="173" t="s">
        <v>2443</v>
      </c>
      <c r="D28" s="185">
        <f>COUNTIFS(문제목록!H:H,기출빈도!C28,문제목록!L:L,"기출")</f>
        <v>0</v>
      </c>
      <c r="E28" s="186">
        <f>_xlfn.MAXIFS(문제목록!C:C,문제목록!H:H,기출빈도!C28,문제목록!L:L,"기출")</f>
        <v>0</v>
      </c>
      <c r="F28" s="187"/>
      <c r="G28" s="188" t="s">
        <v>2259</v>
      </c>
    </row>
    <row r="29" spans="2:7" ht="14.45" customHeight="1" x14ac:dyDescent="0.2">
      <c r="B29" s="99" t="s">
        <v>2091</v>
      </c>
      <c r="C29" s="173" t="s">
        <v>2445</v>
      </c>
      <c r="D29" s="185">
        <f>COUNTIFS(문제목록!H:H,기출빈도!C29,문제목록!L:L,"기출")</f>
        <v>0</v>
      </c>
      <c r="E29" s="186">
        <f>_xlfn.MAXIFS(문제목록!C:C,문제목록!H:H,기출빈도!C29,문제목록!L:L,"기출")</f>
        <v>0</v>
      </c>
      <c r="F29" s="187"/>
      <c r="G29" s="188" t="s">
        <v>2260</v>
      </c>
    </row>
    <row r="30" spans="2:7" ht="14.45" customHeight="1" x14ac:dyDescent="0.2">
      <c r="B30" s="99" t="s">
        <v>2091</v>
      </c>
      <c r="C30" s="173" t="s">
        <v>2447</v>
      </c>
      <c r="D30" s="185">
        <f>COUNTIFS(문제목록!H:H,기출빈도!C30,문제목록!L:L,"기출")</f>
        <v>0</v>
      </c>
      <c r="E30" s="186">
        <f>_xlfn.MAXIFS(문제목록!C:C,문제목록!H:H,기출빈도!C30,문제목록!L:L,"기출")</f>
        <v>0</v>
      </c>
      <c r="F30" s="187"/>
      <c r="G30" s="188" t="s">
        <v>2261</v>
      </c>
    </row>
    <row r="31" spans="2:7" ht="14.45" customHeight="1" x14ac:dyDescent="0.2">
      <c r="B31" s="99" t="s">
        <v>2091</v>
      </c>
      <c r="C31" s="173" t="s">
        <v>2419</v>
      </c>
      <c r="D31" s="185">
        <f>COUNTIFS(문제목록!H:H,기출빈도!C31,문제목록!L:L,"기출")</f>
        <v>0</v>
      </c>
      <c r="E31" s="186">
        <f>_xlfn.MAXIFS(문제목록!C:C,문제목록!H:H,기출빈도!C31,문제목록!L:L,"기출")</f>
        <v>0</v>
      </c>
      <c r="F31" s="187"/>
      <c r="G31" s="188" t="s">
        <v>2262</v>
      </c>
    </row>
    <row r="32" spans="2:7" ht="14.45" customHeight="1" x14ac:dyDescent="0.2">
      <c r="B32" s="99" t="s">
        <v>2091</v>
      </c>
      <c r="C32" s="173" t="s">
        <v>2449</v>
      </c>
      <c r="D32" s="185">
        <f>COUNTIFS(문제목록!H:H,기출빈도!C32,문제목록!L:L,"기출")</f>
        <v>0</v>
      </c>
      <c r="E32" s="189">
        <f>_xlfn.MAXIFS(문제목록!C:C,문제목록!H:H,기출빈도!C32,문제목록!L:L,"기출")</f>
        <v>0</v>
      </c>
      <c r="F32" s="187"/>
      <c r="G32" s="190" t="s">
        <v>2263</v>
      </c>
    </row>
    <row r="33" spans="2:7" ht="14.45" customHeight="1" thickBot="1" x14ac:dyDescent="0.25">
      <c r="B33" s="191" t="s">
        <v>2091</v>
      </c>
      <c r="C33" s="192" t="s">
        <v>2463</v>
      </c>
      <c r="D33" s="193">
        <f>SUM(D24:D32)</f>
        <v>1</v>
      </c>
      <c r="E33" s="194">
        <f>MAX(E24:E32)</f>
        <v>2010</v>
      </c>
      <c r="F33" s="195"/>
      <c r="G33" s="196"/>
    </row>
    <row r="34" spans="2:7" ht="14.45" customHeight="1" x14ac:dyDescent="0.2">
      <c r="B34" s="140" t="s">
        <v>2337</v>
      </c>
      <c r="C34" s="180" t="s">
        <v>2451</v>
      </c>
      <c r="D34" s="181">
        <f>COUNTIFS(문제목록!H:H,기출빈도!C34,문제목록!L:L,"기출")</f>
        <v>0</v>
      </c>
      <c r="E34" s="182">
        <f>_xlfn.MAXIFS(문제목록!C:C,문제목록!H:H,기출빈도!C34,문제목록!L:L,"기출")</f>
        <v>0</v>
      </c>
      <c r="F34" s="183"/>
      <c r="G34" s="184" t="s">
        <v>2264</v>
      </c>
    </row>
    <row r="35" spans="2:7" ht="14.45" customHeight="1" x14ac:dyDescent="0.2">
      <c r="B35" s="99" t="s">
        <v>2337</v>
      </c>
      <c r="C35" s="173" t="s">
        <v>2452</v>
      </c>
      <c r="D35" s="185">
        <f>COUNTIFS(문제목록!H:H,기출빈도!C35,문제목록!L:L,"기출")</f>
        <v>2</v>
      </c>
      <c r="E35" s="186">
        <f>_xlfn.MAXIFS(문제목록!C:C,문제목록!H:H,기출빈도!C35,문제목록!L:L,"기출")</f>
        <v>2014</v>
      </c>
      <c r="F35" s="187"/>
      <c r="G35" s="188" t="s">
        <v>2265</v>
      </c>
    </row>
    <row r="36" spans="2:7" ht="14.45" customHeight="1" x14ac:dyDescent="0.2">
      <c r="B36" s="99" t="s">
        <v>2337</v>
      </c>
      <c r="C36" s="173" t="s">
        <v>2453</v>
      </c>
      <c r="D36" s="185">
        <f>COUNTIFS(문제목록!H:H,기출빈도!C36,문제목록!L:L,"기출")</f>
        <v>4</v>
      </c>
      <c r="E36" s="186">
        <f>_xlfn.MAXIFS(문제목록!C:C,문제목록!H:H,기출빈도!C36,문제목록!L:L,"기출")</f>
        <v>2025</v>
      </c>
      <c r="F36" s="187"/>
      <c r="G36" s="188" t="s">
        <v>2266</v>
      </c>
    </row>
    <row r="37" spans="2:7" ht="14.45" customHeight="1" x14ac:dyDescent="0.2">
      <c r="B37" s="99" t="s">
        <v>2337</v>
      </c>
      <c r="C37" s="173" t="s">
        <v>2095</v>
      </c>
      <c r="D37" s="185">
        <f>COUNTIFS(문제목록!H:H,기출빈도!C37,문제목록!L:L,"기출")</f>
        <v>0</v>
      </c>
      <c r="E37" s="186">
        <f>_xlfn.MAXIFS(문제목록!C:C,문제목록!H:H,기출빈도!C37,문제목록!L:L,"기출")</f>
        <v>0</v>
      </c>
      <c r="F37" s="187"/>
      <c r="G37" s="188" t="s">
        <v>2267</v>
      </c>
    </row>
    <row r="38" spans="2:7" ht="14.45" customHeight="1" x14ac:dyDescent="0.2">
      <c r="B38" s="99" t="s">
        <v>2337</v>
      </c>
      <c r="C38" s="173" t="s">
        <v>2423</v>
      </c>
      <c r="D38" s="185">
        <f>COUNTIFS(문제목록!H:H,기출빈도!C38,문제목록!L:L,"기출")</f>
        <v>0</v>
      </c>
      <c r="E38" s="186">
        <f>_xlfn.MAXIFS(문제목록!C:C,문제목록!H:H,기출빈도!C38,문제목록!L:L,"기출")</f>
        <v>0</v>
      </c>
      <c r="F38" s="187"/>
      <c r="G38" s="188" t="s">
        <v>2268</v>
      </c>
    </row>
    <row r="39" spans="2:7" ht="14.45" customHeight="1" x14ac:dyDescent="0.2">
      <c r="B39" s="99" t="s">
        <v>2337</v>
      </c>
      <c r="C39" s="173" t="s">
        <v>2424</v>
      </c>
      <c r="D39" s="185">
        <f>COUNTIFS(문제목록!H:H,기출빈도!C39,문제목록!L:L,"기출")</f>
        <v>0</v>
      </c>
      <c r="E39" s="189">
        <f>_xlfn.MAXIFS(문제목록!C:C,문제목록!H:H,기출빈도!C39,문제목록!L:L,"기출")</f>
        <v>0</v>
      </c>
      <c r="F39" s="187"/>
      <c r="G39" s="190" t="s">
        <v>2269</v>
      </c>
    </row>
    <row r="40" spans="2:7" ht="14.45" customHeight="1" thickBot="1" x14ac:dyDescent="0.25">
      <c r="B40" s="191" t="s">
        <v>2337</v>
      </c>
      <c r="C40" s="192" t="s">
        <v>2463</v>
      </c>
      <c r="D40" s="193">
        <f>SUM(D34:D39)</f>
        <v>6</v>
      </c>
      <c r="E40" s="194">
        <f>MAX(E34:E39)</f>
        <v>2025</v>
      </c>
      <c r="F40" s="195"/>
      <c r="G40" s="196"/>
    </row>
    <row r="41" spans="2:7" ht="14.45" customHeight="1" x14ac:dyDescent="0.2">
      <c r="B41" s="140" t="s">
        <v>2338</v>
      </c>
      <c r="C41" s="180" t="s">
        <v>2376</v>
      </c>
      <c r="D41" s="181">
        <f>COUNTIFS(문제목록!H:H,기출빈도!C41,문제목록!L:L,"기출")</f>
        <v>0</v>
      </c>
      <c r="E41" s="182">
        <f>_xlfn.MAXIFS(문제목록!C:C,문제목록!H:H,기출빈도!C41,문제목록!L:L,"기출")</f>
        <v>0</v>
      </c>
      <c r="F41" s="183"/>
      <c r="G41" s="184" t="s">
        <v>2270</v>
      </c>
    </row>
    <row r="42" spans="2:7" ht="14.45" customHeight="1" x14ac:dyDescent="0.2">
      <c r="B42" s="99" t="s">
        <v>2338</v>
      </c>
      <c r="C42" s="173" t="s">
        <v>2388</v>
      </c>
      <c r="D42" s="185">
        <f>COUNTIFS(문제목록!H:H,기출빈도!C42,문제목록!L:L,"기출")</f>
        <v>0</v>
      </c>
      <c r="E42" s="186">
        <f>_xlfn.MAXIFS(문제목록!C:C,문제목록!H:H,기출빈도!C42,문제목록!L:L,"기출")</f>
        <v>0</v>
      </c>
      <c r="F42" s="187"/>
      <c r="G42" s="188" t="s">
        <v>2271</v>
      </c>
    </row>
    <row r="43" spans="2:7" ht="14.45" customHeight="1" x14ac:dyDescent="0.2">
      <c r="B43" s="99" t="s">
        <v>2338</v>
      </c>
      <c r="C43" s="173" t="s">
        <v>2102</v>
      </c>
      <c r="D43" s="185">
        <f>COUNTIFS(문제목록!H:H,기출빈도!C43,문제목록!L:L,"기출")</f>
        <v>5</v>
      </c>
      <c r="E43" s="189">
        <f>_xlfn.MAXIFS(문제목록!C:C,문제목록!H:H,기출빈도!C43,문제목록!L:L,"기출")</f>
        <v>2023</v>
      </c>
      <c r="F43" s="187"/>
      <c r="G43" s="190" t="s">
        <v>2272</v>
      </c>
    </row>
    <row r="44" spans="2:7" ht="14.45" customHeight="1" thickBot="1" x14ac:dyDescent="0.25">
      <c r="B44" s="191" t="s">
        <v>2338</v>
      </c>
      <c r="C44" s="192" t="s">
        <v>2463</v>
      </c>
      <c r="D44" s="193">
        <f>SUM(D41:D43)</f>
        <v>5</v>
      </c>
      <c r="E44" s="194">
        <f>MAX(E41:E43)</f>
        <v>2023</v>
      </c>
      <c r="F44" s="195"/>
      <c r="G44" s="196"/>
    </row>
    <row r="45" spans="2:7" ht="14.45" customHeight="1" x14ac:dyDescent="0.2">
      <c r="B45" s="140" t="s">
        <v>2339</v>
      </c>
      <c r="C45" s="180" t="s">
        <v>2377</v>
      </c>
      <c r="D45" s="181">
        <f>COUNTIFS(문제목록!H:H,기출빈도!C45,문제목록!L:L,"기출")</f>
        <v>0</v>
      </c>
      <c r="E45" s="182">
        <f>_xlfn.MAXIFS(문제목록!C:C,문제목록!H:H,기출빈도!C45,문제목록!L:L,"기출")</f>
        <v>0</v>
      </c>
      <c r="F45" s="183"/>
      <c r="G45" s="184" t="s">
        <v>2273</v>
      </c>
    </row>
    <row r="46" spans="2:7" ht="14.45" customHeight="1" x14ac:dyDescent="0.2">
      <c r="B46" s="99" t="s">
        <v>2339</v>
      </c>
      <c r="C46" s="173" t="s">
        <v>2105</v>
      </c>
      <c r="D46" s="185">
        <f>COUNTIFS(문제목록!H:H,기출빈도!C46,문제목록!L:L,"기출")</f>
        <v>0</v>
      </c>
      <c r="E46" s="186">
        <f>_xlfn.MAXIFS(문제목록!C:C,문제목록!H:H,기출빈도!C46,문제목록!L:L,"기출")</f>
        <v>0</v>
      </c>
      <c r="F46" s="187"/>
      <c r="G46" s="188" t="s">
        <v>2274</v>
      </c>
    </row>
    <row r="47" spans="2:7" ht="14.45" customHeight="1" x14ac:dyDescent="0.2">
      <c r="B47" s="99" t="s">
        <v>2339</v>
      </c>
      <c r="C47" s="173" t="s">
        <v>2107</v>
      </c>
      <c r="D47" s="185">
        <f>COUNTIFS(문제목록!H:H,기출빈도!C47,문제목록!L:L,"기출")</f>
        <v>2</v>
      </c>
      <c r="E47" s="186">
        <f>_xlfn.MAXIFS(문제목록!C:C,문제목록!H:H,기출빈도!C47,문제목록!L:L,"기출")</f>
        <v>2016</v>
      </c>
      <c r="F47" s="187"/>
      <c r="G47" s="188" t="s">
        <v>2275</v>
      </c>
    </row>
    <row r="48" spans="2:7" ht="14.45" customHeight="1" x14ac:dyDescent="0.2">
      <c r="B48" s="99" t="s">
        <v>2339</v>
      </c>
      <c r="C48" s="173" t="s">
        <v>2455</v>
      </c>
      <c r="D48" s="185">
        <f>COUNTIFS(문제목록!H:H,기출빈도!C48,문제목록!L:L,"기출")</f>
        <v>1</v>
      </c>
      <c r="E48" s="189">
        <f>_xlfn.MAXIFS(문제목록!C:C,문제목록!H:H,기출빈도!C48,문제목록!L:L,"기출")</f>
        <v>2019</v>
      </c>
      <c r="F48" s="187"/>
      <c r="G48" s="190" t="s">
        <v>2276</v>
      </c>
    </row>
    <row r="49" spans="2:7" ht="14.45" customHeight="1" thickBot="1" x14ac:dyDescent="0.25">
      <c r="B49" s="191" t="s">
        <v>2339</v>
      </c>
      <c r="C49" s="192" t="s">
        <v>2463</v>
      </c>
      <c r="D49" s="193">
        <f>SUM(D45:D48)</f>
        <v>3</v>
      </c>
      <c r="E49" s="194">
        <f>MAX(E45:E48)</f>
        <v>2019</v>
      </c>
      <c r="F49" s="195"/>
      <c r="G49" s="196"/>
    </row>
    <row r="50" spans="2:7" ht="14.45" customHeight="1" x14ac:dyDescent="0.2">
      <c r="B50" s="140" t="s">
        <v>2340</v>
      </c>
      <c r="C50" s="180" t="s">
        <v>2465</v>
      </c>
      <c r="D50" s="181">
        <f>COUNTIFS(문제목록!H:H,기출빈도!C50,문제목록!L:L,"기출")</f>
        <v>1</v>
      </c>
      <c r="E50" s="182">
        <f>_xlfn.MAXIFS(문제목록!C:C,문제목록!H:H,기출빈도!C50,문제목록!L:L,"기출")</f>
        <v>2022</v>
      </c>
      <c r="F50" s="183"/>
      <c r="G50" s="184" t="s">
        <v>2277</v>
      </c>
    </row>
    <row r="51" spans="2:7" ht="14.45" customHeight="1" x14ac:dyDescent="0.2">
      <c r="B51" s="99" t="s">
        <v>2340</v>
      </c>
      <c r="C51" s="173" t="s">
        <v>2458</v>
      </c>
      <c r="D51" s="185">
        <f>COUNTIFS(문제목록!H:H,기출빈도!C51,문제목록!L:L,"기출")</f>
        <v>0</v>
      </c>
      <c r="E51" s="186">
        <f>_xlfn.MAXIFS(문제목록!C:C,문제목록!H:H,기출빈도!C51,문제목록!L:L,"기출")</f>
        <v>0</v>
      </c>
      <c r="F51" s="187"/>
      <c r="G51" s="188" t="s">
        <v>2278</v>
      </c>
    </row>
    <row r="52" spans="2:7" ht="14.45" customHeight="1" x14ac:dyDescent="0.2">
      <c r="B52" s="99" t="s">
        <v>2340</v>
      </c>
      <c r="C52" s="173" t="s">
        <v>2399</v>
      </c>
      <c r="D52" s="185">
        <f>COUNTIFS(문제목록!H:H,기출빈도!C52,문제목록!L:L,"기출")</f>
        <v>2</v>
      </c>
      <c r="E52" s="186">
        <f>_xlfn.MAXIFS(문제목록!C:C,문제목록!H:H,기출빈도!C52,문제목록!L:L,"기출")</f>
        <v>2022</v>
      </c>
      <c r="F52" s="187"/>
      <c r="G52" s="188" t="s">
        <v>2279</v>
      </c>
    </row>
    <row r="53" spans="2:7" ht="14.45" customHeight="1" x14ac:dyDescent="0.2">
      <c r="B53" s="99" t="s">
        <v>2340</v>
      </c>
      <c r="C53" s="173" t="s">
        <v>2460</v>
      </c>
      <c r="D53" s="185">
        <f>COUNTIFS(문제목록!H:H,기출빈도!C53,문제목록!L:L,"기출")</f>
        <v>3</v>
      </c>
      <c r="E53" s="186">
        <f>_xlfn.MAXIFS(문제목록!C:C,문제목록!H:H,기출빈도!C53,문제목록!L:L,"기출")</f>
        <v>2020</v>
      </c>
      <c r="F53" s="187"/>
      <c r="G53" s="188" t="s">
        <v>2280</v>
      </c>
    </row>
    <row r="54" spans="2:7" ht="14.45" customHeight="1" x14ac:dyDescent="0.2">
      <c r="B54" s="99" t="s">
        <v>2340</v>
      </c>
      <c r="C54" s="173" t="s">
        <v>2462</v>
      </c>
      <c r="D54" s="185">
        <f>COUNTIFS(문제목록!H:H,기출빈도!C54,문제목록!L:L,"기출")</f>
        <v>0</v>
      </c>
      <c r="E54" s="186">
        <f>_xlfn.MAXIFS(문제목록!C:C,문제목록!H:H,기출빈도!C54,문제목록!L:L,"기출")</f>
        <v>0</v>
      </c>
      <c r="F54" s="187"/>
      <c r="G54" s="188" t="s">
        <v>2281</v>
      </c>
    </row>
    <row r="55" spans="2:7" ht="14.45" customHeight="1" x14ac:dyDescent="0.2">
      <c r="B55" s="99" t="s">
        <v>2340</v>
      </c>
      <c r="C55" s="173" t="s">
        <v>2111</v>
      </c>
      <c r="D55" s="185">
        <f>COUNTIFS(문제목록!H:H,기출빈도!C55,문제목록!L:L,"기출")</f>
        <v>0</v>
      </c>
      <c r="E55" s="189">
        <f>_xlfn.MAXIFS(문제목록!C:C,문제목록!H:H,기출빈도!C55,문제목록!L:L,"기출")</f>
        <v>0</v>
      </c>
      <c r="F55" s="187"/>
      <c r="G55" s="190" t="s">
        <v>2282</v>
      </c>
    </row>
    <row r="56" spans="2:7" ht="14.45" customHeight="1" thickBot="1" x14ac:dyDescent="0.25">
      <c r="B56" s="191" t="s">
        <v>2340</v>
      </c>
      <c r="C56" s="192" t="s">
        <v>2463</v>
      </c>
      <c r="D56" s="193">
        <f>SUM(D50:D55)</f>
        <v>6</v>
      </c>
      <c r="E56" s="194">
        <f>MAX(E50:E55)</f>
        <v>2022</v>
      </c>
      <c r="F56" s="195"/>
      <c r="G56" s="196"/>
    </row>
    <row r="57" spans="2:7" ht="14.45" customHeight="1" x14ac:dyDescent="0.2">
      <c r="B57" s="140" t="s">
        <v>2371</v>
      </c>
      <c r="C57" s="180" t="s">
        <v>2113</v>
      </c>
      <c r="D57" s="181">
        <f>COUNTIFS(문제목록!H:H,기출빈도!C57,문제목록!L:L,"기출")</f>
        <v>1</v>
      </c>
      <c r="E57" s="182">
        <f>_xlfn.MAXIFS(문제목록!C:C,문제목록!H:H,기출빈도!C57,문제목록!L:L,"기출")</f>
        <v>2024</v>
      </c>
      <c r="F57" s="183"/>
      <c r="G57" s="184" t="s">
        <v>2283</v>
      </c>
    </row>
    <row r="58" spans="2:7" ht="14.45" customHeight="1" x14ac:dyDescent="0.2">
      <c r="B58" s="99" t="s">
        <v>2371</v>
      </c>
      <c r="C58" s="173" t="s">
        <v>2114</v>
      </c>
      <c r="D58" s="185">
        <f>COUNTIFS(문제목록!H:H,기출빈도!C58,문제목록!L:L,"기출")</f>
        <v>1</v>
      </c>
      <c r="E58" s="186">
        <f>_xlfn.MAXIFS(문제목록!C:C,문제목록!H:H,기출빈도!C58,문제목록!L:L,"기출")</f>
        <v>2024</v>
      </c>
      <c r="F58" s="187"/>
      <c r="G58" s="188" t="s">
        <v>2284</v>
      </c>
    </row>
    <row r="59" spans="2:7" ht="14.45" customHeight="1" x14ac:dyDescent="0.2">
      <c r="B59" s="99" t="s">
        <v>2371</v>
      </c>
      <c r="C59" s="173" t="s">
        <v>2115</v>
      </c>
      <c r="D59" s="185">
        <f>COUNTIFS(문제목록!H:H,기출빈도!C59,문제목록!L:L,"기출")</f>
        <v>1</v>
      </c>
      <c r="E59" s="189">
        <f>_xlfn.MAXIFS(문제목록!C:C,문제목록!H:H,기출빈도!C59,문제목록!L:L,"기출")</f>
        <v>2008</v>
      </c>
      <c r="F59" s="187"/>
      <c r="G59" s="190" t="s">
        <v>2285</v>
      </c>
    </row>
    <row r="60" spans="2:7" ht="14.45" customHeight="1" thickBot="1" x14ac:dyDescent="0.25">
      <c r="B60" s="191" t="s">
        <v>2371</v>
      </c>
      <c r="C60" s="192" t="s">
        <v>2463</v>
      </c>
      <c r="D60" s="193">
        <f>SUM(D57:D59)</f>
        <v>3</v>
      </c>
      <c r="E60" s="194">
        <f>MAX(E57:E59)</f>
        <v>2024</v>
      </c>
      <c r="F60" s="195"/>
      <c r="G60" s="196"/>
    </row>
    <row r="61" spans="2:7" ht="14.45" customHeight="1" x14ac:dyDescent="0.2">
      <c r="B61" s="140" t="s">
        <v>2118</v>
      </c>
      <c r="C61" s="180" t="s">
        <v>2378</v>
      </c>
      <c r="D61" s="181">
        <f>COUNTIFS(문제목록!H:H,기출빈도!C61,문제목록!L:L,"기출")</f>
        <v>0</v>
      </c>
      <c r="E61" s="182">
        <f>_xlfn.MAXIFS(문제목록!C:C,문제목록!H:H,기출빈도!C61,문제목록!L:L,"기출")</f>
        <v>0</v>
      </c>
      <c r="F61" s="183"/>
      <c r="G61" s="184" t="s">
        <v>2286</v>
      </c>
    </row>
    <row r="62" spans="2:7" ht="14.45" customHeight="1" x14ac:dyDescent="0.2">
      <c r="B62" s="99" t="s">
        <v>2118</v>
      </c>
      <c r="C62" s="173" t="s">
        <v>2391</v>
      </c>
      <c r="D62" s="185">
        <f>COUNTIFS(문제목록!H:H,기출빈도!C62,문제목록!L:L,"기출")</f>
        <v>0</v>
      </c>
      <c r="E62" s="186">
        <f>_xlfn.MAXIFS(문제목록!C:C,문제목록!H:H,기출빈도!C62,문제목록!L:L,"기출")</f>
        <v>0</v>
      </c>
      <c r="F62" s="187"/>
      <c r="G62" s="188" t="s">
        <v>2287</v>
      </c>
    </row>
    <row r="63" spans="2:7" ht="14.45" customHeight="1" x14ac:dyDescent="0.2">
      <c r="B63" s="99" t="s">
        <v>2118</v>
      </c>
      <c r="C63" s="173" t="s">
        <v>2400</v>
      </c>
      <c r="D63" s="185">
        <f>COUNTIFS(문제목록!H:H,기출빈도!C63,문제목록!L:L,"기출")</f>
        <v>0</v>
      </c>
      <c r="E63" s="186">
        <f>_xlfn.MAXIFS(문제목록!C:C,문제목록!H:H,기출빈도!C63,문제목록!L:L,"기출")</f>
        <v>0</v>
      </c>
      <c r="F63" s="187"/>
      <c r="G63" s="188" t="s">
        <v>2288</v>
      </c>
    </row>
    <row r="64" spans="2:7" ht="14.45" customHeight="1" x14ac:dyDescent="0.2">
      <c r="B64" s="99" t="s">
        <v>2118</v>
      </c>
      <c r="C64" s="173" t="s">
        <v>2117</v>
      </c>
      <c r="D64" s="185">
        <f>COUNTIFS(문제목록!H:H,기출빈도!C64,문제목록!L:L,"기출")</f>
        <v>0</v>
      </c>
      <c r="E64" s="186">
        <f>_xlfn.MAXIFS(문제목록!C:C,문제목록!H:H,기출빈도!C64,문제목록!L:L,"기출")</f>
        <v>0</v>
      </c>
      <c r="F64" s="187"/>
      <c r="G64" s="188" t="s">
        <v>2289</v>
      </c>
    </row>
    <row r="65" spans="2:7" ht="14.45" customHeight="1" x14ac:dyDescent="0.2">
      <c r="B65" s="99" t="s">
        <v>2118</v>
      </c>
      <c r="C65" s="173" t="s">
        <v>2414</v>
      </c>
      <c r="D65" s="185">
        <f>COUNTIFS(문제목록!H:H,기출빈도!C65,문제목록!L:L,"기출")</f>
        <v>0</v>
      </c>
      <c r="E65" s="186">
        <f>_xlfn.MAXIFS(문제목록!C:C,문제목록!H:H,기출빈도!C65,문제목록!L:L,"기출")</f>
        <v>0</v>
      </c>
      <c r="F65" s="187"/>
      <c r="G65" s="188" t="s">
        <v>2290</v>
      </c>
    </row>
    <row r="66" spans="2:7" ht="14.45" customHeight="1" x14ac:dyDescent="0.2">
      <c r="B66" s="99" t="s">
        <v>2118</v>
      </c>
      <c r="C66" s="173" t="s">
        <v>2119</v>
      </c>
      <c r="D66" s="185">
        <f>COUNTIFS(문제목록!H:H,기출빈도!C66,문제목록!L:L,"기출")</f>
        <v>1</v>
      </c>
      <c r="E66" s="186">
        <f>_xlfn.MAXIFS(문제목록!C:C,문제목록!H:H,기출빈도!C66,문제목록!L:L,"기출")</f>
        <v>2014</v>
      </c>
      <c r="F66" s="187"/>
      <c r="G66" s="188" t="s">
        <v>2291</v>
      </c>
    </row>
    <row r="67" spans="2:7" ht="14.45" customHeight="1" x14ac:dyDescent="0.2">
      <c r="B67" s="99" t="s">
        <v>2118</v>
      </c>
      <c r="C67" s="173" t="s">
        <v>2120</v>
      </c>
      <c r="D67" s="185">
        <f>COUNTIFS(문제목록!H:H,기출빈도!C67,문제목록!L:L,"기출")</f>
        <v>1</v>
      </c>
      <c r="E67" s="189">
        <f>_xlfn.MAXIFS(문제목록!C:C,문제목록!H:H,기출빈도!C67,문제목록!L:L,"기출")</f>
        <v>2011</v>
      </c>
      <c r="F67" s="187"/>
      <c r="G67" s="190" t="s">
        <v>2292</v>
      </c>
    </row>
    <row r="68" spans="2:7" ht="14.45" customHeight="1" thickBot="1" x14ac:dyDescent="0.25">
      <c r="B68" s="191" t="s">
        <v>2118</v>
      </c>
      <c r="C68" s="192" t="s">
        <v>2463</v>
      </c>
      <c r="D68" s="193">
        <f>SUM(D61:D67)</f>
        <v>2</v>
      </c>
      <c r="E68" s="194">
        <f>MAX(E61:E67)</f>
        <v>2014</v>
      </c>
      <c r="F68" s="195"/>
      <c r="G68" s="196"/>
    </row>
    <row r="69" spans="2:7" ht="14.45" customHeight="1" x14ac:dyDescent="0.2">
      <c r="B69" s="140" t="s">
        <v>2121</v>
      </c>
      <c r="C69" s="180" t="s">
        <v>2379</v>
      </c>
      <c r="D69" s="181">
        <f>COUNTIFS(문제목록!H:H,기출빈도!C69,문제목록!L:L,"기출")</f>
        <v>0</v>
      </c>
      <c r="E69" s="182">
        <f>_xlfn.MAXIFS(문제목록!C:C,문제목록!H:H,기출빈도!C69,문제목록!L:L,"기출")</f>
        <v>0</v>
      </c>
      <c r="F69" s="183"/>
      <c r="G69" s="184" t="s">
        <v>2293</v>
      </c>
    </row>
    <row r="70" spans="2:7" ht="14.45" customHeight="1" x14ac:dyDescent="0.2">
      <c r="B70" s="99" t="s">
        <v>2121</v>
      </c>
      <c r="C70" s="173" t="s">
        <v>2392</v>
      </c>
      <c r="D70" s="185">
        <f>COUNTIFS(문제목록!H:H,기출빈도!C70,문제목록!L:L,"기출")</f>
        <v>0</v>
      </c>
      <c r="E70" s="186">
        <f>_xlfn.MAXIFS(문제목록!C:C,문제목록!H:H,기출빈도!C70,문제목록!L:L,"기출")</f>
        <v>0</v>
      </c>
      <c r="F70" s="187"/>
      <c r="G70" s="188" t="s">
        <v>2294</v>
      </c>
    </row>
    <row r="71" spans="2:7" ht="14.45" customHeight="1" x14ac:dyDescent="0.2">
      <c r="B71" s="99" t="s">
        <v>2121</v>
      </c>
      <c r="C71" s="173" t="s">
        <v>2401</v>
      </c>
      <c r="D71" s="185">
        <f>COUNTIFS(문제목록!H:H,기출빈도!C71,문제목록!L:L,"기출")</f>
        <v>0</v>
      </c>
      <c r="E71" s="186">
        <f>_xlfn.MAXIFS(문제목록!C:C,문제목록!H:H,기출빈도!C71,문제목록!L:L,"기출")</f>
        <v>0</v>
      </c>
      <c r="F71" s="187"/>
      <c r="G71" s="188" t="s">
        <v>2295</v>
      </c>
    </row>
    <row r="72" spans="2:7" ht="14.45" customHeight="1" x14ac:dyDescent="0.2">
      <c r="B72" s="99" t="s">
        <v>2121</v>
      </c>
      <c r="C72" s="173" t="s">
        <v>2122</v>
      </c>
      <c r="D72" s="185">
        <f>COUNTIFS(문제목록!H:H,기출빈도!C72,문제목록!L:L,"기출")</f>
        <v>1</v>
      </c>
      <c r="E72" s="186">
        <f>_xlfn.MAXIFS(문제목록!C:C,문제목록!H:H,기출빈도!C72,문제목록!L:L,"기출")</f>
        <v>2017</v>
      </c>
      <c r="F72" s="187"/>
      <c r="G72" s="188" t="s">
        <v>2296</v>
      </c>
    </row>
    <row r="73" spans="2:7" ht="14.45" customHeight="1" x14ac:dyDescent="0.2">
      <c r="B73" s="99" t="s">
        <v>2121</v>
      </c>
      <c r="C73" s="173" t="s">
        <v>2123</v>
      </c>
      <c r="D73" s="185">
        <f>COUNTIFS(문제목록!H:H,기출빈도!C73,문제목록!L:L,"기출")</f>
        <v>4</v>
      </c>
      <c r="E73" s="186">
        <f>_xlfn.MAXIFS(문제목록!C:C,문제목록!H:H,기출빈도!C73,문제목록!L:L,"기출")</f>
        <v>2025</v>
      </c>
      <c r="F73" s="187"/>
      <c r="G73" s="188" t="s">
        <v>2297</v>
      </c>
    </row>
    <row r="74" spans="2:7" ht="14.45" customHeight="1" x14ac:dyDescent="0.2">
      <c r="B74" s="99" t="s">
        <v>2121</v>
      </c>
      <c r="C74" s="173" t="s">
        <v>2418</v>
      </c>
      <c r="D74" s="185">
        <f>COUNTIFS(문제목록!H:H,기출빈도!C74,문제목록!L:L,"기출")</f>
        <v>0</v>
      </c>
      <c r="E74" s="189">
        <f>_xlfn.MAXIFS(문제목록!C:C,문제목록!H:H,기출빈도!C74,문제목록!L:L,"기출")</f>
        <v>0</v>
      </c>
      <c r="F74" s="187"/>
      <c r="G74" s="190" t="s">
        <v>2298</v>
      </c>
    </row>
    <row r="75" spans="2:7" ht="14.45" customHeight="1" thickBot="1" x14ac:dyDescent="0.25">
      <c r="B75" s="191" t="s">
        <v>2121</v>
      </c>
      <c r="C75" s="192" t="s">
        <v>2463</v>
      </c>
      <c r="D75" s="193">
        <f>SUM(D69:D74)</f>
        <v>5</v>
      </c>
      <c r="E75" s="194">
        <f>MAX(E69:E74)</f>
        <v>2025</v>
      </c>
      <c r="F75" s="195"/>
      <c r="G75" s="196"/>
    </row>
    <row r="76" spans="2:7" ht="14.45" customHeight="1" x14ac:dyDescent="0.2">
      <c r="B76" s="140" t="s">
        <v>2126</v>
      </c>
      <c r="C76" s="180" t="s">
        <v>2380</v>
      </c>
      <c r="D76" s="181">
        <f>COUNTIFS(문제목록!H:H,기출빈도!C76,문제목록!L:L,"기출")</f>
        <v>0</v>
      </c>
      <c r="E76" s="182">
        <f>_xlfn.MAXIFS(문제목록!C:C,문제목록!H:H,기출빈도!C76,문제목록!L:L,"기출")</f>
        <v>0</v>
      </c>
      <c r="F76" s="183"/>
      <c r="G76" s="184" t="s">
        <v>2299</v>
      </c>
    </row>
    <row r="77" spans="2:7" ht="14.45" customHeight="1" x14ac:dyDescent="0.2">
      <c r="B77" s="99" t="s">
        <v>2126</v>
      </c>
      <c r="C77" s="173" t="s">
        <v>2393</v>
      </c>
      <c r="D77" s="185">
        <f>COUNTIFS(문제목록!H:H,기출빈도!C77,문제목록!L:L,"기출")</f>
        <v>0</v>
      </c>
      <c r="E77" s="186">
        <f>_xlfn.MAXIFS(문제목록!C:C,문제목록!H:H,기출빈도!C77,문제목록!L:L,"기출")</f>
        <v>0</v>
      </c>
      <c r="F77" s="187"/>
      <c r="G77" s="188" t="s">
        <v>2300</v>
      </c>
    </row>
    <row r="78" spans="2:7" ht="14.45" customHeight="1" x14ac:dyDescent="0.2">
      <c r="B78" s="99" t="s">
        <v>2126</v>
      </c>
      <c r="C78" s="173" t="s">
        <v>2402</v>
      </c>
      <c r="D78" s="185">
        <f>COUNTIFS(문제목록!H:H,기출빈도!C78,문제목록!L:L,"기출")</f>
        <v>0</v>
      </c>
      <c r="E78" s="186">
        <f>_xlfn.MAXIFS(문제목록!C:C,문제목록!H:H,기출빈도!C78,문제목록!L:L,"기출")</f>
        <v>0</v>
      </c>
      <c r="F78" s="187"/>
      <c r="G78" s="188" t="s">
        <v>2301</v>
      </c>
    </row>
    <row r="79" spans="2:7" ht="14.45" customHeight="1" x14ac:dyDescent="0.2">
      <c r="B79" s="99" t="s">
        <v>2126</v>
      </c>
      <c r="C79" s="173" t="s">
        <v>2125</v>
      </c>
      <c r="D79" s="185">
        <f>COUNTIFS(문제목록!H:H,기출빈도!C79,문제목록!L:L,"기출")</f>
        <v>1</v>
      </c>
      <c r="E79" s="186">
        <f>_xlfn.MAXIFS(문제목록!C:C,문제목록!H:H,기출빈도!C79,문제목록!L:L,"기출")</f>
        <v>2022</v>
      </c>
      <c r="F79" s="187"/>
      <c r="G79" s="188" t="s">
        <v>2302</v>
      </c>
    </row>
    <row r="80" spans="2:7" ht="14.45" customHeight="1" x14ac:dyDescent="0.2">
      <c r="B80" s="99" t="s">
        <v>2126</v>
      </c>
      <c r="C80" s="173" t="s">
        <v>2415</v>
      </c>
      <c r="D80" s="185">
        <f>COUNTIFS(문제목록!H:H,기출빈도!C80,문제목록!L:L,"기출")</f>
        <v>0</v>
      </c>
      <c r="E80" s="186">
        <f>_xlfn.MAXIFS(문제목록!C:C,문제목록!H:H,기출빈도!C80,문제목록!L:L,"기출")</f>
        <v>0</v>
      </c>
      <c r="F80" s="187"/>
      <c r="G80" s="188" t="s">
        <v>2303</v>
      </c>
    </row>
    <row r="81" spans="2:7" ht="14.45" customHeight="1" x14ac:dyDescent="0.2">
      <c r="B81" s="99" t="s">
        <v>2126</v>
      </c>
      <c r="C81" s="173" t="s">
        <v>2127</v>
      </c>
      <c r="D81" s="185">
        <f>COUNTIFS(문제목록!H:H,기출빈도!C81,문제목록!L:L,"기출")</f>
        <v>1</v>
      </c>
      <c r="E81" s="186">
        <f>_xlfn.MAXIFS(문제목록!C:C,문제목록!H:H,기출빈도!C81,문제목록!L:L,"기출")</f>
        <v>2018</v>
      </c>
      <c r="F81" s="187"/>
      <c r="G81" s="188" t="s">
        <v>2304</v>
      </c>
    </row>
    <row r="82" spans="2:7" ht="14.45" customHeight="1" x14ac:dyDescent="0.2">
      <c r="B82" s="99" t="s">
        <v>2126</v>
      </c>
      <c r="C82" s="173" t="s">
        <v>2128</v>
      </c>
      <c r="D82" s="185">
        <f>COUNTIFS(문제목록!H:H,기출빈도!C82,문제목록!L:L,"기출")</f>
        <v>1</v>
      </c>
      <c r="E82" s="189">
        <f>_xlfn.MAXIFS(문제목록!C:C,문제목록!H:H,기출빈도!C82,문제목록!L:L,"기출")</f>
        <v>2021</v>
      </c>
      <c r="F82" s="187"/>
      <c r="G82" s="190" t="s">
        <v>2305</v>
      </c>
    </row>
    <row r="83" spans="2:7" ht="14.45" customHeight="1" thickBot="1" x14ac:dyDescent="0.25">
      <c r="B83" s="191" t="s">
        <v>2126</v>
      </c>
      <c r="C83" s="192" t="s">
        <v>2463</v>
      </c>
      <c r="D83" s="193">
        <f>SUM(D76:D82)</f>
        <v>3</v>
      </c>
      <c r="E83" s="194">
        <f>MAX(E76:E82)</f>
        <v>2022</v>
      </c>
      <c r="F83" s="195"/>
      <c r="G83" s="196"/>
    </row>
    <row r="84" spans="2:7" ht="14.45" customHeight="1" x14ac:dyDescent="0.2">
      <c r="B84" s="140" t="s">
        <v>2129</v>
      </c>
      <c r="C84" s="180" t="s">
        <v>2381</v>
      </c>
      <c r="D84" s="181">
        <f>COUNTIFS(문제목록!H:H,기출빈도!C84,문제목록!L:L,"기출")</f>
        <v>0</v>
      </c>
      <c r="E84" s="182">
        <f>_xlfn.MAXIFS(문제목록!C:C,문제목록!H:H,기출빈도!C84,문제목록!L:L,"기출")</f>
        <v>0</v>
      </c>
      <c r="F84" s="183"/>
      <c r="G84" s="184" t="s">
        <v>2306</v>
      </c>
    </row>
    <row r="85" spans="2:7" ht="14.45" customHeight="1" x14ac:dyDescent="0.2">
      <c r="B85" s="99" t="s">
        <v>2129</v>
      </c>
      <c r="C85" s="173" t="s">
        <v>2130</v>
      </c>
      <c r="D85" s="185">
        <f>COUNTIFS(문제목록!H:H,기출빈도!C85,문제목록!L:L,"기출")</f>
        <v>1</v>
      </c>
      <c r="E85" s="186">
        <f>_xlfn.MAXIFS(문제목록!C:C,문제목록!H:H,기출빈도!C85,문제목록!L:L,"기출")</f>
        <v>2012</v>
      </c>
      <c r="F85" s="187"/>
      <c r="G85" s="188" t="s">
        <v>2307</v>
      </c>
    </row>
    <row r="86" spans="2:7" ht="14.45" customHeight="1" x14ac:dyDescent="0.2">
      <c r="B86" s="99" t="s">
        <v>2129</v>
      </c>
      <c r="C86" s="173" t="s">
        <v>2131</v>
      </c>
      <c r="D86" s="185">
        <f>COUNTIFS(문제목록!H:H,기출빈도!C86,문제목록!L:L,"기출")</f>
        <v>0</v>
      </c>
      <c r="E86" s="186">
        <f>_xlfn.MAXIFS(문제목록!C:C,문제목록!H:H,기출빈도!C86,문제목록!L:L,"기출")</f>
        <v>0</v>
      </c>
      <c r="F86" s="187"/>
      <c r="G86" s="188" t="s">
        <v>2308</v>
      </c>
    </row>
    <row r="87" spans="2:7" ht="14.45" customHeight="1" x14ac:dyDescent="0.2">
      <c r="B87" s="99" t="s">
        <v>2129</v>
      </c>
      <c r="C87" s="173" t="s">
        <v>2133</v>
      </c>
      <c r="D87" s="185">
        <f>COUNTIFS(문제목록!H:H,기출빈도!C87,문제목록!L:L,"기출")</f>
        <v>3</v>
      </c>
      <c r="E87" s="189">
        <f>_xlfn.MAXIFS(문제목록!C:C,문제목록!H:H,기출빈도!C87,문제목록!L:L,"기출")</f>
        <v>2020</v>
      </c>
      <c r="F87" s="187"/>
      <c r="G87" s="190" t="s">
        <v>2309</v>
      </c>
    </row>
    <row r="88" spans="2:7" ht="14.45" customHeight="1" thickBot="1" x14ac:dyDescent="0.25">
      <c r="B88" s="191" t="s">
        <v>2129</v>
      </c>
      <c r="C88" s="192" t="s">
        <v>2463</v>
      </c>
      <c r="D88" s="193">
        <f>SUM(D84:D87)</f>
        <v>4</v>
      </c>
      <c r="E88" s="194">
        <f>MAX(E84:E87)</f>
        <v>2020</v>
      </c>
      <c r="F88" s="195"/>
      <c r="G88" s="196"/>
    </row>
    <row r="89" spans="2:7" ht="14.45" customHeight="1" x14ac:dyDescent="0.2">
      <c r="B89" s="140" t="s">
        <v>2135</v>
      </c>
      <c r="C89" s="180" t="s">
        <v>2382</v>
      </c>
      <c r="D89" s="181">
        <f>COUNTIFS(문제목록!H:H,기출빈도!C89,문제목록!L:L,"기출")</f>
        <v>0</v>
      </c>
      <c r="E89" s="182">
        <f>_xlfn.MAXIFS(문제목록!C:C,문제목록!H:H,기출빈도!C89,문제목록!L:L,"기출")</f>
        <v>0</v>
      </c>
      <c r="F89" s="183"/>
      <c r="G89" s="184" t="s">
        <v>2310</v>
      </c>
    </row>
    <row r="90" spans="2:7" ht="14.45" customHeight="1" x14ac:dyDescent="0.2">
      <c r="B90" s="99" t="s">
        <v>2135</v>
      </c>
      <c r="C90" s="173" t="s">
        <v>2136</v>
      </c>
      <c r="D90" s="185">
        <f>COUNTIFS(문제목록!H:H,기출빈도!C90,문제목록!L:L,"기출")</f>
        <v>2</v>
      </c>
      <c r="E90" s="186">
        <f>_xlfn.MAXIFS(문제목록!C:C,문제목록!H:H,기출빈도!C90,문제목록!L:L,"기출")</f>
        <v>2024</v>
      </c>
      <c r="F90" s="187"/>
      <c r="G90" s="188" t="s">
        <v>2311</v>
      </c>
    </row>
    <row r="91" spans="2:7" ht="14.45" customHeight="1" x14ac:dyDescent="0.2">
      <c r="B91" s="99" t="s">
        <v>2135</v>
      </c>
      <c r="C91" s="173" t="s">
        <v>2138</v>
      </c>
      <c r="D91" s="185">
        <f>COUNTIFS(문제목록!H:H,기출빈도!C91,문제목록!L:L,"기출")</f>
        <v>12</v>
      </c>
      <c r="E91" s="186">
        <f>_xlfn.MAXIFS(문제목록!C:C,문제목록!H:H,기출빈도!C91,문제목록!L:L,"기출")</f>
        <v>2024</v>
      </c>
      <c r="F91" s="187"/>
      <c r="G91" s="188" t="s">
        <v>2312</v>
      </c>
    </row>
    <row r="92" spans="2:7" ht="14.45" customHeight="1" x14ac:dyDescent="0.2">
      <c r="B92" s="99" t="s">
        <v>2135</v>
      </c>
      <c r="C92" s="173" t="s">
        <v>2409</v>
      </c>
      <c r="D92" s="185">
        <f>COUNTIFS(문제목록!H:H,기출빈도!C92,문제목록!L:L,"기출")</f>
        <v>1</v>
      </c>
      <c r="E92" s="186">
        <f>_xlfn.MAXIFS(문제목록!C:C,문제목록!H:H,기출빈도!C92,문제목록!L:L,"기출")</f>
        <v>2017</v>
      </c>
      <c r="F92" s="187"/>
      <c r="G92" s="188" t="s">
        <v>2313</v>
      </c>
    </row>
    <row r="93" spans="2:7" ht="14.45" customHeight="1" x14ac:dyDescent="0.2">
      <c r="B93" s="99" t="s">
        <v>2135</v>
      </c>
      <c r="C93" s="173" t="s">
        <v>2148</v>
      </c>
      <c r="D93" s="185">
        <f>COUNTIFS(문제목록!H:H,기출빈도!C93,문제목록!L:L,"기출")</f>
        <v>1</v>
      </c>
      <c r="E93" s="186">
        <f>_xlfn.MAXIFS(문제목록!C:C,문제목록!H:H,기출빈도!C93,문제목록!L:L,"기출")</f>
        <v>2023</v>
      </c>
      <c r="F93" s="187"/>
      <c r="G93" s="188" t="s">
        <v>2314</v>
      </c>
    </row>
    <row r="94" spans="2:7" ht="14.45" customHeight="1" x14ac:dyDescent="0.2">
      <c r="B94" s="99" t="s">
        <v>2135</v>
      </c>
      <c r="C94" s="173" t="s">
        <v>2149</v>
      </c>
      <c r="D94" s="185">
        <f>COUNTIFS(문제목록!H:H,기출빈도!C94,문제목록!L:L,"기출")</f>
        <v>6</v>
      </c>
      <c r="E94" s="189">
        <f>_xlfn.MAXIFS(문제목록!C:C,문제목록!H:H,기출빈도!C94,문제목록!L:L,"기출")</f>
        <v>2025</v>
      </c>
      <c r="F94" s="187"/>
      <c r="G94" s="190" t="s">
        <v>2315</v>
      </c>
    </row>
    <row r="95" spans="2:7" ht="14.45" customHeight="1" thickBot="1" x14ac:dyDescent="0.25">
      <c r="B95" s="191" t="s">
        <v>2135</v>
      </c>
      <c r="C95" s="192" t="s">
        <v>2463</v>
      </c>
      <c r="D95" s="193">
        <f>SUM(D89:D94)</f>
        <v>22</v>
      </c>
      <c r="E95" s="194">
        <f>MAX(E89:E94)</f>
        <v>2025</v>
      </c>
      <c r="F95" s="195"/>
      <c r="G95" s="196"/>
    </row>
    <row r="96" spans="2:7" ht="14.45" customHeight="1" x14ac:dyDescent="0.2">
      <c r="B96" s="140" t="s">
        <v>2152</v>
      </c>
      <c r="C96" s="180" t="s">
        <v>2153</v>
      </c>
      <c r="D96" s="181">
        <f>COUNTIFS(문제목록!H:H,기출빈도!C96,문제목록!L:L,"기출")</f>
        <v>3</v>
      </c>
      <c r="E96" s="182">
        <f>_xlfn.MAXIFS(문제목록!C:C,문제목록!H:H,기출빈도!C96,문제목록!L:L,"기출")</f>
        <v>2017</v>
      </c>
      <c r="F96" s="183"/>
      <c r="G96" s="184" t="s">
        <v>2316</v>
      </c>
    </row>
    <row r="97" spans="2:7" ht="14.45" customHeight="1" x14ac:dyDescent="0.2">
      <c r="B97" s="99" t="s">
        <v>2152</v>
      </c>
      <c r="C97" s="173" t="s">
        <v>2394</v>
      </c>
      <c r="D97" s="185">
        <f>COUNTIFS(문제목록!H:H,기출빈도!C97,문제목록!L:L,"기출")</f>
        <v>0</v>
      </c>
      <c r="E97" s="186">
        <f>_xlfn.MAXIFS(문제목록!C:C,문제목록!H:H,기출빈도!C97,문제목록!L:L,"기출")</f>
        <v>0</v>
      </c>
      <c r="F97" s="187"/>
      <c r="G97" s="188" t="s">
        <v>2317</v>
      </c>
    </row>
    <row r="98" spans="2:7" ht="14.45" customHeight="1" x14ac:dyDescent="0.2">
      <c r="B98" s="99" t="s">
        <v>2152</v>
      </c>
      <c r="C98" s="173" t="s">
        <v>2404</v>
      </c>
      <c r="D98" s="185">
        <f>COUNTIFS(문제목록!H:H,기출빈도!C98,문제목록!L:L,"기출")</f>
        <v>0</v>
      </c>
      <c r="E98" s="189">
        <f>_xlfn.MAXIFS(문제목록!C:C,문제목록!H:H,기출빈도!C98,문제목록!L:L,"기출")</f>
        <v>0</v>
      </c>
      <c r="F98" s="187"/>
      <c r="G98" s="190" t="s">
        <v>2318</v>
      </c>
    </row>
    <row r="99" spans="2:7" ht="14.45" customHeight="1" thickBot="1" x14ac:dyDescent="0.25">
      <c r="B99" s="191" t="s">
        <v>2152</v>
      </c>
      <c r="C99" s="192" t="s">
        <v>2463</v>
      </c>
      <c r="D99" s="193">
        <f>SUM(D96:D98)</f>
        <v>3</v>
      </c>
      <c r="E99" s="194">
        <f>MAX(E96:E98)</f>
        <v>2017</v>
      </c>
      <c r="F99" s="195"/>
      <c r="G99" s="196"/>
    </row>
    <row r="100" spans="2:7" ht="14.45" customHeight="1" x14ac:dyDescent="0.2">
      <c r="B100" s="140" t="s">
        <v>2155</v>
      </c>
      <c r="C100" s="180" t="s">
        <v>2156</v>
      </c>
      <c r="D100" s="181">
        <f>COUNTIFS(문제목록!H:H,기출빈도!C100,문제목록!L:L,"기출")</f>
        <v>0</v>
      </c>
      <c r="E100" s="182">
        <f>_xlfn.MAXIFS(문제목록!C:C,문제목록!H:H,기출빈도!C100,문제목록!L:L,"기출")</f>
        <v>0</v>
      </c>
      <c r="F100" s="183"/>
      <c r="G100" s="184" t="s">
        <v>2319</v>
      </c>
    </row>
    <row r="101" spans="2:7" ht="14.45" customHeight="1" x14ac:dyDescent="0.2">
      <c r="B101" s="99" t="s">
        <v>2155</v>
      </c>
      <c r="C101" s="173" t="s">
        <v>2395</v>
      </c>
      <c r="D101" s="185">
        <f>COUNTIFS(문제목록!H:H,기출빈도!C101,문제목록!L:L,"기출")</f>
        <v>0</v>
      </c>
      <c r="E101" s="186">
        <f>_xlfn.MAXIFS(문제목록!C:C,문제목록!H:H,기출빈도!C101,문제목록!L:L,"기출")</f>
        <v>0</v>
      </c>
      <c r="F101" s="187"/>
      <c r="G101" s="188" t="s">
        <v>2320</v>
      </c>
    </row>
    <row r="102" spans="2:7" ht="14.45" customHeight="1" x14ac:dyDescent="0.2">
      <c r="B102" s="99" t="s">
        <v>2155</v>
      </c>
      <c r="C102" s="173" t="s">
        <v>2157</v>
      </c>
      <c r="D102" s="185">
        <f>COUNTIFS(문제목록!H:H,기출빈도!C102,문제목록!L:L,"기출")</f>
        <v>1</v>
      </c>
      <c r="E102" s="189">
        <f>_xlfn.MAXIFS(문제목록!C:C,문제목록!H:H,기출빈도!C102,문제목록!L:L,"기출")</f>
        <v>2013</v>
      </c>
      <c r="F102" s="187"/>
      <c r="G102" s="190" t="s">
        <v>2321</v>
      </c>
    </row>
    <row r="103" spans="2:7" ht="14.45" customHeight="1" thickBot="1" x14ac:dyDescent="0.25">
      <c r="B103" s="191" t="s">
        <v>2155</v>
      </c>
      <c r="C103" s="197" t="s">
        <v>2463</v>
      </c>
      <c r="D103" s="193">
        <f>SUM(D100:D102)</f>
        <v>1</v>
      </c>
      <c r="E103" s="194">
        <f>MAX(E100:E102)</f>
        <v>2013</v>
      </c>
      <c r="F103" s="195"/>
      <c r="G103" s="196"/>
    </row>
    <row r="104" spans="2:7" ht="14.45" customHeight="1" x14ac:dyDescent="0.2">
      <c r="B104" s="198"/>
      <c r="C104" s="198"/>
    </row>
    <row r="105" spans="2:7" ht="14.45" customHeight="1" x14ac:dyDescent="0.2">
      <c r="B105" s="198"/>
      <c r="C105" s="198"/>
    </row>
    <row r="106" spans="2:7" ht="14.45" customHeight="1" x14ac:dyDescent="0.2">
      <c r="B106" s="198"/>
      <c r="C106" s="198"/>
    </row>
    <row r="107" spans="2:7" ht="14.45" customHeight="1" x14ac:dyDescent="0.2">
      <c r="B107" s="198"/>
      <c r="C107" s="198"/>
    </row>
    <row r="108" spans="2:7" ht="14.45" customHeight="1" x14ac:dyDescent="0.2">
      <c r="B108" s="198"/>
      <c r="C108" s="198"/>
    </row>
    <row r="109" spans="2:7" ht="14.45" customHeight="1" x14ac:dyDescent="0.2">
      <c r="B109" s="198"/>
      <c r="C109" s="198"/>
    </row>
    <row r="110" spans="2:7" ht="14.45" customHeight="1" x14ac:dyDescent="0.2">
      <c r="B110" s="198"/>
      <c r="C110" s="198"/>
    </row>
    <row r="111" spans="2:7" ht="14.45" customHeight="1" x14ac:dyDescent="0.2">
      <c r="B111" s="198"/>
      <c r="C111" s="198"/>
    </row>
    <row r="112" spans="2:7" ht="14.45" customHeight="1" x14ac:dyDescent="0.2">
      <c r="B112" s="198"/>
      <c r="C112" s="198"/>
    </row>
    <row r="113" spans="2:3" ht="14.45" customHeight="1" x14ac:dyDescent="0.2">
      <c r="B113" s="198"/>
      <c r="C113" s="198"/>
    </row>
    <row r="114" spans="2:3" ht="14.45" customHeight="1" x14ac:dyDescent="0.2">
      <c r="B114" s="198"/>
      <c r="C114" s="198"/>
    </row>
    <row r="115" spans="2:3" ht="14.45" customHeight="1" x14ac:dyDescent="0.2">
      <c r="B115" s="198"/>
      <c r="C115" s="198"/>
    </row>
    <row r="116" spans="2:3" ht="14.45" customHeight="1" x14ac:dyDescent="0.2">
      <c r="B116" s="198"/>
      <c r="C116" s="198"/>
    </row>
    <row r="117" spans="2:3" ht="14.45" customHeight="1" x14ac:dyDescent="0.2">
      <c r="B117" s="198"/>
      <c r="C117" s="198"/>
    </row>
    <row r="118" spans="2:3" ht="14.45" customHeight="1" x14ac:dyDescent="0.2">
      <c r="B118" s="198"/>
      <c r="C118" s="198"/>
    </row>
    <row r="119" spans="2:3" ht="14.45" customHeight="1" x14ac:dyDescent="0.2">
      <c r="B119" s="198"/>
      <c r="C119" s="198"/>
    </row>
    <row r="120" spans="2:3" ht="14.45" customHeight="1" x14ac:dyDescent="0.2">
      <c r="B120" s="198"/>
      <c r="C120" s="198"/>
    </row>
    <row r="121" spans="2:3" ht="14.45" customHeight="1" x14ac:dyDescent="0.2">
      <c r="B121" s="198"/>
      <c r="C121" s="198"/>
    </row>
    <row r="122" spans="2:3" ht="14.45" customHeight="1" x14ac:dyDescent="0.2">
      <c r="B122" s="198"/>
      <c r="C122" s="198"/>
    </row>
    <row r="123" spans="2:3" ht="14.45" customHeight="1" x14ac:dyDescent="0.2">
      <c r="B123" s="198"/>
      <c r="C123" s="198"/>
    </row>
    <row r="124" spans="2:3" ht="14.45" customHeight="1" x14ac:dyDescent="0.2">
      <c r="B124" s="198"/>
      <c r="C124" s="198"/>
    </row>
    <row r="125" spans="2:3" ht="14.45" customHeight="1" x14ac:dyDescent="0.2">
      <c r="B125" s="198"/>
      <c r="C125" s="198"/>
    </row>
    <row r="126" spans="2:3" ht="14.45" customHeight="1" x14ac:dyDescent="0.2">
      <c r="B126" s="198"/>
      <c r="C126" s="198"/>
    </row>
    <row r="127" spans="2:3" ht="14.45" customHeight="1" x14ac:dyDescent="0.2">
      <c r="B127" s="198"/>
      <c r="C127" s="198"/>
    </row>
    <row r="128" spans="2:3" ht="14.45" customHeight="1" x14ac:dyDescent="0.2">
      <c r="B128" s="198"/>
      <c r="C128" s="198"/>
    </row>
    <row r="129" spans="2:3" ht="14.45" customHeight="1" x14ac:dyDescent="0.2">
      <c r="B129" s="198"/>
      <c r="C129" s="198"/>
    </row>
    <row r="130" spans="2:3" ht="14.45" customHeight="1" x14ac:dyDescent="0.2">
      <c r="B130" s="198"/>
      <c r="C130" s="198"/>
    </row>
    <row r="131" spans="2:3" ht="14.45" customHeight="1" x14ac:dyDescent="0.2">
      <c r="B131" s="198"/>
      <c r="C131" s="198"/>
    </row>
    <row r="132" spans="2:3" ht="14.45" customHeight="1" x14ac:dyDescent="0.2">
      <c r="B132" s="198"/>
      <c r="C132" s="198"/>
    </row>
    <row r="133" spans="2:3" ht="14.45" customHeight="1" x14ac:dyDescent="0.2">
      <c r="B133" s="198"/>
      <c r="C133" s="198"/>
    </row>
    <row r="134" spans="2:3" ht="14.45" customHeight="1" x14ac:dyDescent="0.2">
      <c r="B134" s="198"/>
      <c r="C134" s="198"/>
    </row>
    <row r="135" spans="2:3" ht="14.45" customHeight="1" x14ac:dyDescent="0.2">
      <c r="B135" s="198"/>
      <c r="C135" s="198"/>
    </row>
    <row r="136" spans="2:3" ht="14.45" customHeight="1" x14ac:dyDescent="0.2">
      <c r="B136" s="198"/>
      <c r="C136" s="198"/>
    </row>
    <row r="137" spans="2:3" ht="14.45" customHeight="1" x14ac:dyDescent="0.2">
      <c r="B137" s="198"/>
      <c r="C137" s="198"/>
    </row>
    <row r="138" spans="2:3" ht="14.45" customHeight="1" x14ac:dyDescent="0.2">
      <c r="B138" s="198"/>
      <c r="C138" s="198"/>
    </row>
    <row r="139" spans="2:3" ht="14.45" customHeight="1" x14ac:dyDescent="0.2">
      <c r="B139" s="198"/>
      <c r="C139" s="198"/>
    </row>
    <row r="140" spans="2:3" ht="14.45" customHeight="1" x14ac:dyDescent="0.2">
      <c r="B140" s="198"/>
      <c r="C140" s="198"/>
    </row>
    <row r="141" spans="2:3" ht="14.45" customHeight="1" x14ac:dyDescent="0.2">
      <c r="B141" s="198"/>
      <c r="C141" s="198"/>
    </row>
    <row r="142" spans="2:3" ht="14.45" customHeight="1" x14ac:dyDescent="0.2">
      <c r="B142" s="198"/>
      <c r="C142" s="198"/>
    </row>
    <row r="143" spans="2:3" ht="14.45" customHeight="1" x14ac:dyDescent="0.2">
      <c r="B143" s="198"/>
      <c r="C143" s="198"/>
    </row>
    <row r="144" spans="2:3" ht="14.45" customHeight="1" x14ac:dyDescent="0.2">
      <c r="B144" s="198"/>
      <c r="C144" s="198"/>
    </row>
    <row r="145" spans="2:3" ht="14.45" customHeight="1" x14ac:dyDescent="0.2">
      <c r="B145" s="198"/>
      <c r="C145" s="198"/>
    </row>
    <row r="146" spans="2:3" ht="14.45" customHeight="1" x14ac:dyDescent="0.2">
      <c r="B146" s="198"/>
      <c r="C146" s="198"/>
    </row>
    <row r="147" spans="2:3" ht="14.45" customHeight="1" x14ac:dyDescent="0.2">
      <c r="B147" s="198"/>
      <c r="C147" s="198"/>
    </row>
    <row r="148" spans="2:3" ht="14.45" customHeight="1" x14ac:dyDescent="0.2">
      <c r="B148" s="198"/>
      <c r="C148" s="198"/>
    </row>
    <row r="149" spans="2:3" ht="14.45" customHeight="1" x14ac:dyDescent="0.2">
      <c r="B149" s="198"/>
      <c r="C149" s="198"/>
    </row>
    <row r="150" spans="2:3" ht="14.45" customHeight="1" x14ac:dyDescent="0.2">
      <c r="B150" s="198"/>
      <c r="C150" s="198"/>
    </row>
    <row r="151" spans="2:3" ht="14.45" customHeight="1" x14ac:dyDescent="0.2">
      <c r="B151" s="198"/>
      <c r="C151" s="198"/>
    </row>
    <row r="152" spans="2:3" ht="14.45" customHeight="1" x14ac:dyDescent="0.2">
      <c r="B152" s="198"/>
      <c r="C152" s="198"/>
    </row>
    <row r="153" spans="2:3" ht="14.45" customHeight="1" x14ac:dyDescent="0.2">
      <c r="B153" s="198"/>
      <c r="C153" s="198"/>
    </row>
    <row r="154" spans="2:3" ht="14.45" customHeight="1" x14ac:dyDescent="0.2">
      <c r="B154" s="198"/>
      <c r="C154" s="198"/>
    </row>
    <row r="155" spans="2:3" ht="14.45" customHeight="1" x14ac:dyDescent="0.2">
      <c r="B155" s="198"/>
      <c r="C155" s="198"/>
    </row>
    <row r="156" spans="2:3" ht="14.45" customHeight="1" x14ac:dyDescent="0.2">
      <c r="B156" s="198"/>
      <c r="C156" s="198"/>
    </row>
    <row r="157" spans="2:3" ht="14.45" customHeight="1" x14ac:dyDescent="0.2">
      <c r="B157" s="198"/>
      <c r="C157" s="198"/>
    </row>
    <row r="158" spans="2:3" ht="14.45" customHeight="1" x14ac:dyDescent="0.2">
      <c r="B158" s="198"/>
      <c r="C158" s="198"/>
    </row>
    <row r="159" spans="2:3" ht="14.45" customHeight="1" x14ac:dyDescent="0.2">
      <c r="B159" s="198"/>
      <c r="C159" s="198"/>
    </row>
    <row r="160" spans="2:3" ht="14.45" customHeight="1" x14ac:dyDescent="0.2">
      <c r="B160" s="198"/>
      <c r="C160" s="198"/>
    </row>
    <row r="161" spans="2:3" ht="14.45" customHeight="1" x14ac:dyDescent="0.2">
      <c r="B161" s="198"/>
      <c r="C161" s="198"/>
    </row>
    <row r="162" spans="2:3" ht="14.45" customHeight="1" x14ac:dyDescent="0.2">
      <c r="B162" s="198"/>
      <c r="C162" s="198"/>
    </row>
    <row r="163" spans="2:3" ht="14.45" customHeight="1" x14ac:dyDescent="0.2">
      <c r="B163" s="198"/>
      <c r="C163" s="198"/>
    </row>
    <row r="164" spans="2:3" ht="14.45" customHeight="1" x14ac:dyDescent="0.2">
      <c r="B164" s="198"/>
      <c r="C164" s="198"/>
    </row>
    <row r="165" spans="2:3" ht="14.45" customHeight="1" x14ac:dyDescent="0.2">
      <c r="B165" s="198"/>
      <c r="C165" s="198"/>
    </row>
    <row r="166" spans="2:3" ht="14.45" customHeight="1" x14ac:dyDescent="0.2">
      <c r="B166" s="198"/>
      <c r="C166" s="198"/>
    </row>
    <row r="167" spans="2:3" ht="14.45" customHeight="1" x14ac:dyDescent="0.2">
      <c r="B167" s="198"/>
      <c r="C167" s="198"/>
    </row>
    <row r="168" spans="2:3" ht="14.45" customHeight="1" x14ac:dyDescent="0.2">
      <c r="B168" s="198"/>
      <c r="C168" s="198"/>
    </row>
    <row r="169" spans="2:3" ht="14.45" customHeight="1" x14ac:dyDescent="0.2">
      <c r="B169" s="198"/>
      <c r="C169" s="198"/>
    </row>
  </sheetData>
  <autoFilter ref="B3:G3" xr:uid="{F726F93C-9B17-43C9-B128-639F51D05F09}"/>
  <phoneticPr fontId="3" type="noConversion"/>
  <conditionalFormatting sqref="B4:G103">
    <cfRule type="expression" dxfId="0" priority="1">
      <formula>CELL("ROW")=ROW()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1</vt:i4>
      </vt:variant>
    </vt:vector>
  </HeadingPairs>
  <TitlesOfParts>
    <vt:vector size="8" baseType="lpstr">
      <vt:lpstr>설정</vt:lpstr>
      <vt:lpstr>통합목록</vt:lpstr>
      <vt:lpstr>문제목록</vt:lpstr>
      <vt:lpstr>주요개념(작성전)</vt:lpstr>
      <vt:lpstr>용어・개념</vt:lpstr>
      <vt:lpstr>관련인물</vt:lpstr>
      <vt:lpstr>기출빈도</vt:lpstr>
      <vt:lpstr>'주요개념(작성전)'!_FilterDatabase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dcterms:created xsi:type="dcterms:W3CDTF">2022-05-21T00:54:57Z</dcterms:created>
  <dcterms:modified xsi:type="dcterms:W3CDTF">2026-09-22T05:30:41Z</dcterms:modified>
  <cp:category/>
  <cp:contentStatus/>
</cp:coreProperties>
</file>