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vmo\Desktop\♥\University\T1\CSS121P\"/>
    </mc:Choice>
  </mc:AlternateContent>
  <xr:revisionPtr revIDLastSave="0" documentId="13_ncr:1_{A1BBB2A0-B7D0-47E8-95BD-90A72056935E}" xr6:coauthVersionLast="47" xr6:coauthVersionMax="47" xr10:uidLastSave="{00000000-0000-0000-0000-000000000000}"/>
  <bookViews>
    <workbookView xWindow="-120" yWindow="-120" windowWidth="29040" windowHeight="15720" xr2:uid="{9C5A5BD9-040C-4CDE-981D-23EB0DB6CAD4}"/>
  </bookViews>
  <sheets>
    <sheet name="CSS121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" i="1" l="1"/>
  <c r="L12" i="1"/>
  <c r="L6" i="1"/>
  <c r="L11" i="1"/>
  <c r="L10" i="1"/>
  <c r="L9" i="1"/>
  <c r="L8" i="1"/>
  <c r="L7" i="1"/>
  <c r="F7" i="1"/>
  <c r="F8" i="1"/>
  <c r="F9" i="1"/>
  <c r="F10" i="1"/>
  <c r="F11" i="1"/>
  <c r="F12" i="1"/>
  <c r="F13" i="1"/>
  <c r="F14" i="1"/>
  <c r="F6" i="1"/>
  <c r="L13" i="1" l="1"/>
  <c r="F16" i="1"/>
  <c r="E21" i="1" l="1"/>
  <c r="F21" i="1" s="1"/>
  <c r="F18" i="1" a="1"/>
  <c r="F18" i="1" s="1"/>
  <c r="E22" i="1"/>
  <c r="F22" i="1" s="1"/>
  <c r="L15" i="1" a="1"/>
  <c r="L15" i="1" s="1"/>
  <c r="F23" i="1" l="1"/>
  <c r="F24" i="1" s="1" a="1"/>
  <c r="F24" i="1" s="1"/>
  <c r="L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<sst xmlns="http://schemas.openxmlformats.org/spreadsheetml/2006/main" count="52" uniqueCount="37">
  <si>
    <t xml:space="preserve">Assesment Tasks (Lecture) </t>
  </si>
  <si>
    <t>Weight</t>
  </si>
  <si>
    <t>CO1</t>
  </si>
  <si>
    <t>CO2</t>
  </si>
  <si>
    <t>CO3</t>
  </si>
  <si>
    <t>OLA 1.1</t>
  </si>
  <si>
    <t>OLA 1.2</t>
  </si>
  <si>
    <t>OLA 2.1</t>
  </si>
  <si>
    <t>OLA 2.2</t>
  </si>
  <si>
    <t>OLA 3.1</t>
  </si>
  <si>
    <t>OLA 3.2</t>
  </si>
  <si>
    <t>Coursera</t>
  </si>
  <si>
    <t>Summative 1</t>
  </si>
  <si>
    <t>Summative 2</t>
  </si>
  <si>
    <t>Summative 3</t>
  </si>
  <si>
    <t>Total</t>
  </si>
  <si>
    <t>Score</t>
  </si>
  <si>
    <t>Weighted Score</t>
  </si>
  <si>
    <t xml:space="preserve">Assesment Tasks (Laboratory) </t>
  </si>
  <si>
    <t>Exercise 1</t>
  </si>
  <si>
    <t>Exercise 2</t>
  </si>
  <si>
    <t>FINAL GWA</t>
  </si>
  <si>
    <t>Lecture</t>
  </si>
  <si>
    <t>Lab</t>
  </si>
  <si>
    <t xml:space="preserve">TOTAL </t>
  </si>
  <si>
    <t>Part</t>
  </si>
  <si>
    <t xml:space="preserve">Weighted </t>
  </si>
  <si>
    <t>Part GWA</t>
  </si>
  <si>
    <t>Summative 2 (Codechum)</t>
  </si>
  <si>
    <t>CSS121P</t>
  </si>
  <si>
    <t xml:space="preserve">Professor: </t>
  </si>
  <si>
    <t>Mrs. Gloren Fuentes</t>
  </si>
  <si>
    <t>T12526</t>
  </si>
  <si>
    <t>Term:</t>
  </si>
  <si>
    <t>Section</t>
  </si>
  <si>
    <t>Am2</t>
  </si>
  <si>
    <t>DID YOU PASS?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</si>
</sst>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/>
    <xf numFmtId="0" fontId="0" fillId="0" borderId="13" xfId="0" applyBorder="1" applyAlignment="1">
      <alignment horizontal="center"/>
    </xf>
    <xf numFmtId="0" fontId="0" fillId="0" borderId="18" xfId="0" applyBorder="1"/>
    <xf numFmtId="0" fontId="0" fillId="0" borderId="21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" fillId="2" borderId="19" xfId="0" applyFont="1" applyFill="1" applyBorder="1"/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1" xfId="0" applyFill="1" applyBorder="1"/>
    <xf numFmtId="0" fontId="1" fillId="5" borderId="19" xfId="0" applyFont="1" applyFill="1" applyBorder="1"/>
    <xf numFmtId="0" fontId="0" fillId="0" borderId="25" xfId="0" applyBorder="1"/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0" fillId="3" borderId="30" xfId="0" applyFill="1" applyBorder="1"/>
    <xf numFmtId="0" fontId="0" fillId="3" borderId="31" xfId="0" applyFill="1" applyBorder="1"/>
    <xf numFmtId="0" fontId="0" fillId="3" borderId="32" xfId="0" applyFill="1" applyBorder="1"/>
    <xf numFmtId="0" fontId="0" fillId="3" borderId="31" xfId="0" applyFill="1" applyBorder="1" applyAlignment="1">
      <alignment horizontal="left"/>
    </xf>
    <xf numFmtId="0" fontId="0" fillId="3" borderId="32" xfId="0" applyFill="1" applyBorder="1" applyAlignment="1">
      <alignment horizontal="left"/>
    </xf>
    <xf numFmtId="0" fontId="4" fillId="0" borderId="2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1" xfId="0" applyBorder="1" applyAlignment="1"/>
    <xf numFmtId="0" fontId="0" fillId="0" borderId="18" xfId="0" applyBorder="1" applyAlignment="1"/>
    <xf numFmtId="0" fontId="0" fillId="0" borderId="2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28">
    <dxf>
      <fill>
        <patternFill>
          <bgColor theme="9" tint="0.59996337778862885"/>
        </patternFill>
      </fill>
    </dxf>
    <dxf>
      <fill>
        <patternFill>
          <bgColor rgb="FFEF7575"/>
        </patternFill>
      </fill>
    </dxf>
    <dxf>
      <fill>
        <patternFill>
          <bgColor rgb="FFE08484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EF7575"/>
        </patternFill>
      </fill>
    </dxf>
    <dxf>
      <fill>
        <patternFill>
          <bgColor rgb="FFE08484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E08484"/>
        </patternFill>
      </fill>
    </dxf>
    <dxf>
      <fill>
        <patternFill>
          <bgColor theme="9" tint="0.59996337778862885"/>
        </patternFill>
      </fill>
    </dxf>
    <dxf>
      <fill>
        <patternFill>
          <bgColor rgb="FFE08484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E08484"/>
        </patternFill>
      </fill>
    </dxf>
    <dxf>
      <fill>
        <patternFill>
          <bgColor theme="9" tint="0.59996337778862885"/>
        </patternFill>
      </fill>
    </dxf>
    <dxf>
      <fill>
        <patternFill>
          <bgColor rgb="FFE08484"/>
        </patternFill>
      </fill>
    </dxf>
    <dxf>
      <fill>
        <patternFill>
          <bgColor theme="9" tint="0.59996337778862885"/>
        </patternFill>
      </fill>
    </dxf>
    <dxf>
      <fill>
        <patternFill>
          <bgColor rgb="FFE08484"/>
        </patternFill>
      </fill>
    </dxf>
    <dxf>
      <fill>
        <patternFill>
          <bgColor theme="9" tint="0.59996337778862885"/>
        </patternFill>
      </fill>
    </dxf>
    <dxf>
      <fill>
        <patternFill>
          <bgColor rgb="FFE08484"/>
        </patternFill>
      </fill>
    </dxf>
    <dxf>
      <fill>
        <patternFill>
          <bgColor theme="9" tint="0.59996337778862885"/>
        </patternFill>
      </fill>
    </dxf>
    <dxf>
      <fill>
        <patternFill>
          <bgColor rgb="FFE08484"/>
        </patternFill>
      </fill>
    </dxf>
    <dxf>
      <fill>
        <patternFill>
          <bgColor theme="9" tint="0.59996337778862885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EF7575"/>
      <color rgb="FFE084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05F13-092F-46B2-AD09-81BB4080B62A}">
  <dimension ref="A1:L24"/>
  <sheetViews>
    <sheetView tabSelected="1" zoomScale="115" zoomScaleNormal="115" workbookViewId="0">
      <selection activeCell="N18" sqref="N18"/>
    </sheetView>
  </sheetViews>
  <sheetFormatPr defaultRowHeight="15" x14ac:dyDescent="0.25"/>
  <cols>
    <col min="2" max="2" width="11" customWidth="1"/>
    <col min="3" max="3" width="14.28515625" customWidth="1"/>
    <col min="4" max="4" width="9.140625" hidden="1" customWidth="1"/>
    <col min="5" max="5" width="12" customWidth="1"/>
    <col min="6" max="6" width="18.7109375" customWidth="1"/>
    <col min="8" max="8" width="11" customWidth="1"/>
    <col min="9" max="9" width="23.7109375" customWidth="1"/>
    <col min="10" max="10" width="9.140625" hidden="1" customWidth="1"/>
    <col min="11" max="11" width="11.140625" customWidth="1"/>
    <col min="12" max="12" width="18.7109375" customWidth="1"/>
  </cols>
  <sheetData>
    <row r="1" spans="1:12" ht="15.75" thickBot="1" x14ac:dyDescent="0.3"/>
    <row r="2" spans="1:12" ht="51" customHeight="1" thickBot="1" x14ac:dyDescent="0.3">
      <c r="A2" s="5"/>
      <c r="B2" s="32" t="s">
        <v>29</v>
      </c>
      <c r="C2" s="33"/>
      <c r="D2" s="33"/>
      <c r="E2" s="33"/>
      <c r="F2" s="33"/>
      <c r="G2" s="33"/>
      <c r="H2" s="33"/>
      <c r="I2" s="33"/>
      <c r="J2" s="33"/>
      <c r="K2" s="33"/>
      <c r="L2" s="34"/>
    </row>
    <row r="3" spans="1:12" ht="15.75" customHeight="1" thickBot="1" x14ac:dyDescent="0.3">
      <c r="B3" s="35" t="s">
        <v>30</v>
      </c>
      <c r="C3" s="38" t="s">
        <v>31</v>
      </c>
      <c r="D3" s="38"/>
      <c r="E3" s="39"/>
      <c r="F3" s="31"/>
      <c r="G3" s="31"/>
      <c r="H3" s="35" t="s">
        <v>33</v>
      </c>
      <c r="I3" s="36" t="s">
        <v>32</v>
      </c>
      <c r="J3" s="36"/>
      <c r="K3" s="36" t="s">
        <v>34</v>
      </c>
      <c r="L3" s="37" t="s">
        <v>35</v>
      </c>
    </row>
    <row r="4" spans="1:12" ht="15.75" thickBot="1" x14ac:dyDescent="0.3"/>
    <row r="5" spans="1:12" x14ac:dyDescent="0.25">
      <c r="B5" s="27" t="s">
        <v>0</v>
      </c>
      <c r="C5" s="28"/>
      <c r="D5" s="7" t="s">
        <v>1</v>
      </c>
      <c r="E5" s="50" t="s">
        <v>16</v>
      </c>
      <c r="F5" s="8" t="s">
        <v>17</v>
      </c>
      <c r="G5" s="6"/>
      <c r="H5" s="27" t="s">
        <v>18</v>
      </c>
      <c r="I5" s="28"/>
      <c r="J5" s="7" t="s">
        <v>1</v>
      </c>
      <c r="K5" s="50" t="s">
        <v>16</v>
      </c>
      <c r="L5" s="8" t="s">
        <v>17</v>
      </c>
    </row>
    <row r="6" spans="1:12" x14ac:dyDescent="0.25">
      <c r="B6" s="22" t="s">
        <v>2</v>
      </c>
      <c r="C6" s="1" t="s">
        <v>5</v>
      </c>
      <c r="D6" s="1">
        <v>0.05</v>
      </c>
      <c r="E6" s="29">
        <v>100</v>
      </c>
      <c r="F6" s="9">
        <f>D6*E6</f>
        <v>5</v>
      </c>
      <c r="H6" s="22" t="s">
        <v>2</v>
      </c>
      <c r="I6" s="4" t="s">
        <v>19</v>
      </c>
      <c r="J6" s="1">
        <v>0.1</v>
      </c>
      <c r="K6" s="29">
        <v>100</v>
      </c>
      <c r="L6" s="9">
        <f>J6*K6</f>
        <v>10</v>
      </c>
    </row>
    <row r="7" spans="1:12" x14ac:dyDescent="0.25">
      <c r="B7" s="23"/>
      <c r="C7" s="1" t="s">
        <v>6</v>
      </c>
      <c r="D7" s="1">
        <v>0.05</v>
      </c>
      <c r="E7" s="29">
        <v>100</v>
      </c>
      <c r="F7" s="9">
        <f>D7*E7</f>
        <v>5</v>
      </c>
      <c r="H7" s="23"/>
      <c r="I7" s="4" t="s">
        <v>20</v>
      </c>
      <c r="J7" s="1">
        <v>0.1</v>
      </c>
      <c r="K7" s="29"/>
      <c r="L7" s="9">
        <f>J7*K7</f>
        <v>0</v>
      </c>
    </row>
    <row r="8" spans="1:12" x14ac:dyDescent="0.25">
      <c r="B8" s="24"/>
      <c r="C8" s="1" t="s">
        <v>12</v>
      </c>
      <c r="D8" s="1">
        <v>0.2</v>
      </c>
      <c r="E8" s="29"/>
      <c r="F8" s="9">
        <f t="shared" ref="F8:F14" si="0">D8*E8</f>
        <v>0</v>
      </c>
      <c r="H8" s="24"/>
      <c r="I8" s="4" t="s">
        <v>12</v>
      </c>
      <c r="J8" s="1">
        <v>0.2</v>
      </c>
      <c r="K8" s="29"/>
      <c r="L8" s="9">
        <f t="shared" ref="L8:L11" si="1">J8*K8</f>
        <v>0</v>
      </c>
    </row>
    <row r="9" spans="1:12" x14ac:dyDescent="0.25">
      <c r="B9" s="22" t="s">
        <v>3</v>
      </c>
      <c r="C9" s="1" t="s">
        <v>7</v>
      </c>
      <c r="D9" s="1">
        <v>0.05</v>
      </c>
      <c r="E9" s="29"/>
      <c r="F9" s="9">
        <f t="shared" si="0"/>
        <v>0</v>
      </c>
      <c r="H9" s="22" t="s">
        <v>3</v>
      </c>
      <c r="I9" s="4" t="s">
        <v>19</v>
      </c>
      <c r="J9" s="1">
        <v>0.1</v>
      </c>
      <c r="K9" s="29"/>
      <c r="L9" s="9">
        <f t="shared" si="1"/>
        <v>0</v>
      </c>
    </row>
    <row r="10" spans="1:12" x14ac:dyDescent="0.25">
      <c r="B10" s="23"/>
      <c r="C10" s="1" t="s">
        <v>8</v>
      </c>
      <c r="D10" s="1">
        <v>0.05</v>
      </c>
      <c r="E10" s="29"/>
      <c r="F10" s="9">
        <f t="shared" si="0"/>
        <v>0</v>
      </c>
      <c r="H10" s="23"/>
      <c r="I10" s="4" t="s">
        <v>20</v>
      </c>
      <c r="J10" s="1">
        <v>0.1</v>
      </c>
      <c r="K10" s="29"/>
      <c r="L10" s="9">
        <f t="shared" si="1"/>
        <v>0</v>
      </c>
    </row>
    <row r="11" spans="1:12" x14ac:dyDescent="0.25">
      <c r="B11" s="24"/>
      <c r="C11" s="1" t="s">
        <v>13</v>
      </c>
      <c r="D11" s="1">
        <v>0.2</v>
      </c>
      <c r="E11" s="29"/>
      <c r="F11" s="9">
        <f t="shared" si="0"/>
        <v>0</v>
      </c>
      <c r="H11" s="24"/>
      <c r="I11" s="4" t="s">
        <v>28</v>
      </c>
      <c r="J11" s="1">
        <v>0.2</v>
      </c>
      <c r="K11" s="29">
        <v>99.77</v>
      </c>
      <c r="L11" s="9">
        <f t="shared" si="1"/>
        <v>19.954000000000001</v>
      </c>
    </row>
    <row r="12" spans="1:12" x14ac:dyDescent="0.25">
      <c r="B12" s="22" t="s">
        <v>4</v>
      </c>
      <c r="C12" s="1" t="s">
        <v>9</v>
      </c>
      <c r="D12" s="1">
        <v>0.05</v>
      </c>
      <c r="E12" s="29"/>
      <c r="F12" s="9">
        <f t="shared" si="0"/>
        <v>0</v>
      </c>
      <c r="H12" s="12" t="s">
        <v>4</v>
      </c>
      <c r="I12" s="1" t="s">
        <v>14</v>
      </c>
      <c r="J12" s="1">
        <v>0.2</v>
      </c>
      <c r="K12" s="29"/>
      <c r="L12" s="9">
        <f>J12*K12</f>
        <v>0</v>
      </c>
    </row>
    <row r="13" spans="1:12" x14ac:dyDescent="0.25">
      <c r="B13" s="23"/>
      <c r="C13" s="1" t="s">
        <v>10</v>
      </c>
      <c r="D13" s="1">
        <v>0.05</v>
      </c>
      <c r="E13" s="29"/>
      <c r="F13" s="9">
        <f t="shared" si="0"/>
        <v>0</v>
      </c>
      <c r="H13" s="10"/>
      <c r="I13" s="2"/>
      <c r="J13" s="3" t="s">
        <v>15</v>
      </c>
      <c r="K13" s="49" t="s">
        <v>15</v>
      </c>
      <c r="L13" s="9">
        <f>SUM(L6:L12)</f>
        <v>29.954000000000001</v>
      </c>
    </row>
    <row r="14" spans="1:12" x14ac:dyDescent="0.25">
      <c r="B14" s="23"/>
      <c r="C14" s="1" t="s">
        <v>11</v>
      </c>
      <c r="D14" s="1">
        <v>0.1</v>
      </c>
      <c r="E14" s="29">
        <v>99.17</v>
      </c>
      <c r="F14" s="9">
        <f t="shared" si="0"/>
        <v>9.9170000000000016</v>
      </c>
      <c r="H14" s="16"/>
      <c r="I14" s="17"/>
      <c r="J14" s="17"/>
      <c r="K14" s="17"/>
      <c r="L14" s="18"/>
    </row>
    <row r="15" spans="1:12" ht="15.75" thickBot="1" x14ac:dyDescent="0.3">
      <c r="B15" s="24"/>
      <c r="C15" s="1" t="s">
        <v>14</v>
      </c>
      <c r="D15" s="1">
        <v>0.2</v>
      </c>
      <c r="E15" s="29"/>
      <c r="F15" s="9">
        <f>D15*E15</f>
        <v>0</v>
      </c>
      <c r="H15" s="19"/>
      <c r="I15" s="20"/>
      <c r="J15" s="21"/>
      <c r="K15" s="11" t="s">
        <v>27</v>
      </c>
      <c r="L15" s="30" cm="1">
        <f t="array" ref="L15">_xlfn.IFS(
    AND(L13&gt;=0.01, L13&lt;69.99), 5,
    AND(L13&gt;=70, L13&lt;73.33), 3,
    AND(L13&gt;=73.33, L13&lt;76.67), 2.75,
    AND(L13&gt;=76.67, L13&lt;=80), 2.5,
    AND(L13&gt;80, L13&lt;83.33), 2.25,
    AND(L13&gt;=83.33, L13&lt;86.77), 2,
    AND(L13&gt;=86.67, L13&lt;90), 1.75,
    AND(L13&gt;=90, L13&lt;93.33), 1.5,
    AND(L13&gt;=93.33, L13&lt;96.67), 1.25,
    AND(L13&gt;=96.67, L13&lt;=100), 1
)</f>
        <v>5</v>
      </c>
    </row>
    <row r="16" spans="1:12" ht="15.75" thickBot="1" x14ac:dyDescent="0.3">
      <c r="B16" s="16"/>
      <c r="C16" s="25"/>
      <c r="D16" s="26" t="s">
        <v>15</v>
      </c>
      <c r="E16" s="25"/>
      <c r="F16" s="9">
        <f>SUM(F6:F15)</f>
        <v>19.917000000000002</v>
      </c>
    </row>
    <row r="17" spans="2:12" ht="15.75" customHeight="1" x14ac:dyDescent="0.25">
      <c r="B17" s="16"/>
      <c r="C17" s="17"/>
      <c r="D17" s="17"/>
      <c r="E17" s="17"/>
      <c r="F17" s="18"/>
      <c r="H17" s="40" t="s">
        <v>36</v>
      </c>
      <c r="I17" s="46"/>
      <c r="J17" s="46"/>
      <c r="K17" s="46"/>
      <c r="L17" s="41" t="str">
        <f>IF(F24&lt;=3, "😻","😿")</f>
        <v>😿</v>
      </c>
    </row>
    <row r="18" spans="2:12" ht="15.75" thickBot="1" x14ac:dyDescent="0.3">
      <c r="B18" s="19"/>
      <c r="C18" s="20"/>
      <c r="D18" s="21"/>
      <c r="E18" s="11" t="s">
        <v>27</v>
      </c>
      <c r="F18" s="30" cm="1">
        <f t="array" ref="F18">_xlfn.IFS(
    AND(F16&gt;=0.01, F16&lt;69.99), 5,
    AND(F16&gt;=70, F16&lt;73.33), 3,
    AND(F16&gt;=73.33, F16&lt;76.67), 2.75,
    AND(F16&gt;=76.67, F16&lt;=80), 2.5,
    AND(F16&gt;80, F16&lt;83.33), 2.25,
    AND(F16&gt;=83.33, F16&lt;86.77), 2,
    AND(F16&gt;=86.67, F16&lt;90), 1.75,
    AND(F16&gt;=90, F16&lt;93.33), 1.5,
    AND(F16&gt;=93.33, F16&lt;96.67), 1.25,
    AND(F16&gt;=96.67, F16&lt;=100), 1
)</f>
        <v>5</v>
      </c>
      <c r="H18" s="47"/>
      <c r="I18" s="44"/>
      <c r="J18" s="44"/>
      <c r="K18" s="44"/>
      <c r="L18" s="42"/>
    </row>
    <row r="19" spans="2:12" ht="15.75" thickBot="1" x14ac:dyDescent="0.3">
      <c r="H19" s="47"/>
      <c r="I19" s="44"/>
      <c r="J19" s="44"/>
      <c r="K19" s="44"/>
      <c r="L19" s="42"/>
    </row>
    <row r="20" spans="2:12" ht="15" customHeight="1" x14ac:dyDescent="0.25">
      <c r="B20" s="53" t="s">
        <v>25</v>
      </c>
      <c r="C20" s="54"/>
      <c r="D20" s="13" t="s">
        <v>1</v>
      </c>
      <c r="E20" s="13" t="s">
        <v>16</v>
      </c>
      <c r="F20" s="14" t="s">
        <v>26</v>
      </c>
      <c r="H20" s="47"/>
      <c r="I20" s="44"/>
      <c r="J20" s="44"/>
      <c r="K20" s="44"/>
      <c r="L20" s="42"/>
    </row>
    <row r="21" spans="2:12" ht="15" customHeight="1" x14ac:dyDescent="0.25">
      <c r="B21" s="55" t="s">
        <v>22</v>
      </c>
      <c r="C21" s="56"/>
      <c r="D21" s="1">
        <v>0.6</v>
      </c>
      <c r="E21" s="1">
        <f>F16</f>
        <v>19.917000000000002</v>
      </c>
      <c r="F21" s="9">
        <f>D21*E21</f>
        <v>11.950200000000001</v>
      </c>
      <c r="H21" s="47"/>
      <c r="I21" s="44"/>
      <c r="J21" s="44"/>
      <c r="K21" s="44"/>
      <c r="L21" s="42"/>
    </row>
    <row r="22" spans="2:12" ht="15" customHeight="1" x14ac:dyDescent="0.25">
      <c r="B22" s="55" t="s">
        <v>23</v>
      </c>
      <c r="C22" s="56"/>
      <c r="D22" s="1">
        <v>0.4</v>
      </c>
      <c r="E22" s="1">
        <f>L13</f>
        <v>29.954000000000001</v>
      </c>
      <c r="F22" s="9">
        <f>D22*E22</f>
        <v>11.9816</v>
      </c>
      <c r="H22" s="47"/>
      <c r="I22" s="44"/>
      <c r="J22" s="44"/>
      <c r="K22" s="44"/>
      <c r="L22" s="42"/>
    </row>
    <row r="23" spans="2:12" ht="15" customHeight="1" x14ac:dyDescent="0.25">
      <c r="B23" s="16"/>
      <c r="C23" s="25"/>
      <c r="D23" s="51"/>
      <c r="E23" s="1" t="s">
        <v>24</v>
      </c>
      <c r="F23" s="9">
        <f>SUM(F21:F22)</f>
        <v>23.931800000000003</v>
      </c>
      <c r="H23" s="47"/>
      <c r="I23" s="44"/>
      <c r="J23" s="44"/>
      <c r="K23" s="44"/>
      <c r="L23" s="42"/>
    </row>
    <row r="24" spans="2:12" ht="15.75" customHeight="1" thickBot="1" x14ac:dyDescent="0.3">
      <c r="B24" s="19"/>
      <c r="C24" s="21"/>
      <c r="D24" s="52"/>
      <c r="E24" s="11" t="s">
        <v>21</v>
      </c>
      <c r="F24" s="15" cm="1">
        <f t="array" ref="F24">_xlfn.IFS(
    AND(F23&gt;=0.01, F23&lt;69.99), 5,
    AND(F23&gt;=70, F23&lt;73.33), 3,
    AND(F23&gt;=73.33, F23&lt;76.67), 2.75,
    AND(F23&gt;=76.67, F23&lt;=80), 2.5,
    AND(F23&gt;80, F23&lt;83.33), 2.25,
    AND(F23&gt;=83.33, F23&lt;86.77), 2,
    AND(F23&gt;=86.67, F23&lt;90), 1.75,
    AND(F23&gt;=90, F23&lt;93.33), 1.5,
    AND(F23&gt;=93.33, F23&lt;96.67), 1.25,
    AND(F23&gt;=96.67, F23&lt;=100), 1
)</f>
        <v>5</v>
      </c>
      <c r="H24" s="48"/>
      <c r="I24" s="45"/>
      <c r="J24" s="45"/>
      <c r="K24" s="45"/>
      <c r="L24" s="43"/>
    </row>
  </sheetData>
  <mergeCells count="22">
    <mergeCell ref="B21:C21"/>
    <mergeCell ref="B22:C22"/>
    <mergeCell ref="B23:C23"/>
    <mergeCell ref="B24:C24"/>
    <mergeCell ref="B5:C5"/>
    <mergeCell ref="H5:I5"/>
    <mergeCell ref="C3:E3"/>
    <mergeCell ref="B2:L2"/>
    <mergeCell ref="B12:B15"/>
    <mergeCell ref="B16:C16"/>
    <mergeCell ref="B17:F17"/>
    <mergeCell ref="B18:D18"/>
    <mergeCell ref="D16:E16"/>
    <mergeCell ref="H14:L14"/>
    <mergeCell ref="H15:J15"/>
    <mergeCell ref="H6:H8"/>
    <mergeCell ref="H9:H11"/>
    <mergeCell ref="B6:B8"/>
    <mergeCell ref="B9:B11"/>
    <mergeCell ref="L17:L24"/>
    <mergeCell ref="H17:K24"/>
    <mergeCell ref="B20:C20"/>
  </mergeCells>
  <phoneticPr fontId="2" type="noConversion"/>
  <conditionalFormatting sqref="L17">
    <cfRule type="expression" dxfId="3" priority="7">
      <formula>F24&lt;=3</formula>
    </cfRule>
    <cfRule type="expression" dxfId="2" priority="8">
      <formula xml:space="preserve"> F24 &gt; 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CSS121P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Eivmor de Guzman</dc:creator>
  <cp:lastModifiedBy>Eivmor de Guzman</cp:lastModifiedBy>
  <dcterms:created xsi:type="dcterms:W3CDTF">2025-09-10T04:57:16Z</dcterms:created>
  <dcterms:modified xsi:type="dcterms:W3CDTF">2025-09-11T14:39:13Z</dcterms:modified>
</cp:coreProperties>
</file>