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olo_60/Desktop/the_problem_with_rag/code/the_trouble_with_rag_code/"/>
    </mc:Choice>
  </mc:AlternateContent>
  <xr:revisionPtr revIDLastSave="0" documentId="13_ncr:1_{DBB2AF35-3241-A447-AFAD-64E65EE76D26}" xr6:coauthVersionLast="47" xr6:coauthVersionMax="47" xr10:uidLastSave="{00000000-0000-0000-0000-000000000000}"/>
  <bookViews>
    <workbookView xWindow="54460" yWindow="740" windowWidth="45280" windowHeight="25100" activeTab="3" xr2:uid="{00000000-000D-0000-FFFF-FFFF00000000}"/>
  </bookViews>
  <sheets>
    <sheet name="llm_answers_eval" sheetId="1" r:id="rId1"/>
    <sheet name="no_info_filter" sheetId="3" r:id="rId2"/>
    <sheet name="no_info_for_pandas" sheetId="4" r:id="rId3"/>
    <sheet name="no_info_answer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5" l="1"/>
  <c r="H32" i="5"/>
  <c r="H31" i="5"/>
  <c r="G32" i="5"/>
  <c r="G33" i="5"/>
  <c r="G31" i="5"/>
  <c r="K129" i="1"/>
  <c r="K128" i="1"/>
  <c r="K127" i="1"/>
  <c r="K118" i="1"/>
  <c r="K117" i="1"/>
  <c r="K116" i="1"/>
  <c r="I128" i="1"/>
  <c r="I129" i="1"/>
  <c r="I127" i="1"/>
  <c r="I117" i="1"/>
  <c r="I118" i="1"/>
  <c r="I116" i="1"/>
  <c r="N7" i="3" a="1"/>
  <c r="N7" i="3" s="1"/>
  <c r="A4" i="4"/>
  <c r="A5" i="4" s="1"/>
  <c r="A6" i="4" s="1"/>
  <c r="A7" i="4" s="1"/>
  <c r="A8" i="4" s="1"/>
  <c r="A9" i="4" s="1"/>
  <c r="A10" i="4" s="1"/>
  <c r="A11" i="4" s="1"/>
  <c r="A12" i="4" s="1"/>
  <c r="A13" i="4" s="1"/>
  <c r="A14" i="4" s="1"/>
  <c r="A15" i="4" s="1"/>
  <c r="A16" i="4" s="1"/>
  <c r="A17" i="4" s="1"/>
  <c r="A18" i="4" s="1"/>
  <c r="A19" i="4" s="1"/>
  <c r="A20" i="4" s="1"/>
  <c r="A21" i="4" s="1"/>
  <c r="A3" i="4"/>
  <c r="C7" i="3" a="1"/>
  <c r="C7" i="3" s="1"/>
  <c r="K111" i="1"/>
  <c r="K125" i="1" s="1"/>
  <c r="J111" i="1"/>
  <c r="J125" i="1" s="1"/>
  <c r="I111" i="1"/>
  <c r="I125" i="1" s="1"/>
  <c r="H111" i="1"/>
  <c r="H125" i="1" s="1"/>
  <c r="K110" i="1"/>
  <c r="K124" i="1" s="1"/>
  <c r="J110" i="1"/>
  <c r="J124" i="1" s="1"/>
  <c r="I110" i="1"/>
  <c r="I124" i="1" s="1"/>
  <c r="H110" i="1"/>
  <c r="H124" i="1" s="1"/>
  <c r="K109" i="1"/>
  <c r="J109" i="1"/>
  <c r="J123" i="1" s="1"/>
  <c r="I109" i="1"/>
  <c r="H109" i="1"/>
  <c r="Q111" i="1"/>
  <c r="Q125" i="1" s="1"/>
  <c r="P111" i="1"/>
  <c r="P125" i="1" s="1"/>
  <c r="O111" i="1"/>
  <c r="O125" i="1" s="1"/>
  <c r="N111" i="1"/>
  <c r="N125" i="1" s="1"/>
  <c r="Q110" i="1"/>
  <c r="Q124" i="1" s="1"/>
  <c r="P110" i="1"/>
  <c r="P124" i="1" s="1"/>
  <c r="O110" i="1"/>
  <c r="O124" i="1" s="1"/>
  <c r="N110" i="1"/>
  <c r="N124" i="1" s="1"/>
  <c r="Q109" i="1"/>
  <c r="P109" i="1"/>
  <c r="Q116" i="1" s="1"/>
  <c r="Q127" i="1" s="1"/>
  <c r="O109" i="1"/>
  <c r="N109" i="1"/>
  <c r="O116" i="1" l="1"/>
  <c r="O127" i="1" s="1"/>
  <c r="O117" i="1"/>
  <c r="O128" i="1" s="1"/>
  <c r="Q118" i="1"/>
  <c r="Q129" i="1" s="1"/>
  <c r="Q117" i="1"/>
  <c r="Q128" i="1" s="1"/>
  <c r="O118" i="1"/>
  <c r="O129" i="1" s="1"/>
  <c r="Q113" i="1"/>
  <c r="K113" i="1"/>
  <c r="O113" i="1"/>
  <c r="I113" i="1"/>
  <c r="N113" i="1"/>
  <c r="H113" i="1"/>
  <c r="H114" i="1" s="1"/>
  <c r="I123" i="1"/>
  <c r="P113" i="1"/>
  <c r="J113" i="1"/>
  <c r="J114" i="1" s="1"/>
  <c r="K123" i="1"/>
  <c r="O123" i="1"/>
  <c r="Q123" i="1"/>
  <c r="N123" i="1"/>
  <c r="H123" i="1"/>
  <c r="P123" i="1"/>
  <c r="P114" i="1" l="1"/>
  <c r="N11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<sst xmlns="http://schemas.openxmlformats.org/spreadsheetml/2006/main" count="1940" uniqueCount="756">
  <si>
    <t>query</t>
  </si>
  <si>
    <t>correct_answer</t>
  </si>
  <si>
    <t>correct_answer1</t>
  </si>
  <si>
    <t>correct_answer2</t>
  </si>
  <si>
    <t>llm_answer_small_vecs</t>
  </si>
  <si>
    <t>llm_answer_large_vecs</t>
  </si>
  <si>
    <t>Who is the director of 'Carole King &amp; James Taylor: Just Call Out My Name' and when is its premiere?</t>
  </si>
  <si>
    <t>[['January 2 2022', 'Jan 2, 2022', 'Jan. 2, 2022', 'January 2, 2022', '2 January 2022', '2 Jan, 2022', '2 Jan., 2022', '2 January, 2022'], 'Frank Marshall']</t>
  </si>
  <si>
    <t>[['January 2 2022', 'Jan 2, 2022', 'Jan. 2, 2022', 'January 2, 2022', '2 January 2022', '2 Jan, 2022', '2 Jan., 2022', '2 January, 2022']]</t>
  </si>
  <si>
    <t>['Frank Marshall']</t>
  </si>
  <si>
    <t>The director of 'Carole King &amp; James Taylor: Just Call Out My Name' is not specified in the provided information. However, the documentary premiered on January 2, 2022, at 9:00pm ET/PT on CNN.</t>
  </si>
  <si>
    <t>The director of 'Carole King &amp; James Taylor: Just Call Out My Name' is not mentioned in the provided information. However, the documentary premiered on January 2, 2022, at 9:00pm ET/PT on CNN.</t>
  </si>
  <si>
    <t>Who won the 2022 and 2023 Citrus Bowl?</t>
  </si>
  <si>
    <t>['Kentucky Wildcats', 'LSU']</t>
  </si>
  <si>
    <t>['Kentucky Wildcats']</t>
  </si>
  <si>
    <t>['LSU']</t>
  </si>
  <si>
    <t>LSU won the 2023 Citrus Bowl. The information provided does not specify the winner of the 2022 Citrus Bowl.</t>
  </si>
  <si>
    <t>LSU won the 2023 Citrus Bowl. The winner of the 2022 Citrus Bowl is not specified in the provided information.</t>
  </si>
  <si>
    <t>Where are the Super Bowl held in 2022 and 2023?</t>
  </si>
  <si>
    <t>['SoFi Stadium', 'Glendale, Ariz']</t>
  </si>
  <si>
    <t>['SoFi Stadium']</t>
  </si>
  <si>
    <t>['Glendale, Ariz']</t>
  </si>
  <si>
    <t>The Super Bowl in 2022 was held at SoFi Stadium in Inglewood, California. The Super Bowl in 2023 is set to be held at State Farm Stadium in Glendale, Arizona.</t>
  </si>
  <si>
    <t>The Super Bowl in 2022 was held at SoFi Stadium in Inglewood, California. The Super Bowl in 2023 was held at State Farm Stadium in Glendale, Arizona.</t>
  </si>
  <si>
    <t>What won best drama and best Musical/Comedy at 79th Golden Globes?</t>
  </si>
  <si>
    <t>['The Power of the Dog', 'West Side Story']</t>
  </si>
  <si>
    <t>['The Power of the Dog']</t>
  </si>
  <si>
    <t>['West Side Story']</t>
  </si>
  <si>
    <t>At the 79th Golden Globe Awards, "The Power of the Dog" won Best Picture Drama, and "West Side Story" won Best Motion Picture — Musical/Comedy.</t>
  </si>
  <si>
    <t>When does the 2022 Olympic Winter Games start and end?</t>
  </si>
  <si>
    <t>[['February 20', 'Feb 20', 'Feb. 20', '20 February', '20 Feb', '20 Feb.'], 'February 4']</t>
  </si>
  <si>
    <t>[['February 20', 'Feb 20', 'Feb. 20', '20 February', '20 Feb', '20 Feb.']]</t>
  </si>
  <si>
    <t>['February 4']</t>
  </si>
  <si>
    <t>The 2022 Olympic Winter Games started on February 4, 2022, and ended on February 20, 2022.</t>
  </si>
  <si>
    <t>When do the Paralympic and Olympic Winter Games 2022 start?</t>
  </si>
  <si>
    <t>[['March 4', 'Mar 4', 'Mar. 4', '4 March', '4 Mar', '4 Mar.'], 'February 4']</t>
  </si>
  <si>
    <t>[['March 4', 'Mar 4', 'Mar. 4', '4 March', '4 Mar', '4 Mar.']]</t>
  </si>
  <si>
    <t>The 2022 Winter Paralympics began on March 4, 2022. The information does not specify the start date for the Olympic Winter Games 2022, but traditionally, the Olympic Games occur before the Paralympic Games.</t>
  </si>
  <si>
    <t>The 2022 Winter Paralympics began on March 4, 2022. The information does not specify the start date for the Olympic Winter Games 2022, but traditionally, the Olympic Games precede the Paralympic Games.</t>
  </si>
  <si>
    <t>Super Bowl 2022 date and location?</t>
  </si>
  <si>
    <t>[['February 13', 'Feb 13', 'Feb. 13', '13 February', '13 Feb', '13 Feb.'], 'SoFi Stadium']</t>
  </si>
  <si>
    <t>[['February 13', 'Feb 13', 'Feb. 13', '13 February', '13 Feb', '13 Feb.']]</t>
  </si>
  <si>
    <t>The Super Bowl in 2022 took place on Sunday, February 13, 2022, at SoFi Stadium in Inglewood, California.</t>
  </si>
  <si>
    <t>The Super Bowl in 2022 took place on Sunday, February 13, 2022. The location for the event was SoFi Stadium in Inglewood, California.</t>
  </si>
  <si>
    <t>Who are the winners of the 2022 Nobel Prizes for chemistry and physics?</t>
  </si>
  <si>
    <t>['Carolyn R. Bertozzi', 'Morten Meldal', 'K. Barry Sharpless', 'Alain Aspect', 'John F. Clauser', 'Anton Zeilinger']</t>
  </si>
  <si>
    <t>['Carolyn R. Bertozzi', 'Morten Meldal', 'K. Barry Sharpless']</t>
  </si>
  <si>
    <t>['Alain Aspect', 'John F. Clauser', 'Anton Zeilinger']</t>
  </si>
  <si>
    <t>The information provided does not specify the names of the winners of the 2022 Nobel Prizes for Chemistry and Physics. It only mentions that the 2022 Nobel Prize in Chemistry was awarded to three scientists for their work on harnessing the power of molecular interaction, without providing their names or any details about the Physics prize winners. To find out the specific names of these laureates, one would need to consult additional, more specific sources.</t>
  </si>
  <si>
    <t>The provided information does not specify the names of the winners of the 2022 Nobel Prizes for chemistry and physics. It mentions that the 2022 Nobel Prize in Chemistry was awarded to three scientists for their work on harnessing the power of molecular interaction, but their names are not given. Similarly, there is no information provided about the winners of the 2022 Nobel Prize in Physics.</t>
  </si>
  <si>
    <t>Who won the Super Bowl 2022 and who was named the MVP?</t>
  </si>
  <si>
    <t>['Los Angeles Rams', 'Cooper Kupp']</t>
  </si>
  <si>
    <t>['Los Angeles Rams']</t>
  </si>
  <si>
    <t>['Cooper Kupp']</t>
  </si>
  <si>
    <t>The Super Bowl 2022 was won by the Los Angeles Rams, and the MVP of the game was Rams' wide receiver Cooper Kupp.</t>
  </si>
  <si>
    <t>Who won men's and women's 500m speed skating at the 2022 Winter Olympics?</t>
  </si>
  <si>
    <t>['Erin Jackson', 'Gao Tingyu']</t>
  </si>
  <si>
    <t>['Erin Jackson']</t>
  </si>
  <si>
    <t>['Gao Tingyu']</t>
  </si>
  <si>
    <t>At the 2022 Winter Olympics, the winners of the 500m speed skating events were:
- Men's 500m: Gao Tingyu of China won the gold medal.
- Women's 500m: Erin Jackson of the United States became the Olympic champion.</t>
  </si>
  <si>
    <t>At the 2022 Winter Olympics, the men's 500m speed skating event was won by Gao Tingyu of China, and the women's 500m speed skating event was won by Erin Jackson of the United States.</t>
  </si>
  <si>
    <t>When were Elden Ring and Splatoon 3 being released?</t>
  </si>
  <si>
    <t>[['February 25', 'Feb 25', 'Feb. 25', '25 February', '25 Feb', '25 Feb.'], ['September 9', 'Sept. 9']]</t>
  </si>
  <si>
    <t>[['February 25', 'Feb 25', 'Feb. 25', '25 February', '25 Feb', '25 Feb.']]</t>
  </si>
  <si>
    <t>[['September 9', 'Sept. 9']]</t>
  </si>
  <si>
    <t>The information provided does not mention the release date for Elden Ring. However, it does state that Splatoon 3 was released on 9 September 2022.</t>
  </si>
  <si>
    <t>Who were the Male and Female Vocalists of the Year at the 2022 CMA?</t>
  </si>
  <si>
    <t>['Chris Stapleton', 'Lainey Wilson']</t>
  </si>
  <si>
    <t>['Chris Stapleton']</t>
  </si>
  <si>
    <t>['Lainey Wilson']</t>
  </si>
  <si>
    <t>The information provided does not specify who won the Male and Female Vocalist of the Year awards at the 2022 CMA Awards. It mentions the history and significance of these awards and lists past winners, but it does not include the winners from the 2022 ceremony.</t>
  </si>
  <si>
    <t>The provided information does not specify who won the Male and Female Vocalist of the Year awards at the 2022 CMA Awards. It mentions the history and notable winners of these awards but does not include the winners from the 2022 ceremony.</t>
  </si>
  <si>
    <t>What chips do the iPhone 14 and iPhone 14 pro have?</t>
  </si>
  <si>
    <t>['A15', 'A16']</t>
  </si>
  <si>
    <t>['A15']</t>
  </si>
  <si>
    <t>['A16']</t>
  </si>
  <si>
    <t>The iPhone 14 and iPhone 14 Max are equipped with the A15 chip, which is identical to the A15 chip found in the previous year's iPhone 13 Pro and 13 Pro Max. This chip has more memory and an additional GPU core compared to the A15 in the non-Pro iPhone 13 models. The information does not specify the exact chip used in the iPhone 14 Pro models, but given the context and Apple's history of providing upgrades in their Pro models, it's implied that the iPhone 14 Pro and iPhone 14 Pro Max would feature a newer or more advanced chip than the A15, marking a differentiation in chip performance between the standard and Pro models for the first time.</t>
  </si>
  <si>
    <t>The iPhone 14 and iPhone 14 Max are equipped with the A15 chip, which is identical to the A15 found in the previous year's iPhone 13 Pro and 13 Pro Max. This chip has more memory and an additional GPU core compared to the A15 in the non-Pro iPhone 13 models. This marks the first time that the flagship iPhone model has not received a chip upgrade from the previous year. The iPhone 14 Pro and iPhone 14 Pro Max, however, feature a different chip, although the specific details of the chip used in the Pro models are not provided in the information given.</t>
  </si>
  <si>
    <t>When and where is Google I/O 2022 scheduled to take place?</t>
  </si>
  <si>
    <t>['May 11', '12', 'Shoreline Amphitheatre']</t>
  </si>
  <si>
    <t>['May 11', '12']</t>
  </si>
  <si>
    <t>['Shoreline Amphitheatre']</t>
  </si>
  <si>
    <t>Google I/O 2022 was scheduled to take place on Wednesday, May 11th, 2022. The event began with its main keynote happening at 10AM PT / 1PM ET.</t>
  </si>
  <si>
    <t>What films won the 2022 and 2023 Academy Awards for Best Picture?</t>
  </si>
  <si>
    <t>['CODA', 'Everything Everywhere All at Once']</t>
  </si>
  <si>
    <t>['CODA']</t>
  </si>
  <si>
    <t>['Everything Everywhere All at Once']</t>
  </si>
  <si>
    <t>The film that won the Academy Award for Best Picture for the year 2022 (awarded at the 95th Academy Awards ceremony in 2023) is "Everything Everywhere All at Once." There is no information provided about the winner for the year 2023, as the provided details only cover the awards related to films released in 2022 and awarded in 2023.</t>
  </si>
  <si>
    <t>The film that won the Academy Award for Best Picture for the year 2022 is "Everything Everywhere All at Once." The information does not specify the winner for the year 2023, as the provided details only cover the 95th Academy Awards ceremony, which took place in 2023 but honored films released in 2022.</t>
  </si>
  <si>
    <t>When will the 95th and 94th Academy Awards be held?</t>
  </si>
  <si>
    <t>[['March 27', 'Mar 27', 'Mar. 27', '27 March', '27 Mar', '27 Mar.'], 'March 12, 2023']</t>
  </si>
  <si>
    <t>[['March 27', 'Mar 27', 'Mar. 27', '27 March', '27 Mar', '27 Mar.']]</t>
  </si>
  <si>
    <t>['March 12, 2023']</t>
  </si>
  <si>
    <t>The 95th Academy Awards were held on March 12, 2023. The information provided does not specify the date for the 94th Academy Awards.</t>
  </si>
  <si>
    <t>What won Album of the Year at the GRAMMYs 2022 and what was the song of the year?</t>
  </si>
  <si>
    <t>['We are', 'Just Like That']</t>
  </si>
  <si>
    <t>['We are']</t>
  </si>
  <si>
    <t>['Just Like That']</t>
  </si>
  <si>
    <t>At the GRAMMYs 2022, Jon Batiste's "We Are" won Album of the Year, and Silk Sonic won Song of the Year.</t>
  </si>
  <si>
    <t>Who won the men's and women's singles Australian Open 2022?</t>
  </si>
  <si>
    <t>['Ashleigh Barty', 'Rafael Nadal']</t>
  </si>
  <si>
    <t>['Ashleigh Barty']</t>
  </si>
  <si>
    <t>['Rafael Nadal']</t>
  </si>
  <si>
    <t>The winners of the Australian Open 2022 singles titles were Rafael Nadal for the men's singles and Ashleigh Barty for the women's singles.</t>
  </si>
  <si>
    <t>Who won the men's and women's singles Australian Open 2023?</t>
  </si>
  <si>
    <t>['Aryna Sabalenka', 'Novak Djokovic']</t>
  </si>
  <si>
    <t>['Aryna Sabalenka']</t>
  </si>
  <si>
    <t>['Novak Djokovic']</t>
  </si>
  <si>
    <t>The winners of the Australian Open 2023 are:
- Men's Singles: Novak Djokovic
- Women's Singles: Aryna Sabalenka or Elena Rybakina (The provided information does not specify the winner between them).</t>
  </si>
  <si>
    <t xml:space="preserve">Who are the champions of the French Open 2022 in men's and women's singles? </t>
  </si>
  <si>
    <t>['Iga Swiatek', 'Rafael Nadal']</t>
  </si>
  <si>
    <t>['Iga Swiatek']</t>
  </si>
  <si>
    <t>The champions of the French Open 2022 in men's singles was Novak Djokovic, and in women's singles, it was Iga Świątek.</t>
  </si>
  <si>
    <t>Who won the men's and women's singles French Open 2023?</t>
  </si>
  <si>
    <t>['Iga Swiatek', 'ovak Djokovic']</t>
  </si>
  <si>
    <t>['ovak Djokovic']</t>
  </si>
  <si>
    <t>Based on the information provided, the winners of the men's and women's singles at the French Open in 2023 are not explicitly mentioned. Therefore, I cannot determine the champions from the given excerpts.</t>
  </si>
  <si>
    <t>Based on the information provided, the winners of the men's and women's singles at the French Open 2023 are not explicitly mentioned. Therefore, I cannot accurately determine the champions from the given excerpts.</t>
  </si>
  <si>
    <t>Who are the runners-up in the men's and women's singles at the 2023 French Open?</t>
  </si>
  <si>
    <t>['Karolina Muchova', 'Casper Ruud']</t>
  </si>
  <si>
    <t>['Karolina Muchova']</t>
  </si>
  <si>
    <t>['Casper Ruud']</t>
  </si>
  <si>
    <t>The runners-up in the men's and women's singles at the 2023 French Open are Casper Ruud and Karolína Muchová, respectively.</t>
  </si>
  <si>
    <t>Who are the champion of the men's and women's singles at Wimbledon 2022?</t>
  </si>
  <si>
    <t>['Elena Rybakina', 'Novak Djokovic']</t>
  </si>
  <si>
    <t>['Elena Rybakina']</t>
  </si>
  <si>
    <t>The champions of the men's and women's singles at Wimbledon in 2022 were Novak Djokovic and Elena Rybakina, respectively.</t>
  </si>
  <si>
    <t>The champions of the men's and women's singles at Wimbledon 2022 were Novak Djokovic and Elena Rybakina, respectively.</t>
  </si>
  <si>
    <t>Who are the champion of the men's and women's singles at Wimbledon 2023?</t>
  </si>
  <si>
    <t>[['Marketa Vondrousova', 'Markéta Vondroušová'], 'Carlos Alcaraz']</t>
  </si>
  <si>
    <t>[['Marketa Vondrousova', 'Markéta Vondroušová']]</t>
  </si>
  <si>
    <t>['Carlos Alcaraz']</t>
  </si>
  <si>
    <t>The information provided does not specify the champions of the men's and women's singles at the 2023 Wimbledon Championships. To find out the winners, one would need to consult the latest updates from official sources such as the Wimbledon website or reputable sports news outlets.</t>
  </si>
  <si>
    <t>The information provided does not specify the champions of the men's and women's singles at the 2023 Wimbledon Championships.</t>
  </si>
  <si>
    <t>How many titles have both Swiatek and Djokovic won in the 2022 season?</t>
  </si>
  <si>
    <t>[['eight', '8'], ['five', '5']]</t>
  </si>
  <si>
    <t>[['eight', '8']]</t>
  </si>
  <si>
    <t>[['five', '5']]</t>
  </si>
  <si>
    <t>Based on the information provided, Iga Swiatek won seven titles in the 2022 season. However, there is no information given about the number of titles Novak Djokovic won in the 2022 season within the provided text. Therefore, I can only confirm that Iga Swiatek won seven titles in 2022.</t>
  </si>
  <si>
    <t>Based on the information provided, Iga Swiatek won seven titles in the 2022 season. However, there is no information given about the number of titles Novak Djokovic won in the 2022 season within the provided text. Therefore, I can only confirm that Iga Swiatek won seven titles in 2022, but cannot provide the total number of titles won by both Swiatek and Djokovic without additional information on Djokovic's achievements.</t>
  </si>
  <si>
    <t>Who are the champions of the U.S. Open 2022 men's and women's singles?</t>
  </si>
  <si>
    <t>['Carlos Alcaraz', 'Iga Swiatek']</t>
  </si>
  <si>
    <t>The champions of the U.S. Open 2022 men's and women's singles are Carlos Alcaraz and Iga Świątek, respectively.</t>
  </si>
  <si>
    <t>The champions of the U.S. Open 2022 men's and women's singles were Carlos Alcaraz and Iga Świątek, respectively.</t>
  </si>
  <si>
    <t>What were Tesla's revenues in Q1 and Q2 of 2022 respectively?</t>
  </si>
  <si>
    <t>['18.76 billion', '16.93 billion']</t>
  </si>
  <si>
    <t>['18.76 billion']</t>
  </si>
  <si>
    <t>['16.93 billion']</t>
  </si>
  <si>
    <t>Tesla's revenues in Q1 and Q2 of 2022 were $18.76 billion and $17.2 billion, respectively.</t>
  </si>
  <si>
    <t>Who won the French Presidential Election 2022 and who were the candidates?</t>
  </si>
  <si>
    <t>['Emmanuel Macron', 'Marine Le Pen']</t>
  </si>
  <si>
    <t>['Emmanuel Macron']</t>
  </si>
  <si>
    <t>['Marine Le Pen']</t>
  </si>
  <si>
    <t>The French Presidential Election of 2022 was held in two rounds on 10 and 24 April 2022. Emmanuel Macron won the election, although the provided information does not explicitly state this outcome. The text mentions a runoff, which implies that no candidate won a majority in the first round, leading to a second round of voting between the top two candidates. However, the specific details about Macron's victory or his opponent in the runoff are not provided in the given text.
The candidates mentioned in the provided information include:
- Christiane Taubira, a left-leaning independent candidate and former Minister of Justice (2012–2014) under President François Hollande, who withdrew her candidacy on 2 March 2022 and endorsed Mélenchon.
- Anne Hidalgo, Mayor of Paris, who won the Socialist Party's primary with 72% of the vote.
- Valérie Pécresse, who won the Republican party's nomination with 60.95% of the votes against Éric Ciotti.
- Nathalie Arthaud of the Workers' Struggle party.
Additionally, the text mentions the organization of a presidential primary by the Ecology Pole and an independent primary aimed at nominating a unity left-wing candidate, but specific candidates from these primaries are not listed in the provided excerpts.
Given the information, it's clear that Emmanuel Macron was the winner of the 2022 French Presidential Election, but the direct opponent he faced in the runoff is not specified in the text excerpts provided.</t>
  </si>
  <si>
    <t>The French Presidential Election of 2022 was held in two rounds on 10 and 24 April 2022. Emmanuel Macron won the election, although the provided information does not explicitly state this outcome. The text mentions the process leading up to the election, including various primaries and the selection of candidates by their respective parties, but it stops short of detailing the final results of the election.
Candidates mentioned in the provided information include:
- Christiane Taubira, a left-leaning independent candidate and former Minister of Justice, who withdrew her candidacy on 2 March 2022 and endorsed Mélenchon.
- Anne Hidalgo, Mayor of Paris, who won the Socialist Party's primary with 72% of the vote.
- Valérie Pécresse, who won the Republican nomination with 60.95% of the votes against Éric Ciotti.
- Nathalie Arthaud of the Workers' Struggle party.
Additionally, the Constitutional Council published names of 12 candidates who received 500 valid sponsorships, but the text does not list all these candidates.
Given the information, Emmanuel Macron's victory is implied but not directly stated, and the text does not provide a comprehensive list of all candidates who competed in the final round. However, it is known from external sources that Emmanuel Macron and Marine Le Pen were the two candidates who advanced to the runoff, with Macron ultimately winning re-election.</t>
  </si>
  <si>
    <t>Where and when will the 2022 Met Gala take place?</t>
  </si>
  <si>
    <t>['Metropolitan Museum of Art', 'May 2']</t>
  </si>
  <si>
    <t>['Metropolitan Museum of Art']</t>
  </si>
  <si>
    <t>['May 2']</t>
  </si>
  <si>
    <t>The 2022 Met Gala took place on Monday, May 2, in New York City at the Metropolitan Museum of Art.</t>
  </si>
  <si>
    <t>What were the revenues of Apple and Google in Q3 2022?</t>
  </si>
  <si>
    <t>[['83 billion', '83.0 billion'], ['69.1 billion', '69.09 billion']]</t>
  </si>
  <si>
    <t>[['83 billion', '83.0 billion']]</t>
  </si>
  <si>
    <t>[['69.1 billion', '69.09 billion']]</t>
  </si>
  <si>
    <t>In Q3 2022, Apple reported revenue of $83.0 billion. The information provided does not specify Google's revenue for Q3 2022.</t>
  </si>
  <si>
    <t>When was the ChatGPT and GPT4 released?</t>
  </si>
  <si>
    <t>[['November 30 2022', 'Nov 30, 2022', 'Nov. 30, 2022', 'November 30, 2022', '30 November 2022', '30 Nov, 2022', '30 Nov., 2022', '30 November, 2022'], 'March 14, 2023']</t>
  </si>
  <si>
    <t>[['November 30 2022', 'Nov 30, 2022', 'Nov. 30, 2022', 'November 30, 2022', '30 November 2022', '30 Nov, 2022', '30 Nov., 2022', '30 November, 2022']]</t>
  </si>
  <si>
    <t>['March 14, 2023']</t>
  </si>
  <si>
    <t>ChatGPT was launched on November 30, 2022. The specific release date for GPT-4 is not provided in the information given, but it is mentioned that GPT-3 came out in 2020, and an improved version, GPT 3.5, was used to create ChatGPT. The anticipation for the launch of GPT-4 is noted, suggesting it was expected to come out after the provided details, with Microsoft acknowledging Bing Chat was using GPT-4 before its official release.</t>
  </si>
  <si>
    <t>ChatGPT was launched on November 30, 2022. The text does not provide a specific release date for GPT-4, but it mentions that by January 18, 2023, there was anticipation for its launch, indicating it was not yet released to the public by that date.</t>
  </si>
  <si>
    <t>What is the location and date of the Major League Baseball Field of Dreams Game 2022?</t>
  </si>
  <si>
    <t>['Dyersville, Iowa', 'August 11']</t>
  </si>
  <si>
    <t>['Dyersville, Iowa']</t>
  </si>
  <si>
    <t>['August 11']</t>
  </si>
  <si>
    <t>The Major League Baseball Field of Dreams Game 2022 was played in Dyersville, Iowa, on a field built in the middle of a cornfield, the same location where the classic 1989 film “Field of Dreams” was shot. The game took place on Thursday, Aug. 11, 2022, with the first pitch scheduled for 7:15 p.m. ET.</t>
  </si>
  <si>
    <t>Who won the World Cup Final in 2022 and who were the runners-up?</t>
  </si>
  <si>
    <t>['Argentina', 'France']</t>
  </si>
  <si>
    <t>['Argentina']</t>
  </si>
  <si>
    <t>['France']</t>
  </si>
  <si>
    <t>Based on the information provided, the World Cup 2022 final in Qatar ended with a thrilling penalty shoot-out, but the winner is not directly mentioned in the excerpts. However, it is mentioned that the runners-up were decided after the penalty shoot-out. Since the specific teams involved in the final or the winner are not directly stated in the provided excerpts, and without additional context, it's not possible to definitively say who won the World Cup Final in 2022 based solely on this information. However, given the context of how World Cup tournaments are discussed, it's implied that the team mentioned as "runners-up after the penalty shoot-out" would be the team that lost the final. To provide a direct answer, additional information or sources would be needed.</t>
  </si>
  <si>
    <t>The information provided does not explicitly state who won the World Cup Final in 2022. However, it mentions that the runners-up were decided after a penalty shoot-out in the final. Since it also mentions France as the reigning world champions before the 2022 World Cup and discusses other favorites, without directly stating the winner, we can infer that France did not win the 2022 World Cup based on the context provided. Unfortunately, without direct information on the winner, I cannot accurately state who won the World Cup in 2022 based on the given excerpts. For accurate information, one would need to consult a direct source or news update from the conclusion of the World Cup 2022.</t>
  </si>
  <si>
    <t>What were the unemployment rate in August and September  2022 in the U.S.?</t>
  </si>
  <si>
    <t>[['3.7%', '3.7 percent'], '3.5']</t>
  </si>
  <si>
    <t>[['3.7%', '3.7 percent']]</t>
  </si>
  <si>
    <t>['3.5']</t>
  </si>
  <si>
    <t>Based on the information provided, the unemployment rate in the U.S. for August 2022 was 4.6% in the transportation sector. However, the general unemployment rate for September 2022 is not directly provided in the excerpts you've shared. The information focuses on specific data points for April 2023, the transportation sector's unemployment rate in August 2022, and a release date for a report in August 2023 without specifying the overall unemployment rate for September 2022.</t>
  </si>
  <si>
    <t>Based on the information provided, the unemployment rate in the U.S. for August 2022 was specifically mentioned for the Transportation Sector at 4.6%. However, there is no direct information provided for the overall U.S. unemployment rate for August 2022 or for September 2022. To find the general unemployment rates for those months, one would typically refer to the Bureau of Labor Statistics' official releases or their website for comprehensive data.</t>
  </si>
  <si>
    <t>Where and when did Queen Elizabeth II die?</t>
  </si>
  <si>
    <t>['Balmoral', ['8 September', 'September 8']]</t>
  </si>
  <si>
    <t>['Balmoral']</t>
  </si>
  <si>
    <t>[['8 September', 'September 8']]</t>
  </si>
  <si>
    <t>Queen Elizabeth II died at her Balmoral estate in Scotland on 8 September 2022, at 15:10 BST.</t>
  </si>
  <si>
    <t>Who stars as Susie Wallis and who is the director of Susie Searches?</t>
  </si>
  <si>
    <t>['Kiersey Clemons', 'Sophie Kargman']</t>
  </si>
  <si>
    <t>['Kiersey Clemons']</t>
  </si>
  <si>
    <t>['Sophie Kargman']</t>
  </si>
  <si>
    <t>Susie Wallis is played by Clemons, and the director of "Susie Searches" is Sophie Kargman.</t>
  </si>
  <si>
    <t>Who are the men's and women's year-end No 1 in tennis in 2022?</t>
  </si>
  <si>
    <t>The men's year-end No. 1 in tennis in 2022 is not directly mentioned in the provided information, but the women's year-end No. 1 in 2022 is Iga Swiatek.</t>
  </si>
  <si>
    <t>The men's year-end No. 1 in tennis in 2022 is not explicitly mentioned in the provided information. However, the women's year-end No. 1 in 2022 is Iga Swiatek.</t>
  </si>
  <si>
    <t>What is Columbia University's and CMU's QS rankings in 2023?</t>
  </si>
  <si>
    <t>['22', '52']</t>
  </si>
  <si>
    <t>['22']</t>
  </si>
  <si>
    <t>['52']</t>
  </si>
  <si>
    <t>The provided information does not specify the QS World University Rankings for Columbia University and Carnegie Mellon University (CMU) for the year 2023. It mentions CMU's achievement in being ranked by the Quacquarelli Symonds (QS) World University Rankings for the first time and provides details about CMU's performance in the Times Higher Education World University Rankings 2023, but it does not give specific QS rankings for either Columbia University or CMU for that year. To find the QS rankings for these universities in 2023, one would need to consult the official QS World University Rankings website or other reliable sources that list these specific rankings.</t>
  </si>
  <si>
    <t>The provided information does not specify the exact QS World University Rankings for Columbia University and Carnegie Mellon University (CMU) in 2023. It mentions that CMU has been ranked by the Quacquarelli Symonds (QS) World University Rankings for the first time and highlights the importance of this achievement, but it does not give a specific ranking position. Similarly, for Columbia University, the text discusses various subject rankings and mentions rankings by different organizations (e.g., THE, US News &amp; World Report, Bloomberg, FT, QS for specific subjects and programs) but does not provide a specific QS World University Ranking for the entire university in 2023. Therefore, based on the information given, it's not possible to state the QS rankings for Columbia University and CMU in 2023.</t>
  </si>
  <si>
    <t>What were the inflation and unemployment rates in the U.S. in August?</t>
  </si>
  <si>
    <t>['8.3%', '3.7']</t>
  </si>
  <si>
    <t>['8.3%']</t>
  </si>
  <si>
    <t>['3.7']</t>
  </si>
  <si>
    <t>In August, the inflation rate in the U.S. was reported at an annualized 8.3%. The unemployment rates were stable in 34 states and the District of Columbia, but the specific nationwide unemployment rate for August is not provided in the information you've shared.</t>
  </si>
  <si>
    <t>In August, the inflation rate in the U.S. was reported at an annualized 8.3%, and the unemployment rates were stable in 34 states and the District of Columbia, although the specific nationwide unemployment rate for August is not directly provided in the information you've shared.</t>
  </si>
  <si>
    <t>When and where is ACL 2023 taking place?</t>
  </si>
  <si>
    <t>[['July 9', 'Jul 9', 'Jul. 9', '9 July', '9 Jul', '9 Jul.'], 'Toronto']</t>
  </si>
  <si>
    <t>[['July 9', 'Jul 9', 'Jul. 9', '9 July', '9 Jul', '9 Jul.']]</t>
  </si>
  <si>
    <t>['Toronto']</t>
  </si>
  <si>
    <t>ACL 2023 is taking place on October 6-8 and October 13-15 at Zilker Park in Austin, Texas.</t>
  </si>
  <si>
    <t>ACL 2023 is taking place on October 6-8 and October 13-15 at Zilker Park in Austin, TX.</t>
  </si>
  <si>
    <t>Where and when is EMNLP 2023 taking place?</t>
  </si>
  <si>
    <t>[['December 6', 'Dec 6', 'Dec. 6', '6 December', '6 Dec', '6 Dec.'], 'Singapore']</t>
  </si>
  <si>
    <t>[['December 6', 'Dec 6', 'Dec. 6', '6 December', '6 Dec', '6 Dec.']]</t>
  </si>
  <si>
    <t>['Singapore']</t>
  </si>
  <si>
    <t>EMNLP 2023 is taking place from December 6-10, 2023. The location for the conference is not specified in the provided information.</t>
  </si>
  <si>
    <t>EMNLP 2023 is taking place from December 6-10, 2023. The location is not specified in the provided information.</t>
  </si>
  <si>
    <t>When and where did Queen Elizabeth II's state funeral take place?</t>
  </si>
  <si>
    <t>['Westminster Abbey', 'September 19']</t>
  </si>
  <si>
    <t>['Westminster Abbey']</t>
  </si>
  <si>
    <t>['September 19']</t>
  </si>
  <si>
    <t>Queen Elizabeth II's state funeral took place at Westminster Abbey on Monday, 19th September at 11am.</t>
  </si>
  <si>
    <t>When and where did the Golden Globe Awards 2023 take place?</t>
  </si>
  <si>
    <t>[['January 10', 'Jan 10', 'Jan. 10', '10 January', '10 Jan', '10 Jan.'], 'Beverly Hills']</t>
  </si>
  <si>
    <t>[['January 10', 'Jan 10', 'Jan. 10', '10 January', '10 Jan', '10 Jan.']]</t>
  </si>
  <si>
    <t>['Beverly Hills']</t>
  </si>
  <si>
    <t>The Golden Globe Awards 2023 took place on Tuesday, January 10, 2023, at the Beverly Hilton in California.</t>
  </si>
  <si>
    <t>Who killed Shinzo Abe and when it happened?</t>
  </si>
  <si>
    <t>['Tetsuya Yamagami', ['8 July', 'July 8']]</t>
  </si>
  <si>
    <t>['Tetsuya Yamagami']</t>
  </si>
  <si>
    <t>[['8 July', 'July 8']]</t>
  </si>
  <si>
    <t>Shinzo Abe was assassinated on Friday, July 8, 2022, by a gunman who opened fire on him from behind as he delivered a campaign speech on a street in western Japan.</t>
  </si>
  <si>
    <t>who won the 2022 nobel prize in economics and literature?</t>
  </si>
  <si>
    <t>['Annie Ernaux', 'Ben Bernanke', 'Douglas Diamond', 'Philip Dybvig']</t>
  </si>
  <si>
    <t>['Annie Ernaux']</t>
  </si>
  <si>
    <t>['Ben Bernanke', 'Douglas Diamond', 'Philip Dybvig']</t>
  </si>
  <si>
    <t>The winners of the 2022 Nobel Prize in Economic Sciences were Ben Bernanke, Douglas Diamond, and Philip Dybvig. However, the provided information does not include details about the winner of the 2022 Nobel Prize in Literature.</t>
  </si>
  <si>
    <t>The winners of the 2022 Nobel Prize in Economics, officially known as the Sveriges Riksbank Prize in Economic Sciences in Memory of Alfred Nobel, were Ben Bernanke, Douglas Diamond, and Philip Dybvig for their research on banks and financial crises.
The information provided does not include details about the winner of the 2022 Nobel Prize in Literature.</t>
  </si>
  <si>
    <t>Who played Adrianna Tomaz and Ishmael Gregor in the movie Black Adam?</t>
  </si>
  <si>
    <t>['Sarah Shahi', 'Marwan Kenzari']</t>
  </si>
  <si>
    <t>['Sarah Shahi']</t>
  </si>
  <si>
    <t>['Marwan Kenzari']</t>
  </si>
  <si>
    <t>In the movie *Black Adam* (2022), Adrianna Tomaz was played by Sarah Shahi. However, the information provided does not mention who played Ishmael Gregor.</t>
  </si>
  <si>
    <t>In the movie Black Adam, Adrianna Tomaz was played by Sarah Shahi. However, the information provided does not mention who played Ishmael Gregor.</t>
  </si>
  <si>
    <t>Who stars as Dr. Ben Seong and Addison Augustine in the Quantum Leap revival?</t>
  </si>
  <si>
    <t>['Raymond Lee', 'Caitlin Bassett']</t>
  </si>
  <si>
    <t>['Raymond Lee']</t>
  </si>
  <si>
    <t>['Caitlin Bassett']</t>
  </si>
  <si>
    <t>In the Quantum Leap revival, Dr. Ben Song is not directly mentioned with an actor's name in the provided information, so I cannot specify who stars as him. However, Addison Augustine is portrayed by Caitlin Bassett.</t>
  </si>
  <si>
    <t>In the Quantum Leap revival, Dr. Ben Song is not directly mentioned with an actor's name in the provided information. However, Addison Augustine is portrayed by Caitlin Bassett.</t>
  </si>
  <si>
    <t>What are the prices of RTX 4080 and RTX 4090 GPUs at launch?</t>
  </si>
  <si>
    <t>[['$1599', '$1,599'], ['1199', '1,199']]</t>
  </si>
  <si>
    <t>[['$1599', '$1,599']]</t>
  </si>
  <si>
    <t>[['1199', '1,199']]</t>
  </si>
  <si>
    <t>The launch price (MSRP) of the Nvidia RTX 4080 was $1,199. The Nvidia RTX 4090's launch price is not directly mentioned in the provided information, but it is indicated that the average resale price on eBay was around $2,328, which suggests a high demand and possibly a high original price point, although the exact MSRP at launch for the RTX 4090 is not specified in the given text.</t>
  </si>
  <si>
    <t>The launch price (MSRP) of the Nvidia RTX 4080 was $1,199. The Nvidia RTX 4090, while not directly stated in the provided information, can be inferred to have a launch price close to the average resale price on eBay around its launch time, which was $2,328. However, this figure for the RTX 4090 should be approached with caution as it reflects the resale market, not the official MSRP.</t>
  </si>
  <si>
    <t>What is the release date of Sweetwater and who is the director of the film?</t>
  </si>
  <si>
    <t>[['April 14 2023', 'Apr 14, 2023', 'Apr. 14, 2023', 'April 14, 2023', '14 April 2023', '14 Apr, 2023', '14 Apr., 2023', '14 April, 2023'], 'Martin Guigui']</t>
  </si>
  <si>
    <t>[['April 14 2023', 'Apr 14, 2023', 'Apr. 14, 2023', 'April 14, 2023', '14 April 2023', '14 Apr, 2023', '14 Apr., 2023', '14 April, 2023']]</t>
  </si>
  <si>
    <t>['Martin Guigui']</t>
  </si>
  <si>
    <t>The release date of "Sweetwater" was on Friday, April 14, 2023, as it was a Nationwide release on that date. However, the information provided does not include the name of the director of the film.</t>
  </si>
  <si>
    <t>Who voice Batman and Redbird in Batwheels?</t>
  </si>
  <si>
    <t>['Ethan Hawke', 'Jordan Reed']</t>
  </si>
  <si>
    <t>['Ethan Hawke']</t>
  </si>
  <si>
    <t>['Jordan Reed']</t>
  </si>
  <si>
    <t>In the show "Batwheels," Batman is voiced by Ethan Hawke, and Redbird (Robin's Sports Car) is voiced by Jordan Reed.</t>
  </si>
  <si>
    <t>In the information provided, the voice actor for Batman is not directly mentioned, but Redbird (Robin's Sports Car) is voiced by Jordan Reed in the show "Batwheels."</t>
  </si>
  <si>
    <t>When did Rishi Sunak and Liz Truss become Prime Ministers of the UK?</t>
  </si>
  <si>
    <t>[['October 25 2022', 'Oct 25, 2022', 'Oct. 25, 2022', 'October 25, 2022', '25 October 2022', '25 Oct, 2022', '25 Oct., 2022', '25 October, 2022'], ['6 September 2022', 'September 6']]</t>
  </si>
  <si>
    <t>[['October 25 2022', 'Oct 25, 2022', 'Oct. 25, 2022', 'October 25, 2022', '25 October 2022', '25 Oct, 2022', '25 Oct., 2022', '25 October, 2022']]</t>
  </si>
  <si>
    <t>[['6 September 2022', 'September 6']]</t>
  </si>
  <si>
    <t>Rishi Sunak became Prime Minister of the United Kingdom on October 25, 2022. Liz Truss's term as Prime Minister was notably short, but the exact date she assumed office is not provided in the information given. However, it mentions that Truss became Prime Minister just 49 days before Sunak, which would place the start of her term in early September 2022.</t>
  </si>
  <si>
    <t>Rishi Sunak became Prime Minister of the United Kingdom on October 25, 2022. Liz Truss's tenure as Prime Minister was notably short, but the exact date she assumed office is not provided in the information given. However, it mentions that Truss became Prime Minister just 49 days before Sunak, which would place the start of her term in early September 2022.</t>
  </si>
  <si>
    <t>How much do the Netflix Basic with Ads and without ADs subscription cost?</t>
  </si>
  <si>
    <t>['6.99', '15.49']</t>
  </si>
  <si>
    <t>['6.99']</t>
  </si>
  <si>
    <t>['15.49']</t>
  </si>
  <si>
    <t>The Netflix Basic with Ads subscription costs $6.99 per month, while the same plan without ads costs $9.99 per month.</t>
  </si>
  <si>
    <t>Where and when does The White Lotus Season 2 take place?</t>
  </si>
  <si>
    <t>['Sicily', ['October 30', 'Oct 30', 'Oct. 30']]</t>
  </si>
  <si>
    <t>['Sicily']</t>
  </si>
  <si>
    <t>[['October 30', 'Oct 30', 'Oct. 30']]</t>
  </si>
  <si>
    <t>The White Lotus Season 2 premiered on HBO and HBO Max on October 30, 2022. While the specific setting within the season isn't directly mentioned in the provided information, the mention of the show venturing to an American state in the first season and a European resort suggests that Season 2 might be set in a European location, given the context of exploring different settings across the series.</t>
  </si>
  <si>
    <t>The White Lotus Season 2 premiered on HBO and HBO Max on October 30, 2022. While the specific setting within the season isn't directly mentioned in the provided information, the mention of the show venturing to an American state in the first season and a European resort suggests that Season 2 might be set in a European location, given the context of exploring new directions and settings across the series.</t>
  </si>
  <si>
    <t>Which party controls the house and the senate after the 2022 midterm elections?</t>
  </si>
  <si>
    <t>['Republican ', 'Democrats']</t>
  </si>
  <si>
    <t>['Republican ']</t>
  </si>
  <si>
    <t>['Democrats']</t>
  </si>
  <si>
    <t>Based on the information provided, it does not explicitly state the outcome of the 2022 midterm elections regarding which party controls the House and the Senate. The excerpts mention that Democrats held both the Senate and House since 2020 and discuss historical trends suggesting a potential loss for the President's party in midterm elections, but they do not provide the results of the 2022 midterms. To determine which party controls the House and the Senate after the 2022 midterm elections, one would need to consult a reliable, up-to-date source for the most current information.</t>
  </si>
  <si>
    <t>After the 2022 midterm elections, the Democratic Party retained control of the Senate, while the Republican Party gained control of the House of Representatives.</t>
  </si>
  <si>
    <t>Who won the U.S. Senate in Nevada and Florida in the 2022 midterm elections?</t>
  </si>
  <si>
    <t>['Catherine Cortez Masto', 'Marco Rubio']</t>
  </si>
  <si>
    <t>['Catherine Cortez Masto']</t>
  </si>
  <si>
    <t>['Marco Rubio']</t>
  </si>
  <si>
    <t>In the 2022 midterm elections, the Democrats won the pivotal Senate race in Nevada, retaining majority control of the U.S. Senate. For Florida, the information provided does not specify the winner of the Senate race. To find out who won the U.S. Senate seat in Florida in the 2022 midterm elections, one would need to consult additional sources.</t>
  </si>
  <si>
    <t>In the 2022 midterm elections, the Democrats won the pivotal Senate race in Nevada, retaining majority control of the U.S. Senate. For Florida, the information provided does not specify the winner of the Senate race. To find out who won in Florida, one would need to consult additional sources.</t>
  </si>
  <si>
    <t>Who designed Naomi Biden's wedding dress and when was their wedding held?</t>
  </si>
  <si>
    <t>['Ralph Lauren', 'November 19']</t>
  </si>
  <si>
    <t>['Ralph Lauren']</t>
  </si>
  <si>
    <t>['November 19']</t>
  </si>
  <si>
    <t>Naomi Biden's wedding dress was designed by Ralph Lauren, and their wedding was held on November 23, 2022.</t>
  </si>
  <si>
    <t xml:space="preserve">What groupings are France and Germany in World Cup 2022? </t>
  </si>
  <si>
    <t>['Group D', 'Group E']</t>
  </si>
  <si>
    <t>['Group D']</t>
  </si>
  <si>
    <t>['Group E']</t>
  </si>
  <si>
    <t>Based on the information provided, France was in Group D of the 2022 FIFA World Cup. The information does not mention Germany's group in the 2022 World Cup.</t>
  </si>
  <si>
    <t>France was in Group D of the 2022 FIFA World Cup. The information provided does not mention Germany's group in the World Cup 2022.</t>
  </si>
  <si>
    <t>What grouping is U.S. and Spain in World Cup 2022</t>
  </si>
  <si>
    <t>['Group B', 'Group E']</t>
  </si>
  <si>
    <t>['Group B']</t>
  </si>
  <si>
    <t>Based on the provided information, Spain is in Group E for the World Cup 2022. There is no information given about the grouping of the U.S. in the World Cup 2022 within the provided text.</t>
  </si>
  <si>
    <t>What groupings are Argentina and Brazil in World Cup 2022, and who are their first opponents?</t>
  </si>
  <si>
    <t>['Group C', 'Group G']</t>
  </si>
  <si>
    <t>['Group C']</t>
  </si>
  <si>
    <t>['Group G']</t>
  </si>
  <si>
    <t>In the World Cup 2022, Argentina is in Group C, and their first opponents are not explicitly mentioned in the provided information. However, it is mentioned that by topping their group, Argentina would face Denmark, the predicted runners-up in Group D, in a subsequent match, indicating their progression from the group stage.
Brazil's group is not directly mentioned in the provided information, but it is noted that they defeated Spain 1-0 in the first round of the group stage. This detail does not specify their first opponent or the group they are in for the World Cup 2022 based on the information given.</t>
  </si>
  <si>
    <t>In the World Cup 2022, Argentina is in Group C, and their model suggests they have the highest chance of any side to progress from the group stages. Brazil, while not explicitly mentioned in the group stage context within the provided information, can be inferred to be in a different group due to the structure of the tournament and the potential for them to meet Argentina in the semi-finals, which implies they are not in the same group.
For Argentina, the first opponent is not directly mentioned in the provided text. However, it is noted that by topping their group, they would face Denmark, the predicted runners-up in Group D, in a subsequent round, implying Denmark is not their first opponent. The specific first opponent for Argentina in Group C is not detailed in the provided information.
For Brazil, their first opponent in the group stage is mentioned as Spain, against whom they played and won 1-0 in the first round of the group stage.
Therefore, Argentina is in Group C, but their first opponent is not specified in the provided information. Brazil is in a different group from Argentina and faced Spain as their first opponent in the World Cup 2022 group stage.</t>
  </si>
  <si>
    <t>What were the unemployment rate and inflation rate in November 2022?</t>
  </si>
  <si>
    <t>['3.7%', '10.7%']</t>
  </si>
  <si>
    <t>['3.7%']</t>
  </si>
  <si>
    <t>['10.7%']</t>
  </si>
  <si>
    <t>In November 2022, the unemployment rate was 5.1%, and the annual inflation rate for the United States was 6.5%.</t>
  </si>
  <si>
    <t>In November 2022, the unemployment rate was 5.1%, and the annual inflation rate for the United States was 3.0%.</t>
  </si>
  <si>
    <t>Who did the USA and Germany play in the round of 16 at 2022 FIFA World Cup?</t>
  </si>
  <si>
    <t>['Netherlands', 'Costa Rica']</t>
  </si>
  <si>
    <t>['Netherlands']</t>
  </si>
  <si>
    <t>['Costa Rica']</t>
  </si>
  <si>
    <t>The USA played the Netherlands in the Round of 16 at the 2022 FIFA World Cup. Germany did not advance to the Round of 16 as they were eliminated in the group stage, specifically from Group E, which consisted of Spain, Costa Rica, Germany, and Japan. The top two teams advancing from this group were Japan and Spain, meaning Germany did not play in the Round of 16.</t>
  </si>
  <si>
    <t>Who are the semi opponents of Argentina and Germany in the World Cup?</t>
  </si>
  <si>
    <t>['Croatia', 'Morocco']</t>
  </si>
  <si>
    <t>['Croatia']</t>
  </si>
  <si>
    <t>['Morocco']</t>
  </si>
  <si>
    <t>Based on the provided information, Argentina's potential opponents in the semi-finals of the World Cup could be:
- If Argentina were to make it to the semi-finals as Group C winners, they could face Spain or South American rivals Brazil.
- If Argentina reach the semi-finals as Group C runners-up, they could face the potential winners of Groups F and H - either Belgium or 2016 European champions Portugal.
However, the information provided does not specify Germany's potential opponents in the semi-finals of the World Cup. Therefore, without additional details on Germany's group stage position and potential knockout stage path, it's not possible to determine their semi-final opponents.</t>
  </si>
  <si>
    <t>Based on the provided information, Argentina's potential opponents in the semi-finals of the World Cup could be:
- If Argentina were to make it to the semi-finals as Group C winners, they could face Spain or South American rivals Brazil.
- If Argentina reach the semi-finals as Group C runners-up, they could face the potential winners of Groups F and H - either Belgium or 2016 European champions Portugal.
However, the information provided does not specify Germany's potential opponents in the semi-finals, so I cannot provide an answer for Germany's semi-final opponents without additional context or information.</t>
  </si>
  <si>
    <t>Who is starring Barbie and Ken in the movie "Barbie"?</t>
  </si>
  <si>
    <t>['Margot Robbie', 'Ryan Gosling']</t>
  </si>
  <si>
    <t>['Margot Robbie']</t>
  </si>
  <si>
    <t>['Ryan Gosling']</t>
  </si>
  <si>
    <t>In the movie "Barbie," Barbie is played by Margot Robbie, and Ken is portrayed by Ryan Gosling. Additionally, Kingsley Ben-Adir, Simu Liu, and Ncuti Gatwa are also playing versions of Ken in the film.</t>
  </si>
  <si>
    <t>In the movie "Barbie," Barbie is played by Robbie, and Ken is portrayed by Ryan Gosling. Additionally, Kingsley Ben-Adir, Simu Liu, and Ncuti Gatwa are also playing versions of Ken in the film.</t>
  </si>
  <si>
    <t>When are the championship game of the Patriot League Men’s and Women's Lacrosse Championship 2023?</t>
  </si>
  <si>
    <t>[['May 7', 'May 7', 'May. 7', '7 May', '7 May', '7 May.'], 'May 6']</t>
  </si>
  <si>
    <t>[['May 7', 'May 7', 'May. 7', '7 May', '7 May', '7 May.']]</t>
  </si>
  <si>
    <t>['May 6']</t>
  </si>
  <si>
    <t>The championship game of the 2023 Patriot League Women's Lacrosse Championship took place on May 6, 2023. The information does not specify the exact date for the Men's Lacrosse Championship game, but since the semifinals were scheduled for May 5, 2023, it's likely that the championship game occurred shortly after that date, typically the following day or within a couple of days. However, without explicit information on the men's championship date, we can only confirm the women's championship date as May 6, 2023.</t>
  </si>
  <si>
    <t>The championship game of the 2023 Patriot League Women's Lacrosse Championship took place on May 6, 2023. The information provided does not specify the exact date for the Men's Lacrosse Championship game, but since the semifinals were scheduled for May 5, 2023, it's reasonable to infer that the championship game would have occurred shortly after, typically the following day or within a couple of days. However, without explicit information on the men's championship date, we can only confirm the women's championship date as May 6, 2023.</t>
  </si>
  <si>
    <t>How much did Avatar: The Way of Water earn in its debut weekend at U.S. and worldwide?</t>
  </si>
  <si>
    <t>['134 million', ['434.5 million', '435 million']]</t>
  </si>
  <si>
    <t>['134 million']</t>
  </si>
  <si>
    <t>[['434.5 million', '435 million']]</t>
  </si>
  <si>
    <t>In its debut weekend, "Avatar: The Way of Water" earned $134 million at the U.S. box office and $435 million globally.</t>
  </si>
  <si>
    <t>"Avatar: The Way of Water" earned $77 million in its debut weekend at the U.S. box office and $435 million worldwide.</t>
  </si>
  <si>
    <t>What movies won the Oscars for Best Animated Film and Best Picture in 2023?</t>
  </si>
  <si>
    <t>["Guillermo del Toro's Pinocchio", 'Everything Everywhere All at Once']</t>
  </si>
  <si>
    <t>["Guillermo del Toro's Pinocchio"]</t>
  </si>
  <si>
    <t>The information provided does not specify which movie won the Oscar for Best Picture in 2023. However, it does mention that "Pinocchio" from Netflix won the Best Animated Feature prize at the 94th Academy Awards in 2022. For the 95th Oscars, which would be held in 2023, the specific winners for both Best Animated Film and Best Picture are not mentioned in the provided text.</t>
  </si>
  <si>
    <t>The information provided does not specify which movie won the Oscar for Best Picture in 2023. However, it does mention that "Pinocchio" from Netflix won the Best Animated Feature prize at the 94th Academy Awards in 2022. For the 95th Oscars, which would be held in 2023, the information does not disclose the winners for either category.</t>
  </si>
  <si>
    <t>Which teams won the Peach Bowl 2022 and Super Bowl 2022?</t>
  </si>
  <si>
    <t>['Georgia', 'The Los Angeles Rams']</t>
  </si>
  <si>
    <t>['Georgia']</t>
  </si>
  <si>
    <t>['The Los Angeles Rams']</t>
  </si>
  <si>
    <t>The team that won the Peach Bowl in 2022 was Georgia, as they defeated Ohio State with a score of 42-41. However, the information provided does not include the winner of the Super Bowl in 2022. The Super Bowl is a professional American football game that determines the champion of the National Football League (NFL), and it is not related to college football games like the Peach Bowl.</t>
  </si>
  <si>
    <t>The team that won the Peach Bowl in 2022 was Georgia, as they defeated Ohio State with a score of 42-41. However, the information provided does not include the winner of the Super Bowl in 2022. The Super Bowl and the Peach Bowl are separate events, with the Super Bowl being a professional NFL championship game and the Peach Bowl being a college football game.</t>
  </si>
  <si>
    <t>What are the prices of Microsoft 365 Basic per month and per year?</t>
  </si>
  <si>
    <t>['$1.99', '19.99']</t>
  </si>
  <si>
    <t>['$1.99']</t>
  </si>
  <si>
    <t>['19.99']</t>
  </si>
  <si>
    <t>The price of Microsoft 365 Basic is USD 1.99 per month. To calculate the annual cost, you would multiply the monthly cost by 12 (months in a year), which equals USD 23.88 per year.</t>
  </si>
  <si>
    <t>When does Scream VI release amd who directed it?</t>
  </si>
  <si>
    <t>[['March 10', 'Mar 10', 'Mar. 10', '10 March', '10 Mar', '10 Mar.'], 'Matt Bettinelli-Olpin']</t>
  </si>
  <si>
    <t>[['March 10', 'Mar 10', 'Mar. 10', '10 March', '10 Mar', '10 Mar.']]</t>
  </si>
  <si>
    <t>['Matt Bettinelli-Olpin']</t>
  </si>
  <si>
    <t>"Scream VI" is a 2023 American slasher film directed by Matt Bettinelli-Olpin and Tyler Gillett.</t>
  </si>
  <si>
    <t>What was the annual GDP growth rates of the U.S. and China economy in 2022?</t>
  </si>
  <si>
    <t>['2.1', ['2.99%', '3%']]</t>
  </si>
  <si>
    <t>['2.1']</t>
  </si>
  <si>
    <t>[['2.99%', '3%']]</t>
  </si>
  <si>
    <t>Based on the information provided, the annual GDP growth rate for China in 2022 was 3%. However, the information does not include the annual GDP growth rate for the U.S. economy in 2022.</t>
  </si>
  <si>
    <t>The information provided only specifies the annual GDP growth rate for China in 2022, which was 3%. There is no information given about the annual GDP growth rate of the U.S. economy for 2022 in the text provided.</t>
  </si>
  <si>
    <t>Who will be playing the role of Billy Batson and Hespera in Shazam! Fury of the Gods?</t>
  </si>
  <si>
    <t>['Zachary Levi', 'Helen Mirren']</t>
  </si>
  <si>
    <t>['Zachary Levi']</t>
  </si>
  <si>
    <t>['Helen Mirren']</t>
  </si>
  <si>
    <t>In "Shazam! Fury of the Gods," the role of Billy Batson will be played by Levi, and Helen Mirren has been cast in the role of Hespera.</t>
  </si>
  <si>
    <t>Who won the Best R&amp;B Album and Best Rap Album at the 2023 Grammys?</t>
  </si>
  <si>
    <t>['Robert Glasper', 'Kendrick Lamar']</t>
  </si>
  <si>
    <t>['Robert Glasper']</t>
  </si>
  <si>
    <t>['Kendrick Lamar']</t>
  </si>
  <si>
    <t>The information provided only mentions the winner of the "Best Rap Album" at the 2023 Grammys, which was Kendrick Lamar for his album "Mr. Morale &amp; the Big Steppers." There is no information given about the winner of the "Best R&amp;B Album" at the 2023 Grammys.</t>
  </si>
  <si>
    <t>What is Google's and Baidu's new AI chatbots called?</t>
  </si>
  <si>
    <t>['Bard', 'Ernie Bot']</t>
  </si>
  <si>
    <t>['Bard']</t>
  </si>
  <si>
    <t>['Ernie Bot']</t>
  </si>
  <si>
    <t>Google's new AI chatbot is not mentioned in the provided information. Baidu's new AI chatbot is called Ernie Bot.</t>
  </si>
  <si>
    <t>Who founded midjourney and Stability AI?</t>
  </si>
  <si>
    <t>['David Holz', 'Mohammad Emad Mostaque']</t>
  </si>
  <si>
    <t>['David Holz']</t>
  </si>
  <si>
    <t>['Mohammad Emad Mostaque']</t>
  </si>
  <si>
    <t>Midjourney was founded by David Holz, and Stability AI was founded by Emad Mostaque.</t>
  </si>
  <si>
    <t>Who are the new CEO of Pinterest and Twitter</t>
  </si>
  <si>
    <t>['Bill Ready', 'Linda Yaccarino']</t>
  </si>
  <si>
    <t>['Bill Ready']</t>
  </si>
  <si>
    <t>['Linda Yaccarino']</t>
  </si>
  <si>
    <t>The new CEO of Pinterest is Bill Ready. The information provided does not mention the current CEO of Twitter, so I cannot provide that detail based on the given text.</t>
  </si>
  <si>
    <t>What is the release dates for Pikmin 4 and Splatoon 3 on Nintendo Switch?</t>
  </si>
  <si>
    <t>[['July 21', 'Jul 21', 'Jul. 21', '21 July', '21 Jul', '21 Jul.'], ['September 9', 'Sept. 9']]</t>
  </si>
  <si>
    <t>[['July 21', 'Jul 21', 'Jul. 21', '21 July', '21 Jul', '21 Jul.']]</t>
  </si>
  <si>
    <t>Based on the information provided, Pikmin 4 was released on the Nintendo Switch on July 21, 2023. However, there is no information given about the release date for Splatoon 3.</t>
  </si>
  <si>
    <t>Which team won Super Bowl LVII and who was the MVP of the game?</t>
  </si>
  <si>
    <t>['Kansas City Chiefs', 'Patrick Mahomes']</t>
  </si>
  <si>
    <t>['Kansas City Chiefs']</t>
  </si>
  <si>
    <t>['Patrick Mahomes']</t>
  </si>
  <si>
    <t>The Kansas City team won Super Bowl LVII, and Patrick Mahomes, the quarterback for Kansas City, was the MVP of the game.</t>
  </si>
  <si>
    <t xml:space="preserve">Who trained LLaMA and Alpaca? </t>
  </si>
  <si>
    <t>['Meta', 'Stanford']</t>
  </si>
  <si>
    <t>['Meta']</t>
  </si>
  <si>
    <t>['Stanford']</t>
  </si>
  <si>
    <t>The provided information does not specify who exactly trained the LLaMA and Alpaca models in terms of individuals or organizations. It discusses the development and fine-tuning of the Alpaca model from a 7B LLaMA model, including the process and considerations involved, but does not mention specific names or entities responsible for the training.</t>
  </si>
  <si>
    <t>The provided information does not explicitly state who trained the LLaMA and Alpaca models. However, it mentions the development and fine-tuning process of the Alpaca model, indicating that a team or organization responsible for the Alpaca project undertook this task. This team fine-tuned the Alpaca model from a 7B LLaMA model using 52K instruction-following data generated by techniques from the Self-Instruct paper, with some modifications. The text suggests a collaborative effort involving researchers or developers familiar with the LLaMA model and the Self-Instruct techniques, aiming to improve Alpaca's capabilities and safety. Without specific names or organizations mentioned, it's clear that the entities behind the Alpaca project are actively working on its development and evaluation.</t>
  </si>
  <si>
    <t>Which movie won Best Picture and Best International Feature Film at the 95th Academy Awards Ceremony?</t>
  </si>
  <si>
    <t>['Everything Everywhere All at Once', 'All Quiet on the Western Front']</t>
  </si>
  <si>
    <t>['All Quiet on the Western Front']</t>
  </si>
  <si>
    <t>The information provided does not specify which movie won the Best Picture and Best International Feature Film at the 95th Academy Awards Ceremony. It only mentions that the ceremony included historic wins and that a movie won four awards, including the Best International Feature Film trophy, but does not name the movie.</t>
  </si>
  <si>
    <t>The information provided does not specify which movie won the Best Picture and Best International Feature Film at the 95th Academy Awards Ceremony. It only mentions that the event had historic wins and that the award for Best International Feature Film was among the categories. To answer your question accurately, additional information or a different source would be needed that explicitly states the winning films for both categories.</t>
  </si>
  <si>
    <t>Who won Best Director, Actor at the 95th Academy Awards Ceremony?</t>
  </si>
  <si>
    <t>['Daniel Scheinert', 'Daniel Kwan', 'Brendan Fraser']</t>
  </si>
  <si>
    <t>['Daniel Scheinert', 'Daniel Kwan']</t>
  </si>
  <si>
    <t>['Brendan Fraser']</t>
  </si>
  <si>
    <t>At the 95th Academy Awards Ceremony, Best Director was won by Daniel Kwan and Daniel Scheinert, and the Best Actor category does not specify the winner in the provided information.</t>
  </si>
  <si>
    <t>At the 95th Academy Awards Ceremony, the winners for Best Director were Daniel Kwan and Daniel Scheinert. The information provided does not specify who won Best Actor.</t>
  </si>
  <si>
    <t>Who won Best Actor and Best Actress at the 95th Academy Awards Ceremony?</t>
  </si>
  <si>
    <t>['Brendan Fraser', 'Michelle Yeoh']</t>
  </si>
  <si>
    <t>['Michelle Yeoh']</t>
  </si>
  <si>
    <t>The provided information does not specify the winners of the Best Actor and Best Actress categories at the 95th Academy Awards Ceremony.</t>
  </si>
  <si>
    <t>Who won the Best Actress and Best Supporting Actress at the 95th Academy Awards Ceremony?</t>
  </si>
  <si>
    <t>['Michelle Yeoh', 'Jamie Lee Curtis']</t>
  </si>
  <si>
    <t>['Jamie Lee Curtis']</t>
  </si>
  <si>
    <t>The provided information does not specify the winners of the Best Actress and Best Supporting Actress categories at the 95th Academy Awards Ceremony. It mentions that the ceremony took place and lists some general information about the event, but it does not detail the winners of these specific categories.</t>
  </si>
  <si>
    <t>Which movies won Best International Feature Film and Best Animated Feature Film at the 95th Academy Awards Ceremony?</t>
  </si>
  <si>
    <t>['Edward Berger', 'Guillermo del Toro’s Pinocchio']</t>
  </si>
  <si>
    <t>['Edward Berger']</t>
  </si>
  <si>
    <t>['Guillermo del Toro’s Pinocchio']</t>
  </si>
  <si>
    <t>Based on the information provided, the specific movies that won the Best International Feature Film and Best Animated Feature Film at the 95th Academy Awards Ceremony are not mentioned. The details given focus on the criteria and history of the awards, the submission process for the Best International Feature Film category, and some historical context for the Best Animated Feature category. To find out which movies won in these categories at the 95th Academy Awards, you would need to consult a source that lists the winners from that specific ceremony.</t>
  </si>
  <si>
    <t>Based on the information provided, the specific movies that won the Best International Feature Film and Best Animated Feature Film at the 95th Academy Awards Ceremony are not listed. The details given focus on the criteria and history of the awards, the submission process, and some historical context about the awards and their naming conventions. To find out which movies won in these categories at the 95th Academy Awards, you would need to consult a source that lists the winners from that specific ceremony.</t>
  </si>
  <si>
    <t>Who won The Voice Season 23 and Season 22?</t>
  </si>
  <si>
    <t>['Gina Miles', 'Bryce Leatherwood']</t>
  </si>
  <si>
    <t>['Gina Miles']</t>
  </si>
  <si>
    <t>['Bryce Leatherwood']</t>
  </si>
  <si>
    <t>The winner of The Voice Season 23 was not explicitly mentioned in the provided information, but it was announced during the finale on Tuesday, May 23, 2023. Grace West came in second place, which implies someone else won the season, but their name is not provided in the excerpts.
For Season 22, the winner is not directly stated in the provided information. However, it mentions Blake Shelton, who is known as The Voice's winningest and most popular coach, suggesting he might have had a contestant from his team win, but the winner's name is not given.</t>
  </si>
  <si>
    <t>The winner of "The Voice" Season 23 was not explicitly mentioned in the provided information, but it was announced during the finale on Tuesday, May 23, 2023. Given that Grace West came in second place, followed by D. Smooth, Sorelle, and NOIVAS, the winner's name was not directly provided in the excerpts.
For Season 22, the winner was not directly stated in the provided excerpts either. However, it was mentioned that Blake Shelton, known as The Voice's winningest and most popular coach, could have been a hint towards his team winning again, but without a specific name or confirmation, the winner of Season 22 remains unspecified based on the given information.</t>
  </si>
  <si>
    <t>Who are the CEOs of Hasbro and burberry?</t>
  </si>
  <si>
    <t>['Chris Cocks', 'Jonathan Akeroyd']</t>
  </si>
  <si>
    <t>['Chris Cocks']</t>
  </si>
  <si>
    <t>['Jonathan Akeroyd']</t>
  </si>
  <si>
    <t>As of the information provided, Chris Cocks is the CEO of Hasbro. The information does not include details about the CEO of Burberry.</t>
  </si>
  <si>
    <t>Where and when is the 2023 CAA World Congress of Sports?</t>
  </si>
  <si>
    <t>['JW Marriott Los Angeles', 'April 18']</t>
  </si>
  <si>
    <t>['JW Marriott Los Angeles']</t>
  </si>
  <si>
    <t>['April 18']</t>
  </si>
  <si>
    <t>The provided information does not include details about the 2023 CAA World Congress of Sports. It only mentions the events for 2021 and 2022, which took place in New York, NY. For information on the 2023 event, you would need to visit the conference listing page or contact them directly via email at events@sportsbusinessjournal.com.</t>
  </si>
  <si>
    <t>The provided information does not include details about the 2023 CAA World Congress of Sports. It only mentions the 2021 and 2022 events, with the 2022 event being held on October 11-12 at The Times Center in New York City. For information on the 2023 event, you would need to visit the conference listing page or contact the organizers directly at events@sportsbusinessjournal.com.</t>
  </si>
  <si>
    <t>Who are the director of "Polite Society" and when was the release date of it?</t>
  </si>
  <si>
    <t>['Nida Manzoor', ['28 April', 'April 28']]</t>
  </si>
  <si>
    <t>['Nida Manzoor']</t>
  </si>
  <si>
    <t>[['28 April', 'April 28']]</t>
  </si>
  <si>
    <t>The director of "Polite Society" is not directly mentioned in the provided information, so I cannot specify who directed it based on the given excerpts. However, "Polite Society" was released on April 28, 2023.</t>
  </si>
  <si>
    <t>What is the name and release date of Google's foldable smartphone?</t>
  </si>
  <si>
    <t>['Pixel Fold', 'June 27']</t>
  </si>
  <si>
    <t>['Pixel Fold']</t>
  </si>
  <si>
    <t>['June 27']</t>
  </si>
  <si>
    <t>The name of Google's foldable smartphone isn't directly provided in the information you've given, but it mentions that Google launched its first foldable smartphone on June 27, 2023. The starting price for the device is $1,799 / £1,749 (around AU$2,655).</t>
  </si>
  <si>
    <t>The name of Google's foldable smartphone is not provided in the information given. However, the release date of Google's first foldable phone is June 27, 2023.</t>
  </si>
  <si>
    <t>What is the name of Google's AI image editing tool and Microsoft's ai assistant in office?</t>
  </si>
  <si>
    <t>['Magic Editor', 'Copilot']</t>
  </si>
  <si>
    <t>['Magic Editor']</t>
  </si>
  <si>
    <t>['Copilot']</t>
  </si>
  <si>
    <t>Google's AI image editing tool is called the "Magic Editor." Microsoft's AI assistant in Office is named "Cortana."</t>
  </si>
  <si>
    <t>When were the chatgpt apps for ios and chatgpt api launched?</t>
  </si>
  <si>
    <t>[['May 18', 'May 18', 'May. 18', '18 May', '18 May', '18 May.'], 'March 1']</t>
  </si>
  <si>
    <t>[['May 18', 'May 18', 'May. 18', '18 May', '18 May', '18 May.']]</t>
  </si>
  <si>
    <t>['March 1']</t>
  </si>
  <si>
    <t>Based on the information provided, the ChatGPT app for iOS was launched on May 18, 2023. However, there is no information given about the launch date of the ChatGPT API.</t>
  </si>
  <si>
    <t>What is the datesof the 2023 and 2022 NBA Draft?</t>
  </si>
  <si>
    <t>[['June 22', 'Jun 22', 'Jun. 22', '22 June', '22 Jun', '22 Jun.'], 'June 23']</t>
  </si>
  <si>
    <t>[['June 22', 'Jun 22', 'Jun. 22', '22 June', '22 Jun', '22 Jun.']]</t>
  </si>
  <si>
    <t>['June 23']</t>
  </si>
  <si>
    <t>The 2023 NBA Draft was held on June 22, 2023. The information provided does not include the date for the 2022 NBA Draft.</t>
  </si>
  <si>
    <t>Who won the U.S. Open golf tournament 2023 and the 2023 Open Championship?</t>
  </si>
  <si>
    <t>['Wyndham Clark', 'Brian Harman']</t>
  </si>
  <si>
    <t>['Wyndham Clark']</t>
  </si>
  <si>
    <t>['Brian Harman']</t>
  </si>
  <si>
    <t>The U.S. Open golf tournament in 2023 was won by Wyndham Clark, and the 2023 Open Championship was won by Brian Harman.</t>
  </si>
  <si>
    <t>Wyndham Clark won the 2023 U.S. Open golf tournament, and Brian Harman won the 2023 Open Championship.</t>
  </si>
  <si>
    <t>Who were the MVP of Super Bowl 2022 and 2023</t>
  </si>
  <si>
    <t>['Cooper Kupp', 'Patrick Mahomes']</t>
  </si>
  <si>
    <t>The MVP of Super Bowl 2022 (Super Bowl LVI) is not directly mentioned in the provided information, so I cannot specify who won the MVP award for that year based on the given text. However, the MVP of Super Bowl 2023 (Super Bowl LVII), held on February 12, 2023, was Patrick Mahomes, the quarterback for the Kansas City Chiefs. This was his second Super Bowl MVP award, having previously won after defeating the San Francisco 49ers in Super Bowl 54.</t>
  </si>
  <si>
    <t>The MVP of Super Bowl 2022 (Super Bowl LVI) is not directly mentioned in the provided information, so I cannot specify who won the MVP award for that year based on the text you've given.
However, the MVP of Super Bowl 2023 (Super Bowl LVII) is clearly stated as Patrick Mahomes, the quarterback for the Kansas City Chiefs. This was his second Super Bowl MVP award, having previously won it after defeating the San Francisco 49ers in Super Bowl 54.</t>
  </si>
  <si>
    <t>Who won the 2022 Nobel Prize for chemistry?</t>
  </si>
  <si>
    <t>[]</t>
  </si>
  <si>
    <t>The 2022 Nobel Prize in Chemistry was awarded to Carolyn R. Bertozzi, Morten P. Meldal, and Karl Barry Sharpless for the development of click chemistry and bioorthogonal chemistry.</t>
  </si>
  <si>
    <t>When is Google I/O 2022 scheduled to take place?</t>
  </si>
  <si>
    <t>Google I/O 2022 was scheduled to take place on Wednesday, May 11th, 2022.</t>
  </si>
  <si>
    <t>Which teams are playing in the 2021-22 NBA Finals?</t>
  </si>
  <si>
    <t>['Golden State Warriors', 'Boston Celtics']</t>
  </si>
  <si>
    <t>The teams playing in the 2021-22 NBA Finals were the Golden State Warriors and the Boston Celtics.</t>
  </si>
  <si>
    <t>The teams playing in the 2021-22 NBA Finals were the Golden State Warriors and the Boston Celtics. This edition of the Finals was a rematch of the 1964 NBA Finals.</t>
  </si>
  <si>
    <t>Who acquired a stake in FromSoftware?</t>
  </si>
  <si>
    <t>['Sony', 'Tencent']</t>
  </si>
  <si>
    <t>Sixjoy, a Tencent subsidiary, acquired a 16.25% stake in FromSoftware.</t>
  </si>
  <si>
    <t>Which companies are part of MATANA?</t>
  </si>
  <si>
    <t>['Microsoft', 'Apple', 'Tesla', 'Alphabet', 'Nvidia', 'Amazon']</t>
  </si>
  <si>
    <t>Based on the information provided, it's not explicitly stated which companies are part of the MATANA group in the context of technology stocks similar to FANG, FAANG, or MAANG. The text mentions MATANA in the context of a group expected to make headlines and is associated with investing in technology stocks, but it does not specify the companies that comprise MATANA. Therefore, without additional specific information on the companies included in the MATANA group, it's not possible to accurately list them.</t>
  </si>
  <si>
    <t>The information provided does not specify the companies that are part of the MATANA group in the context of technology stocks similar to FANG, FAANG, or MAANG. The text mentions MATANA in the context of a group of technology stocks expected to make headlines and focuses on sectors like artificial intelligence, but it does not list the specific companies included under the MATANA acronym. Therefore, based on the given information, I cannot determine which companies are part of MATANA.</t>
  </si>
  <si>
    <t>Where are Apple's first two stores in India?</t>
  </si>
  <si>
    <t>['Mumbai', 'New Delhi']</t>
  </si>
  <si>
    <t>Apple's first two stores in India are located in Mumbai and Delhi. The first store, Apple BKC, is in the Bandra Kurla Complex in Mumbai and opened on April 18. The second store, Apple Saket, is in Delhi and opened on April 20.</t>
  </si>
  <si>
    <t>Apple's first two stores in India are located in Mumbai and Delhi. The first store, Apple BKC, is in the Bandra Kurla Complex in Mumbai, and it opened on April 18. The second store, Apple Saket, is in Delhi and opened on April 20.</t>
  </si>
  <si>
    <t>What medals did Jessie Diggins win in the Beijing 2022 Olympic Games?</t>
  </si>
  <si>
    <t>[['silver', 'Silver'], ['bronze', 'Bronze']]</t>
  </si>
  <si>
    <t>Jessie Diggins won a silver medal in the cross-country skiing mass start event at the Beijing 2022 Olympic Games.</t>
  </si>
  <si>
    <t>Jessie Diggins won a silver medal in the 2022 Beijing Olympic Games.</t>
  </si>
  <si>
    <t>llm_small_vec answer check</t>
  </si>
  <si>
    <t>llm_large_vec answer check</t>
  </si>
  <si>
    <t>Question 1</t>
  </si>
  <si>
    <t>Question 2</t>
  </si>
  <si>
    <t>correct</t>
  </si>
  <si>
    <t>no info</t>
  </si>
  <si>
    <t>wrong</t>
  </si>
  <si>
    <t>Positive and Negative Retrieval Data</t>
  </si>
  <si>
    <t>partially correct</t>
  </si>
  <si>
    <t>count correct</t>
  </si>
  <si>
    <t>count no info</t>
  </si>
  <si>
    <t>count wrong</t>
  </si>
  <si>
    <t>score</t>
  </si>
  <si>
    <t>combined score</t>
  </si>
  <si>
    <t>Positive  Retrieval Data</t>
  </si>
  <si>
    <t>The director of 'Carole King &amp; James Taylor: Just Call Out My Name' is Frank Marshall. It premiered on January 2, 2022.</t>
  </si>
  <si>
    <t>The 2023 Citrus Bowl was won by the LSU Tigers, and the 2022 Citrus Bowl was won by the Kentucky Wildcats.</t>
  </si>
  <si>
    <t>The 2023 Citrus Bowl was won by LSU, with a score of 63-7 against Purdue. The information about the winner of the 2022 Citrus Bowl is not explicitly stated in the provided text, but given the context that the game featured the Kentucky Wildcats of the Southeastern Conference (SEC) and the Iowa Hawkeyes of the Big Ten Conference, additional research would be required to determine the winner of the 2022 Citrus Bowl.</t>
  </si>
  <si>
    <t>At the 79th Golden Globes, "The Power of the Dog" won Best Picture Drama, and "West Side Story" won Best Motion Picture — Musical/Comedy.</t>
  </si>
  <si>
    <t>The 2022 Winter Paralympics began on March 4, 2022. The 2022 Winter Olympics, by implication of the host city selection process and the timing of the Paralympics, would have started prior to this date, although the exact start date of the Olympics is not provided in the information given.</t>
  </si>
  <si>
    <t>The 2022 Winter Paralympics began on March 4, 2022. The 2022 Winter Olympics, by implication of the host city selection process and the timing of the Paralympics, would have started prior to this date, typically in February. However, the exact start date of the Winter Olympics 2022 is not provided in the information given.</t>
  </si>
  <si>
    <t>The Super Bowl 2022 took place on Sunday, February 13, 2022. The location for the event was SoFi Stadium in Inglewood, California.</t>
  </si>
  <si>
    <t>The Super Bowl 2022 took place on Sunday, February 13, 2022, at SoFi Stadium in Inglewood, California.</t>
  </si>
  <si>
    <t>The winners of the 2022 Nobel Prize in Chemistry are Carolyn R. Bertozzi, Morten P. Meldal, and Karl Barry Sharpless. They were awarded for the development of click chemistry and bioorthogonal chemistry.
The winners of the 2022 Nobel Prize in Physics are Alain Aspect, John F. Clauser, and Anton Zeilinger. They were awarded for their work on quantum mechanics, specifically "for experiments with entangled photons, establishing the violation of Bell inequalities, and pioneering quantum information science."</t>
  </si>
  <si>
    <t>The winners of the 2022 Nobel Prize in Chemistry are Carolyn R. Bertozzi, Morten P. Meldal, and Karl Barry Sharpless for the development of click chemistry and bioorthogonal chemistry.
The winners of the 2022 Nobel Prize in Physics are Alain Aspect, John F. Clauser, and Anton Zeilinger for their work on quantum mechanics, specifically "for experiments with entangled photons, establishing the violation of Bell inequalities, and pioneering quantum information science."</t>
  </si>
  <si>
    <t>The Super Bowl 2022 was won by the Los Angeles Rams, and the MVP of the game was Cooper Kupp.</t>
  </si>
  <si>
    <t>At the 2022 Winter Olympics, the women's 500m speed skating event was won by Erin Jackson of the United States. The men's 500m speed skating event was won by Gao Tingyu of China.</t>
  </si>
  <si>
    <t>The information provided only mentions the release date for Splatoon 3, which is September 9, 2022. There is no mention of Elden Ring's release date in the provided information.</t>
  </si>
  <si>
    <t>The Female Vocalist of the Year at the 2022 CMA Awards was Lainey Wilson. The information provided does not specify who won the Male Vocalist of the Year at the 2022 CMA Awards.</t>
  </si>
  <si>
    <t>The iPhone 14 and iPhone 14 Max are equipped with the A15 chip, which is identical to the A15 found in the previous year's iPhone 13 Pro and 13 Pro Max. This chip has more memory and an additional GPU core compared to the A15 in the non-Pro iPhone 13 models. On the other hand, the iPhone 14 Pro features the A16 processor, which is noted for being more power-efficient, even during intensive tasks.</t>
  </si>
  <si>
    <t>Google I/O 2022 is scheduled to take place on May 11 and May 12, 2022, at the Shoreline Amphitheater.</t>
  </si>
  <si>
    <t>The film that won the Academy Award for Best Picture for the year 2022 is "Everything Everywhere All at Once." The information provided does not specify the winner for the year 2023, as the 95th Academy Awards ceremony, which took place on March 12, 2023, honored films released in 2022.</t>
  </si>
  <si>
    <t>The film that won the Academy Award for Best Picture for the year 2022 (presented at the 95th Academy Awards ceremony in 2023) is "Everything Everywhere All at Once." There is no information provided about the winner of the Best Picture for the year 2023, as the information pertains to the awards ceremony that took place in 2023, honoring films released in 2022.</t>
  </si>
  <si>
    <t>The 95th Academy Awards were held on Sunday, March 12, 2023, and the 94th Academy Awards were held on Sunday, March 27, 2022.</t>
  </si>
  <si>
    <t>At the 2022 GRAMMYs, Jon Batiste's "We Are" won Album of the Year. The Song of the Year was "Just Like That".</t>
  </si>
  <si>
    <t>The men's singles Australian Open 2022 was won by Rafael Nadal, and the women's singles Australian Open 2022 was won by Ash Barty.</t>
  </si>
  <si>
    <t>The men's singles Australian Open 2023 winner is Novak Djokovic. The information about the women's singles winner is not directly provided in the text you've shared, so I cannot definitively answer who won the women's singles Australian Open 2023 based on the provided information.</t>
  </si>
  <si>
    <t>The men's singles Australian Open 2023 winner is Novak Djokovic, and the women's singles Australian Open 2023 winner is not explicitly mentioned in the provided information.</t>
  </si>
  <si>
    <t>The champions of the French Open 2022 in men's singles was Rafael Nadal, and in women's singles, it was Iga Świątek.</t>
  </si>
  <si>
    <t>The winners of the French Open 2023 were:
- Men's singles: Novak Djokovic
- Women's singles: Iga Świątek</t>
  </si>
  <si>
    <t>The winners of the French Open 2023 are:
- Men's singles: Novak Djokovic
- Women's singles: Iga Świątek</t>
  </si>
  <si>
    <t>The runners-up in the men's and women's singles at the 2023 French Open were Casper Ruud in the men's singles and Coco Gauff in the women's singles.</t>
  </si>
  <si>
    <t>The runners-up in the men's and women's singles at the 2023 French Open were Casper Ruud and Coco Gauff, respectively.</t>
  </si>
  <si>
    <t>The champions of the men's and women's singles at Wimbledon 2022 were Novak Djokovic and Marketa Vondrousova, respectively. Djokovic won his 21st grand slam title and his seventh at SW19, while Vondrousova won the women's competition.</t>
  </si>
  <si>
    <t>The champions of the men's and women's singles at Wimbledon 2022 were Novak Djokovic in the men's category and unseeded Czech Marketa Vondrousova in the women's category. Djokovic won his 21st grand slam title and his seventh at SW19, while Vondrousova won the women's competition, defeating Ons Jabeur in the final.</t>
  </si>
  <si>
    <t>The champions of the singles at Wimbledon 2023 are:
- Men's Singles: Carlos Alcaraz
- Women's Singles: Marketa Vondrousova</t>
  </si>
  <si>
    <t>Based on the information provided:
- Iga Swiatek won a total of 8 titles in the 2022 season.
- There is no information provided about the number of titles Novak Djokovic won in the 2022 season within the text.
Therefore, I can only confirm that Iga Swiatek won 8 titles in 2022, but I cannot provide the number of titles won by Novak Djokovic in the same season without additional information.</t>
  </si>
  <si>
    <t>Based on the information provided:
- Iga Swiatek won a total of 8 titles in the 2022 season. This includes her Grand Slam victories at the French Open and the US Open, among other titles.
The information provided does not mention the number of titles Novak Djokovic won in the 2022 season. Therefore, I can only provide the number of titles won by Iga Swiatek, which is 8.</t>
  </si>
  <si>
    <t>Tesla's revenues in Q1 and Q2 of 2022 were $18.76 billion and $16.93 billion, respectively.</t>
  </si>
  <si>
    <t>Emmanuel Macron won the French Presidential Election in 2022, securing a second five-year term. The candidates in the run-off were Emmanuel Macron and Marine Le Pen.</t>
  </si>
  <si>
    <t>The 2022 Met Gala took place on May 2, at the Metropolitan Museum of Art in New York City.</t>
  </si>
  <si>
    <t>Based on the information provided, Apple reported revenue of $83.0 billion in Q3 2022. However, there is no information given about Google's revenue for Q3 2022 in the text you've shared. To find Google's revenue for the same period, you would need to look at Google's official financial reports or credible financial news sources for that specific quarter.</t>
  </si>
  <si>
    <t>The information provided only details Apple's financial results for Q3 2022, where Apple reported revenue of $83.0 billion. There is no information provided about Google's revenues for Q3 2022 in the text you've shared. To find out Google's revenues for the same period, one would need to consult Google's financial reports or credible financial news sources for that specific quarter.</t>
  </si>
  <si>
    <t>ChatGPT was released on November 30, 2022, and GPT-4 was released on March 14, 2023.</t>
  </si>
  <si>
    <t>The Major League Baseball Field of Dreams Game in 2022 took place in Dyersville, Iowa, on a field built in the middle of a cornfield, at the same location where the classic 1989 film "Field of Dreams" was shot. The game was scheduled for Thursday, Aug. 11, with the first pitch at 7:15 p.m. ET.</t>
  </si>
  <si>
    <t>The Major League Baseball Field of Dreams Game 2022 took place in Dyersville, Iowa, on Thursday, August 11, with the first pitch scheduled for 7:15 p.m. ET.</t>
  </si>
  <si>
    <t>Argentina won the World Cup Final in 2022, and the runners-up were France.</t>
  </si>
  <si>
    <t>Argentina won the 2022 FIFA World Cup Final, and France were the runners-up.</t>
  </si>
  <si>
    <t>Based on the information provided, the unemployment rate in the U.S. for September 2022 was 3.7%. However, the data for August 2022 is not explicitly mentioned in the excerpts you've provided. Therefore, I can only confirm that the unemployment rate for September 2022 was 3.7%.</t>
  </si>
  <si>
    <t>Based on the information provided, the specific unemployment rates for August and September 2022 in the U.S. are not directly mentioned. However, it is noted that in September 2022, the unemployment rate climbed to 3.7%. There is no explicit mention of the unemployment rate for August 2022 in the provided excerpts. To obtain the exact unemployment rate for August 2022, additional information or sources would be required.</t>
  </si>
  <si>
    <t>Susie Wallis is portrayed by Clemons, and the director of "Susie Searches" is Sophie Kargman.</t>
  </si>
  <si>
    <t>The men's year-end No. 1 in tennis for 2022 is Carlos Alcaraz, and the women's year-end No. 1 is Iga Swiatek.</t>
  </si>
  <si>
    <t>Based on the information provided, Columbia University's QS World University Ranking in 2023 is placed at the 22nd position. However, there is no information provided about Carnegie Mellon University (CMU)'s QS World University Ranking in 2023 within the text. Therefore, I cannot provide CMU's QS ranking for 2023 based on the given information.</t>
  </si>
  <si>
    <t>Based on the information provided, Columbia University's QS World University Ranking for 2023 is placed at the 22nd position. However, there is no information provided about Carnegie Mellon University (CMU)'s QS World University Ranking for 2023 in the text you've shared. Therefore, I cannot provide CMU's QS ranking for 2023 without additional information or access to current data sources.</t>
  </si>
  <si>
    <t>The inflation rate in the U.S. in August was reported at an annualized 8.3%. The provided information does not include details about the unemployment rate for that period.</t>
  </si>
  <si>
    <t>ACL 2023 is scheduled to be held in Toronto, Canada, from July 9 to 14, 2023. The conference will take place at the Westin Harbour Castle, located at 1 Harbour Square, Toronto, ON M5J 1A6, Canada.</t>
  </si>
  <si>
    <t>EMNLP 2023 is taking place in Singapore from December 6 to December 10, 2023.</t>
  </si>
  <si>
    <t>Shinzo Abe was assassinated on Friday, July 8, 2022, by a gunman who opened fire on him from behind as he delivered a campaign speech in western Japan. The provided information does not specify the identity of the gunman.</t>
  </si>
  <si>
    <t>The 2022 Nobel Prize in Economics, officially known as the Sveriges Riksbank Prize in Economic Sciences in Memory of Alfred Nobel, was awarded to Ben Bernanke, Douglas Diamond, and Philip Dybvig. The information provided does not include the winner of the 2022 Nobel Prize in Literature.</t>
  </si>
  <si>
    <t>The 2022 Nobel Prize in Economics was awarded to Ben Bernanke, Douglas Diamond, and Philip Dybvig. The information provided does not include the winner of the 2022 Nobel Prize in Literature.</t>
  </si>
  <si>
    <t>In the movie Black Adam, Adrianna Tomaz was played by Sarah Shahi. However, the provided information does not mention who played Ishmael Gregor.</t>
  </si>
  <si>
    <t>In the movie "Black Adam" (2022), Adrianna Tomaz was played by Sarah Shahi. However, the provided information does not mention who played Ishmael Gregor.</t>
  </si>
  <si>
    <t>In the Quantum Leap revival, Dr. Ben Seong is portrayed by Raymond Lee, and Addison Augustine is portrayed by Caitlin Bassett.</t>
  </si>
  <si>
    <t>The information provided only specifies the launch price of the Nvidia RTX 4080, which was $1,199. There is no mention of the RTX 4090's launch price in the details you've given.</t>
  </si>
  <si>
    <t>The release date of Sweetwater was Friday, April 14, 2023. However, the provided information does not mention the director of the film.</t>
  </si>
  <si>
    <t>In the information provided, the voice actors for Batman and Redbird in "Batwheels" are not directly mentioned for Batman. However, it mentions Jacob Bertrand in association with the show, but without specifying his role. For Redbird, Robin's Sports Car, the voice actor is clearly stated as Jordan Reed.</t>
  </si>
  <si>
    <t>In the show "Batwheels," Batman is voiced by Jacob Bertrand, and Redbird (Robin's Sports Car) is voiced by Jordan Reed.</t>
  </si>
  <si>
    <t>Rishi Sunak became Prime Minister of the United Kingdom on 25 October 2022. Liz Truss's exact date of becoming Prime Minister is not provided in the information given, but it is indicated that Rishi Sunak succeeded her, and he became the Prime Minister after her resignation.</t>
  </si>
  <si>
    <t>Rishi Sunak became Prime Minister of the United Kingdom on 25 October 2022. Liz Truss's exact date of becoming Prime Minister is not provided in the information given, but it is indicated that Rishi Sunak succeeded her, becoming the Prime Minister after her resignation and is noted as the country's third premier in under two months before his appointment. Given the context, Liz Truss would have been Prime Minister shortly before Rishi Sunak, within the two months prior to 25 October 2022.</t>
  </si>
  <si>
    <t>The Netflix Basic with Ads subscription costs $6.99 per month, while the Basic subscription without ads, before it was removed, cost $9.99 per month.</t>
  </si>
  <si>
    <t>The White Lotus Season 2 takes place in Sicily and premiered on October 30, 2022.</t>
  </si>
  <si>
    <t>The information provided does not specify the final outcome of the 2022 midterm elections regarding which party controls the House and the Senate. It discusses the situation before the election results were fully known, mentioning that Democrats held both chambers since 2020 and that the midterm elections would determine future control. It also mentions ongoing races and the potential implications of various outcomes but does not provide a definitive answer on the control of the House and the Senate after the 2022 midterm elections. For the most current and accurate information, it would be necessary to consult a reliable news source.</t>
  </si>
  <si>
    <t>After the 2022 midterm elections, the Democrats have held control of the Senate, while the control of the House was still uncertain at the time of the information provided, with Republicans having an edge but several races, including many in liberal-leaning California, still being counted. Therefore, the Democrats control the Senate, and the outcome for the House was pending based on the information given.</t>
  </si>
  <si>
    <t>The U.S. Senate race in Nevada was won by Democratic Senator Catherine Cortez Masto. The information provided does not mention the outcome of the U.S. Senate race in Florida for the 2022 midterm elections.</t>
  </si>
  <si>
    <t>Catherine Cortez Masto won the U.S. Senate race in Nevada in the 2022 midterm elections. The information provided does not mention the outcome of the Florida U.S. Senate race.</t>
  </si>
  <si>
    <t>Naomi Biden's wedding dress was designed by Ralph Lauren. Her wedding to Peter Neal was held at the first family’s Washington, DC, residence on a Saturday, marking the first wedding for a presidential family member on the property since the Clinton years. The exact date is not provided in the information given.</t>
  </si>
  <si>
    <t>Naomi Biden's wedding dress was designed by Ralph Lauren. Her wedding to Peter Neal was held at the first family’s Washington, DC, residence on a Saturday, marking the first wedding for a presidential family member on the property since the Clinton years. The specific date is not provided in the information given.</t>
  </si>
  <si>
    <t>Based on the information provided, France was in Group D of the 2022 FIFA World Cup. The groupings for Germany in the 2022 World Cup are not mentioned in the provided excerpts.</t>
  </si>
  <si>
    <t>Based on the information provided, Spain was in Group E for the World Cup 2022. However, there is no information provided about the grouping of the U.S. in the World Cup 2022 within the text you've shared.</t>
  </si>
  <si>
    <t>Based on the information provided, Spain was in Group E for the World Cup 2022. However, there is no information given about the grouping of the U.S. in the World Cup 2022 within the provided text.</t>
  </si>
  <si>
    <t>In the 2022 FIFA World Cup, Argentina was in Group C, and their first opponent was Saudi Arabia. Brazil's group is not explicitly mentioned in the provided information, but it is indicated that Brazil was in Group G. The first opponents for Brazil are not specified in the given excerpts.</t>
  </si>
  <si>
    <t>In the 2022 FIFA World Cup, Argentina was in Group C, and their first opponent was Saudi Arabia. Brazil's group is not specified in the provided information, so I cannot determine their first opponent based on the details given.</t>
  </si>
  <si>
    <t>Based on the information provided, the specific data for November 2022 regarding the unemployment rate and inflation rate are not directly mentioned. The details given are for August and September 2022, with the inflation rate in August reported at an annualized 8.3% and the unemployment rate in September noted as having climbed to 3.7%. To obtain the exact figures for November 2022, one would need to consult the latest reports from the Bureau of Labor Statistics or other reliable sources that track economic indicators for that period.</t>
  </si>
  <si>
    <t>Based on the information provided, the specific data for November 2022 regarding the unemployment rate and inflation rate are not directly mentioned. The details given are for August and September 2022, with the inflation rate in August reported at an annualized 8.3% and the unemployment rate in September noted to have climbed to 3.7%. To obtain the exact figures for November 2022, one would need to consult the most current releases from the Bureau of Labor Statistics or other authoritative economic reports from that period.</t>
  </si>
  <si>
    <t>The USA played the Netherlands in the Round of 16 at the 2022 FIFA World Cup. The information provided does not specify the opponent Germany faced in the Round of 16, but it does mention that Germany was eliminated from the group stage and therefore did not advance to the Round of 16.</t>
  </si>
  <si>
    <t>The USA played the Netherlands in the Round of 16 at the 2022 FIFA World Cup. Germany did not advance to the Round of 16 as they were eliminated in the group stage, specifically from Group E, which consisted of Spain, Costa Rica, Germany, and Japan. The top two teams advancing from Group E to the Round of 16 were Japan and Spain.</t>
  </si>
  <si>
    <t>Based on the provided information, Argentina's semi-final opponent in the World Cup is Croatia. The text does not specify Germany's semi-final opponent.</t>
  </si>
  <si>
    <t>Based on the provided information, Argentina's semi-final opponent in the World Cup is Croatia. The text does not specify Germany's semi-final opponent, as the information primarily focuses on Argentina's journey through the tournament and other group stage details.</t>
  </si>
  <si>
    <t>The information provided mentions Ryan Gosling as one of the actors playing Ken in the new "Barbie" movie. However, it does not specify who is starring as Barbie. Given the context and the focus on multiple actors playing Ken, including Ryan Gosling, Kingsley Ben-Adir, Simu Liu, and Ncuti Gatwa, it's clear these are the confirmed Kens. For the role of Barbie, you might need to look at other sources for the specific actress playing her, as this information is not included in the excerpts provided.</t>
  </si>
  <si>
    <t>The movie "Barbie" stars Ryan Gosling as one of the actors playing Ken. Other actors playing Ken include Kingsley Ben-Adir, Simu Liu, and Ncuti Gatwa. The information provided does not specify who is starring as Barbie.</t>
  </si>
  <si>
    <t>The championship game of the Patriot League Women's Lacrosse Championship 2023 was held on Saturday, May 6, at 2 p.m. The championship game of the Patriot League Men's Lacrosse Championship 2023 took place on Sunday, May 7, 2023.</t>
  </si>
  <si>
    <t>"Avatar: The Way of Water" earned $134 million in its debut weekend at the U.S. box office and $435 million worldwide.</t>
  </si>
  <si>
    <t>In its debut weekend, "Avatar: The Way of Water" earned $134 million at the U.S. box office and $435 million worldwide.</t>
  </si>
  <si>
    <t>The movie that won the Oscar for Best Animated Film in 2023 is "Guillermo del Toro's Pinocchio." The information provided does not specify which movie won the Oscar for Best Picture in 2023.</t>
  </si>
  <si>
    <t>In 2023, "Guillermo del Toro's Pinocchio" won the Oscar for Best Animated Feature. The information provided does not specify which movie won Best Picture.</t>
  </si>
  <si>
    <t>The team that won the Peach Bowl 2022 was Georgia. The information provided does not include the winner of the Super Bowl 2022.</t>
  </si>
  <si>
    <t>The prices of Microsoft 365 Basic are USD 1.99 per month and USD 19.99 per year.</t>
  </si>
  <si>
    <t>"Scream VI" was released in 2023 and was directed by Matt Bettinelli-Olpin and Tyler Gillett.</t>
  </si>
  <si>
    <t>The annual GDP growth rate of the U.S. economy in 2022 was 2.1 percent. For the Chinese economy, the annual GDP growth rate in 2022 was 3 percent.</t>
  </si>
  <si>
    <t>In "Shazam! Fury of the Gods," Asher Angel will be reprising his role as Billy Batson, and Helen Mirren has been cast in the role of Hespera.</t>
  </si>
  <si>
    <t>The information provided only specifies the winner of the "Best Rap Album" category at the 2023 Grammys, which was Kendrick Lamar for his album "Mr. Morale &amp; the Big Steppers." There is no information given about the winner of the "Best R&amp;B Album" at the 2023 Grammys.</t>
  </si>
  <si>
    <t>The information provided only specifies the winner of the "Best Rap Album" at the 2023 Grammys, which was Kendrick Lamar for his album "Mr. Morale &amp; the Big Steppers." There is no information given about the winner of the "Best R&amp;B Album" at the 2023 Grammys.</t>
  </si>
  <si>
    <t>Google's new AI chatbot has not been named in the provided information. Baidu's new AI chatbot is called "Ernie Bot" in English and "Wenxin Yiyan" in Chinese.</t>
  </si>
  <si>
    <t>Midjourney was founded by David Holz. Stability AI, the company behind Stable Diffusion, is not mentioned in the provided information regarding its founder.</t>
  </si>
  <si>
    <t>David Holz founded Midjourney, as mentioned in the provided information. Stability AI, the company behind Stable Diffusion, is not explicitly mentioned in the provided text regarding its founder. However, Stability AI was founded by Emad Mostaque.</t>
  </si>
  <si>
    <t>The new CEO of Pinterest is Bill Ready. The information provided does not mention the current CEO of Twitter, so I cannot provide that information based on the text you've given.</t>
  </si>
  <si>
    <t>Based on the information provided, the new CEO of Pinterest is Bill Ready. The information does not mention the new CEO of Twitter, so I cannot provide that detail.</t>
  </si>
  <si>
    <t>The Kansas City team won Super Bowl LVII, and Patrick Mahomes, the quarterback (QB) for Kansas City, was named the MVP of the game.</t>
  </si>
  <si>
    <t>The information provided does not explicitly state who trained the LLaMA and Alpaca models. However, it mentions the Stanford Alpaca project, which aims to build and share an instruction-following LLaMA model, implying that the training and development of the Alpaca model are associated with Stanford University or individuals affiliated with it. The project seems to be a collaborative effort involving feedback from the community, as noted in the appreciation for community feedback on the Stanford-Alpaca project. Additionally, the mention of converting official Meta AI LLaMA weights to Lit-LLaMA format suggests that the original LLaMA model may have been developed by Meta AI, with subsequent adaptations or fine-tuning efforts for the Alpaca project being carried out by the team at Stanford or those associated with the Stanford Alpaca project.</t>
  </si>
  <si>
    <t>The information provided does not explicitly state who trained the LLaMA and Alpaca models. However, it mentions the Stanford Alpaca project, which aims to build and share an instruction-following LLaMA model, implying that the team or researchers associated with Stanford University are involved in training or developing the Alpaca model that utilizes the LLaMA architecture. Additionally, it references the official Meta AI LLaMA weights, suggesting that Meta AI initially trained the LLaMA model. Therefore, it can be inferred that the LLaMA model was trained by Meta AI, and the Alpaca model is being developed or trained by researchers or teams associated with Stanford University.</t>
  </si>
  <si>
    <t>The information provided does not specify which movie won the Best International Feature Film at the 95th Academy Awards Ceremony. However, it does mention that "Everything Everywhere All at Once" won Best Picture. For the Best International Feature Film, you would need additional information not included in the text provided.</t>
  </si>
  <si>
    <t>At the 95th Academy Awards Ceremony, the Best Director award was won by Daniel Kwan and Daniel Scheinert. The information provided does not specify who won the Best Actor award.</t>
  </si>
  <si>
    <t>The information provided does not include the winners of the Best Actor and Best Actress categories at the 95th Academy Awards Ceremony. It only details the 94th Academy Awards Ceremony, including the date, location, hosts, and some of the winning films. To answer your question about the 95th Academy Awards, additional information would be required.</t>
  </si>
  <si>
    <t>The information provided does not include the winners of the Best Actor and Best Actress categories at the 95th Academy Awards Ceremony. It only details the 94th Academy Awards Ceremony, including the date, location, hosts, and some of the winners for that year. For the 95th Academy Awards winners, additional information would be needed.</t>
  </si>
  <si>
    <t>The information provided does not include the winners of the Best Actress and Best Supporting Actress categories at the 95th Academy Awards Ceremony. To find out who won these awards, you would need to consult a reliable source that covers the results of the 95th Academy Awards.</t>
  </si>
  <si>
    <t>The information provided does not include the winners of the Best Actress and Best Supporting Actress categories at the 95th Academy Awards Ceremony. To answer your question accurately, I would need additional or updated information that specifically mentions the winners of these categories at the 95th Academy Awards.</t>
  </si>
  <si>
    <t>At the 95th Academy Awards Ceremony, "All Quiet on the Western Front" won Best International Feature Film, and "Guillermo del Toro's Pinocchio" won Best Animated Feature Film.</t>
  </si>
  <si>
    <t>At the 95th Academy Awards Ceremony, "All Quiet on the Western Front" won the award for Best International Feature Film, and "Guillermo del Toro's Pinocchio" won the award for Best Animated Feature Film.</t>
  </si>
  <si>
    <t>The winner of The Voice Season 23 was Gina Miles, with her victory marking Niall Horan's first win as a coach. The winner of The Voice Season 22 was Bryce Leatherwood, marking Blake Shelton's ninth and final win as a coach.</t>
  </si>
  <si>
    <t>The winner of The Voice Season 23 was Gina Miles, marking Niall Horan's first win as a coach. The winner of The Voice Season 22 was Bryce Leatherwood, which was Blake Shelton's ninth and final win as a coach.</t>
  </si>
  <si>
    <t>As of the information provided, the CEO of Hasbro is Chris Cocks, who took over the position on February 25, 2022. The CEO of Burberry is Jonathan Akeroyd, with an effective start date of April 1, 2022.</t>
  </si>
  <si>
    <t>The 2023 CAA World Congress of Sports is scheduled to take place on April 18-19 at the JW Marriott at L.A. Live in Los Angeles, CA.</t>
  </si>
  <si>
    <t>The director of "Polite Society" is not explicitly mentioned in the provided information. However, the release date of "Polite Society" was on Friday, April 28, 2023.</t>
  </si>
  <si>
    <t>The name of Google's foldable smartphone is the "Pixel Fold," and it was released on June 27, 2023.</t>
  </si>
  <si>
    <t>Google's AI image editing tool is named the "Magic Editor." Microsoft's AI assistant in Office is named "Cortana."</t>
  </si>
  <si>
    <t>The ChatGPT app for iOS was launched on May 18, 2023. However, based on the information provided, there is no specific launch date mentioned for the ChatGPT API.</t>
  </si>
  <si>
    <t>The 2023 NBA Draft was held on June 22, 2023. The information provided does not specify the date of the 2022 NBA Draft, so I cannot provide that date based on the given information.</t>
  </si>
  <si>
    <t>Wyndham Clark won the 2023 United States Open Championship, and Brian Harman won the 2023 Open Championship.</t>
  </si>
  <si>
    <t>The MVP of Super Bowl 2022 (Super Bowl LVI) was Cooper Kupp, wide receiver for the Los Angeles Rams. The MVP of Super Bowl 2023 (Super Bowl LVII) was Patrick Mahomes, quarterback for the Kansas City Chiefs.</t>
  </si>
  <si>
    <t>The MVP of Super Bowl 2022 (Super Bowl LVI) is not directly mentioned in the provided information, so I cannot provide an answer based on the text you've given. However, the MVP of Super Bowl 2023 (Super Bowl LVII) was Patrick Mahomes.</t>
  </si>
  <si>
    <t>The 2022 Nobel Prize in Chemistry was awarded to Carolyn R. Bertozzi, Morten P. Meldal, and K. Barry Sharpless for the development of click chemistry and bioorthogonal chemistry.</t>
  </si>
  <si>
    <t>Google I/O 2022 is scheduled to take place on May 11 and May 12, 2022.</t>
  </si>
  <si>
    <t>The teams playing in the 2021-22 NBA Finals were the Celtics and the Warriors.</t>
  </si>
  <si>
    <t>Tencent subsidiary Sixjoy acquired a 16.25% stake in FromSoftware.</t>
  </si>
  <si>
    <t>The companies that are part of the MATANA group are Microsoft, Apple, Tesla, Alphabet (Google), and Nvidia.</t>
  </si>
  <si>
    <t>Jessie Diggins won a silver medal in the cross-country mass women event and a bronze medal at the Beijing 2022 Olympic Games.</t>
  </si>
  <si>
    <t>Who was the Male Vocalist of the Year at the 2022 CMA?</t>
  </si>
  <si>
    <t>What film won the 2022 Academy Awards for Best Picture?</t>
  </si>
  <si>
    <t>What film won the 2023 Academy Awards for Best Picture?</t>
  </si>
  <si>
    <t>who won the 2022 nobel prize in economics?</t>
  </si>
  <si>
    <t>who won the 2022 nobel prize in literature?</t>
  </si>
  <si>
    <t>Who was the female Vocalist of the Year at the 2022 CMA?</t>
  </si>
  <si>
    <t>When did Rishi become Prime Ministers of the UK?</t>
  </si>
  <si>
    <t>When did Liz Truss become Prime Ministers of the UK?</t>
  </si>
  <si>
    <t xml:space="preserve">[['October 25 2022 </t>
  </si>
  <si>
    <t>['6 September 2022', 'September 6'</t>
  </si>
  <si>
    <t>Who killed Shinzo Abe?</t>
  </si>
  <si>
    <t>when was he killed?</t>
  </si>
  <si>
    <t>['Tetsuya Yamagami',]</t>
  </si>
  <si>
    <t xml:space="preserve"> ['8 July', 'July 8']</t>
  </si>
  <si>
    <t>What was unemployment rate in the U.S. in August?</t>
  </si>
  <si>
    <t>What was the inflation rate in the U.S. in August?</t>
  </si>
  <si>
    <t>['8.3%</t>
  </si>
  <si>
    <t>'3.7']</t>
  </si>
  <si>
    <t>What grouping was the U.S. in World Cup 2022</t>
  </si>
  <si>
    <t>What grouping was Spain in World Cup 2022</t>
  </si>
  <si>
    <t xml:space="preserve"> 'Group E']</t>
  </si>
  <si>
    <t>['Group B',</t>
  </si>
  <si>
    <t>who is the new ceo of Pintrest</t>
  </si>
  <si>
    <t>who is the new ceo of Twitter</t>
  </si>
  <si>
    <t>Linda Yaccarino</t>
  </si>
  <si>
    <t>Bill Ready</t>
  </si>
  <si>
    <t>What were the revenues of Apple in Q3 2022?</t>
  </si>
  <si>
    <t>What were the revenues of Google in Q3 2022?</t>
  </si>
  <si>
    <t xml:space="preserve"> '69.09 billion']</t>
  </si>
  <si>
    <t>[, '83.0 billion'], ['69.1 billion',]</t>
  </si>
  <si>
    <t>['83 billion'</t>
  </si>
  <si>
    <t>When was Elden Ring  released?</t>
  </si>
  <si>
    <t>When was Splatoon 3 released?</t>
  </si>
  <si>
    <t>feb 25</t>
  </si>
  <si>
    <t>sep 9</t>
  </si>
  <si>
    <t>questions</t>
  </si>
  <si>
    <t>no_info from positive retrieval</t>
  </si>
  <si>
    <t>no_info</t>
  </si>
  <si>
    <t>no_info from pos-neg  retrieval</t>
  </si>
  <si>
    <t>when was shinzo abe killed?</t>
  </si>
  <si>
    <t>answers_positive</t>
  </si>
  <si>
    <t>answers_pos_neg</t>
  </si>
  <si>
    <t>The Male Vocalist of the Year at the 2022 Country Music Association (CMA) Awards was Chris Stapleton.</t>
  </si>
  <si>
    <t>The Male Vocalist of the Year at the 2022 CMA Awards is not directly mentioned in the provided information.</t>
  </si>
  <si>
    <t>The Female Vocalist of the Year at the 2022 CMA Awards was Lainey Wilson.</t>
  </si>
  <si>
    <t>The information provided does not specify who won the Female Vocalist of the Year at the 2022 CMA Awards.</t>
  </si>
  <si>
    <t>The film that won the 2022 Academy Awards for Best Picture is "CODA."</t>
  </si>
  <si>
    <t>The film that won the 2023 Academy Awards for Best Picture is "Everything Everywhere All at Once."</t>
  </si>
  <si>
    <t>The winners of the 2022 Nobel Prize in Economics were Ben Bernanke, Douglas Diamond, and Philip Dybvig.</t>
  </si>
  <si>
    <t>The 2022 Nobel Prize in Economics was awarded to Ben Bernanke, Douglas Diamond, and Philip Dybvig.</t>
  </si>
  <si>
    <t>The 2022 Nobel Prize in Literature was awarded to French author Annie Ernaux.</t>
  </si>
  <si>
    <t>The new CEO of Pinterest is Bill Ready.</t>
  </si>
  <si>
    <t>The new CEO of Twitter is Linda Yaccarino.</t>
  </si>
  <si>
    <t>Rishi Sunak became Prime Minister of the United Kingdom on 25 October 2022.</t>
  </si>
  <si>
    <t>Liz Truss officially became the Prime Minister of the UK on 6 September 2022.</t>
  </si>
  <si>
    <t>Liz Truss became Prime Minister of the UK on September 6, 2022.</t>
  </si>
  <si>
    <t>The provided information does not specify the identity of the person who killed Shinzo Abe. It only mentions that he was assassinated by a gunman who opened fire on him from behind as he delivered a campaign speech in western Japan on July 8, 2022.</t>
  </si>
  <si>
    <t>The provided information does not specify the identity of the person who killed Shinzo Abe. It only mentions that he was assassinated by a gunman who opened fire on him from behind as he delivered a campaign speech in western Japan.</t>
  </si>
  <si>
    <t>Shinzo Abe was killed on Friday, July 8, 2022.</t>
  </si>
  <si>
    <t>Shinzo Abe was killed on the day he was shot, which led to his death being pronounced at the hospital at 5:03 pm. The information provided does not specify the exact date of the assassination, but it mentions that his body departed from the hospital with his widow at 5:55 a.m. on 9 July, indicating that the assassination occurred on the day prior to this departure, which would be 8 July.</t>
  </si>
  <si>
    <t>The inflation rate in the U.S. in August was an annualized 8.3%.</t>
  </si>
  <si>
    <t>The information provided does not specify the unemployment rate in the U.S. for August. The details given focus on the unemployment rate for June 2023 and other statistics related to state-level unemployment rates and changes over time. Additionally, there is a mention of the inflation rate for August, but it does not include data on the unemployment rate for that month.</t>
  </si>
  <si>
    <t>The unemployment rate in the U.S. in August 2022 was 4.6%.</t>
  </si>
  <si>
    <t>The U.S. was in Group B in the World Cup 2022.</t>
  </si>
  <si>
    <t>Spain was in Group E of the 2022 FIFA World Cup.</t>
  </si>
  <si>
    <t>Spain was in Group E in the World Cup 2022.</t>
  </si>
  <si>
    <t>The revenues of Apple in Q3 2022 were $83.0 billion.</t>
  </si>
  <si>
    <t>The revenues of Google in Q3 2022 were $69.1 billion.</t>
  </si>
  <si>
    <t>Splatoon 3 was released on September 9, 2022.</t>
  </si>
  <si>
    <t>Splatoon 3 was released on 9 September 2022.</t>
  </si>
  <si>
    <t>Elden Ring was released on February 25, 2022.</t>
  </si>
  <si>
    <t>llm_answers_positive_retrieval</t>
  </si>
  <si>
    <t>answers_pos_neg_retrieval</t>
  </si>
  <si>
    <t>count not enough information</t>
  </si>
  <si>
    <t>LLM  Answer 1536  Dim Vectors</t>
  </si>
  <si>
    <t>LLM  Answer 3072  Dim Vectors</t>
  </si>
  <si>
    <t>Correct</t>
  </si>
  <si>
    <t>Not enough information</t>
  </si>
  <si>
    <t>Wrong</t>
  </si>
  <si>
    <t>Positive Text</t>
  </si>
  <si>
    <t>Positive and Negative Text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</si>
</sst>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sz val="11"/>
      <color theme="1"/>
      <name val="Calibri"/>
      <family val="2"/>
      <scheme val="minor"/>
    </font>
    <font>
      <b/>
      <sz val="12"/>
      <color theme="1"/>
      <name val="Calibri"/>
      <family val="2"/>
      <scheme val="minor"/>
    </font>
    <font>
      <b/>
      <sz val="12"/>
      <name val="Calibri"/>
      <family val="2"/>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0" fillId="0" borderId="0" xfId="0" applyAlignment="1">
      <alignment horizontal="right"/>
    </xf>
    <xf numFmtId="0" fontId="0" fillId="0" borderId="0" xfId="0" applyAlignment="1">
      <alignment horizontal="left" wrapText="1" inden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1" fillId="0" borderId="1" xfId="0" applyFont="1" applyBorder="1" applyAlignment="1">
      <alignment horizontal="right" vertical="top"/>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0" fillId="0" borderId="0" xfId="0" applyAlignment="1">
      <alignment wrapText="1"/>
    </xf>
    <xf numFmtId="0" fontId="0" fillId="0" borderId="0" xfId="0" applyAlignment="1">
      <alignment horizontal="left" wrapText="1" indent="2"/>
    </xf>
    <xf numFmtId="10" fontId="0" fillId="0" borderId="0" xfId="1" applyNumberFormat="1" applyFont="1"/>
    <xf numFmtId="0" fontId="5" fillId="0" borderId="0" xfId="0" applyFont="1"/>
    <xf numFmtId="0" fontId="0" fillId="0" borderId="0" xfId="0" quotePrefix="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5" fillId="0" borderId="0" xfId="0" applyFont="1" applyAlignment="1">
      <alignment wrapText="1"/>
    </xf>
    <xf numFmtId="0" fontId="0" fillId="0" borderId="0" xfId="0" quotePrefix="1" applyAlignment="1">
      <alignment wrapText="1"/>
    </xf>
    <xf numFmtId="0" fontId="4" fillId="0" borderId="0" xfId="0" applyFont="1" applyAlignment="1">
      <alignment horizontal="center" vertical="center" wrapText="1"/>
    </xf>
    <xf numFmtId="0" fontId="6" fillId="0" borderId="0" xfId="0" applyFont="1" applyAlignment="1">
      <alignment horizontal="left" wrapText="1" indent="1"/>
    </xf>
    <xf numFmtId="10" fontId="0" fillId="0" borderId="0" xfId="0" applyNumberFormat="1" applyAlignment="1">
      <alignment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xf>
    <xf numFmtId="0" fontId="3" fillId="0" borderId="0" xfId="0" applyFont="1" applyAlignment="1">
      <alignment horizontal="center" vertic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llm_answers_eval!$G$109</c:f>
              <c:strCache>
                <c:ptCount val="1"/>
                <c:pt idx="0">
                  <c:v>count correct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llm_answers_eval!$H$106:$K$108</c:f>
              <c:multiLvlStrCache>
                <c:ptCount val="4"/>
                <c:lvl>
                  <c:pt idx="0">
                    <c:v>Question 1</c:v>
                  </c:pt>
                  <c:pt idx="1">
                    <c:v>Question 2</c:v>
                  </c:pt>
                  <c:pt idx="2">
                    <c:v>Question 1</c:v>
                  </c:pt>
                  <c:pt idx="3">
                    <c:v>Question 2</c:v>
                  </c:pt>
                </c:lvl>
                <c:lvl>
                  <c:pt idx="0">
                    <c:v>LLM  Answer 1536  Dim Vectors</c:v>
                  </c:pt>
                  <c:pt idx="2">
                    <c:v>LLM  Answer 3072  Dim Vectors</c:v>
                  </c:pt>
                </c:lvl>
              </c:multiLvlStrCache>
            </c:multiLvlStrRef>
          </c:cat>
          <c:val>
            <c:numRef>
              <c:f>llm_answers_eval!$H$109:$K$109</c:f>
              <c:numCache>
                <c:formatCode>General</c:formatCode>
                <c:ptCount val="4"/>
                <c:pt idx="0">
                  <c:v>87</c:v>
                </c:pt>
                <c:pt idx="1">
                  <c:v>54</c:v>
                </c:pt>
                <c:pt idx="2">
                  <c:v>87</c:v>
                </c:pt>
                <c:pt idx="3">
                  <c:v>54</c:v>
                </c:pt>
              </c:numCache>
            </c:numRef>
          </c:val>
          <c:extLst>
            <c:ext xmlns:c16="http://schemas.microsoft.com/office/drawing/2014/chart" uri="{C3380CC4-5D6E-409C-BE32-E72D297353CC}">
              <c16:uniqueId val="{00000000-A48E-3144-8C53-9B6367EC44D7}"/>
            </c:ext>
          </c:extLst>
        </c:ser>
        <c:ser>
          <c:idx val="1"/>
          <c:order val="1"/>
          <c:tx>
            <c:strRef>
              <c:f>llm_answers_eval!$G$110</c:f>
              <c:strCache>
                <c:ptCount val="1"/>
                <c:pt idx="0">
                  <c:v>count not enough information</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llm_answers_eval!$H$106:$K$108</c:f>
              <c:multiLvlStrCache>
                <c:ptCount val="4"/>
                <c:lvl>
                  <c:pt idx="0">
                    <c:v>Question 1</c:v>
                  </c:pt>
                  <c:pt idx="1">
                    <c:v>Question 2</c:v>
                  </c:pt>
                  <c:pt idx="2">
                    <c:v>Question 1</c:v>
                  </c:pt>
                  <c:pt idx="3">
                    <c:v>Question 2</c:v>
                  </c:pt>
                </c:lvl>
                <c:lvl>
                  <c:pt idx="0">
                    <c:v>LLM  Answer 1536  Dim Vectors</c:v>
                  </c:pt>
                  <c:pt idx="2">
                    <c:v>LLM  Answer 3072  Dim Vectors</c:v>
                  </c:pt>
                </c:lvl>
              </c:multiLvlStrCache>
            </c:multiLvlStrRef>
          </c:cat>
          <c:val>
            <c:numRef>
              <c:f>llm_answers_eval!$H$110:$K$110</c:f>
              <c:numCache>
                <c:formatCode>General</c:formatCode>
                <c:ptCount val="4"/>
                <c:pt idx="0">
                  <c:v>13</c:v>
                </c:pt>
                <c:pt idx="1">
                  <c:v>35</c:v>
                </c:pt>
                <c:pt idx="2">
                  <c:v>12</c:v>
                </c:pt>
                <c:pt idx="3">
                  <c:v>35</c:v>
                </c:pt>
              </c:numCache>
            </c:numRef>
          </c:val>
          <c:extLst>
            <c:ext xmlns:c16="http://schemas.microsoft.com/office/drawing/2014/chart" uri="{C3380CC4-5D6E-409C-BE32-E72D297353CC}">
              <c16:uniqueId val="{00000001-A48E-3144-8C53-9B6367EC44D7}"/>
            </c:ext>
          </c:extLst>
        </c:ser>
        <c:ser>
          <c:idx val="2"/>
          <c:order val="2"/>
          <c:tx>
            <c:strRef>
              <c:f>llm_answers_eval!$G$111</c:f>
              <c:strCache>
                <c:ptCount val="1"/>
                <c:pt idx="0">
                  <c:v>count wrong</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llm_answers_eval!$H$106:$K$108</c:f>
              <c:multiLvlStrCache>
                <c:ptCount val="4"/>
                <c:lvl>
                  <c:pt idx="0">
                    <c:v>Question 1</c:v>
                  </c:pt>
                  <c:pt idx="1">
                    <c:v>Question 2</c:v>
                  </c:pt>
                  <c:pt idx="2">
                    <c:v>Question 1</c:v>
                  </c:pt>
                  <c:pt idx="3">
                    <c:v>Question 2</c:v>
                  </c:pt>
                </c:lvl>
                <c:lvl>
                  <c:pt idx="0">
                    <c:v>LLM  Answer 1536  Dim Vectors</c:v>
                  </c:pt>
                  <c:pt idx="2">
                    <c:v>LLM  Answer 3072  Dim Vectors</c:v>
                  </c:pt>
                </c:lvl>
              </c:multiLvlStrCache>
            </c:multiLvlStrRef>
          </c:cat>
          <c:val>
            <c:numRef>
              <c:f>llm_answers_eval!$H$111:$K$111</c:f>
              <c:numCache>
                <c:formatCode>General</c:formatCode>
                <c:ptCount val="4"/>
                <c:pt idx="0">
                  <c:v>0</c:v>
                </c:pt>
                <c:pt idx="1">
                  <c:v>4</c:v>
                </c:pt>
                <c:pt idx="2">
                  <c:v>1</c:v>
                </c:pt>
                <c:pt idx="3">
                  <c:v>4</c:v>
                </c:pt>
              </c:numCache>
            </c:numRef>
          </c:val>
          <c:extLst>
            <c:ext xmlns:c16="http://schemas.microsoft.com/office/drawing/2014/chart" uri="{C3380CC4-5D6E-409C-BE32-E72D297353CC}">
              <c16:uniqueId val="{00000002-A48E-3144-8C53-9B6367EC44D7}"/>
            </c:ext>
          </c:extLst>
        </c:ser>
        <c:dLbls>
          <c:showLegendKey val="0"/>
          <c:showVal val="0"/>
          <c:showCatName val="0"/>
          <c:showSerName val="0"/>
          <c:showPercent val="0"/>
          <c:showBubbleSize val="0"/>
        </c:dLbls>
        <c:gapWidth val="133"/>
        <c:overlap val="100"/>
        <c:axId val="1862613711"/>
        <c:axId val="1866455215"/>
      </c:barChart>
      <c:catAx>
        <c:axId val="186261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455215"/>
        <c:crosses val="autoZero"/>
        <c:auto val="1"/>
        <c:lblAlgn val="ctr"/>
        <c:lblOffset val="100"/>
        <c:noMultiLvlLbl val="0"/>
      </c:catAx>
      <c:valAx>
        <c:axId val="1866455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613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1460500</xdr:colOff>
      <xdr:row>105</xdr:row>
      <xdr:rowOff>57150</xdr:rowOff>
    </xdr:from>
    <xdr:to>
      <xdr:col>5</xdr:col>
      <xdr:colOff>3086100</xdr:colOff>
      <xdr:row>128</xdr:row>
      <xdr:rowOff>38100</xdr:rowOff>
    </xdr:to>
    <xdr:graphicFrame macro="">
      <xdr:nvGraphicFramePr>
        <xdr:cNvPr id="5" name="Chart 4">
          <a:extLst>
            <a:ext uri="{FF2B5EF4-FFF2-40B4-BE49-F238E27FC236}">
              <a16:creationId xmlns:a16="http://schemas.microsoft.com/office/drawing/2014/main" id="{E512BF33-BB59-5552-2580-12977C218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9"/>
  <sheetViews>
    <sheetView topLeftCell="E1" workbookViewId="0">
      <pane ySplit="7" topLeftCell="A103" activePane="bottomLeft" state="frozen"/>
      <selection pane="bottomLeft" activeCell="H109" sqref="H109"/>
    </sheetView>
  </sheetViews>
  <sheetFormatPr baseColWidth="10" defaultColWidth="8.83203125" defaultRowHeight="15" x14ac:dyDescent="0.2"/>
  <cols>
    <col min="1" max="1" width="12.83203125" style="1" customWidth="1"/>
    <col min="2" max="2" width="62.83203125" style="8" customWidth="1"/>
    <col min="3" max="3" width="40.33203125" style="9" customWidth="1"/>
    <col min="4" max="4" width="46.6640625" style="9" customWidth="1"/>
    <col min="5" max="5" width="26" style="9" customWidth="1"/>
    <col min="6" max="6" width="47.6640625" style="2" customWidth="1"/>
    <col min="7" max="7" width="60.6640625" style="2" customWidth="1"/>
    <col min="8" max="8" width="13.33203125" customWidth="1"/>
    <col min="9" max="9" width="14.1640625" customWidth="1"/>
    <col min="10" max="10" width="14.83203125" customWidth="1"/>
    <col min="11" max="11" width="14.6640625" customWidth="1"/>
    <col min="12" max="12" width="70.33203125" style="9" customWidth="1"/>
    <col min="13" max="13" width="70.6640625" style="9" customWidth="1"/>
    <col min="14" max="17" width="13.33203125" customWidth="1"/>
  </cols>
  <sheetData>
    <row r="1" spans="1:17" ht="30" customHeight="1" x14ac:dyDescent="0.2">
      <c r="F1" s="25" t="s">
        <v>543</v>
      </c>
      <c r="G1" s="25"/>
      <c r="H1" s="25"/>
      <c r="I1" s="25"/>
      <c r="J1" s="25"/>
      <c r="K1" s="25"/>
      <c r="L1" s="25" t="s">
        <v>536</v>
      </c>
      <c r="M1" s="25"/>
      <c r="N1" s="25"/>
      <c r="O1" s="25"/>
      <c r="P1" s="25"/>
      <c r="Q1" s="25"/>
    </row>
    <row r="2" spans="1:17" ht="41" customHeight="1" x14ac:dyDescent="0.2">
      <c r="C2" s="8"/>
      <c r="D2" s="8"/>
      <c r="E2" s="8"/>
      <c r="H2" s="22" t="s">
        <v>529</v>
      </c>
      <c r="I2" s="21"/>
      <c r="J2" s="22" t="s">
        <v>530</v>
      </c>
      <c r="K2" s="21"/>
      <c r="L2" s="23"/>
      <c r="M2" s="24"/>
      <c r="N2" s="22" t="s">
        <v>529</v>
      </c>
      <c r="O2" s="21"/>
      <c r="P2" s="22" t="s">
        <v>530</v>
      </c>
      <c r="Q2" s="21"/>
    </row>
    <row r="3" spans="1:17" ht="45" customHeight="1" x14ac:dyDescent="0.2">
      <c r="B3" s="3" t="s">
        <v>0</v>
      </c>
      <c r="C3" s="3" t="s">
        <v>1</v>
      </c>
      <c r="D3" s="3" t="s">
        <v>2</v>
      </c>
      <c r="E3" s="3" t="s">
        <v>3</v>
      </c>
      <c r="F3" s="3" t="s">
        <v>4</v>
      </c>
      <c r="G3" s="3" t="s">
        <v>5</v>
      </c>
      <c r="H3" s="4" t="s">
        <v>531</v>
      </c>
      <c r="I3" s="4" t="s">
        <v>532</v>
      </c>
      <c r="J3" s="4" t="s">
        <v>531</v>
      </c>
      <c r="K3" s="4" t="s">
        <v>532</v>
      </c>
      <c r="L3" s="3" t="s">
        <v>4</v>
      </c>
      <c r="M3" s="3" t="s">
        <v>5</v>
      </c>
      <c r="N3" s="4" t="s">
        <v>531</v>
      </c>
      <c r="O3" s="4" t="s">
        <v>532</v>
      </c>
      <c r="P3" s="4" t="s">
        <v>531</v>
      </c>
      <c r="Q3" s="4" t="s">
        <v>532</v>
      </c>
    </row>
    <row r="4" spans="1:17" ht="64" x14ac:dyDescent="0.2">
      <c r="A4" s="5">
        <v>0</v>
      </c>
      <c r="B4" s="10" t="s">
        <v>6</v>
      </c>
      <c r="C4" s="10" t="s">
        <v>7</v>
      </c>
      <c r="D4" s="10" t="s">
        <v>8</v>
      </c>
      <c r="E4" s="10" t="s">
        <v>9</v>
      </c>
      <c r="F4" s="2" t="s">
        <v>544</v>
      </c>
      <c r="G4" s="2" t="s">
        <v>544</v>
      </c>
      <c r="H4" s="6" t="s">
        <v>533</v>
      </c>
      <c r="I4" s="6" t="s">
        <v>533</v>
      </c>
      <c r="J4" s="6" t="s">
        <v>533</v>
      </c>
      <c r="K4" s="6" t="s">
        <v>533</v>
      </c>
      <c r="L4" s="10" t="s">
        <v>10</v>
      </c>
      <c r="M4" s="10" t="s">
        <v>11</v>
      </c>
      <c r="N4" s="6" t="s">
        <v>533</v>
      </c>
      <c r="O4" s="6" t="s">
        <v>534</v>
      </c>
      <c r="P4" s="6" t="s">
        <v>533</v>
      </c>
      <c r="Q4" s="6" t="s">
        <v>534</v>
      </c>
    </row>
    <row r="5" spans="1:17" ht="39" customHeight="1" x14ac:dyDescent="0.2">
      <c r="A5" s="5">
        <v>1</v>
      </c>
      <c r="B5" s="10" t="s">
        <v>12</v>
      </c>
      <c r="C5" s="10" t="s">
        <v>13</v>
      </c>
      <c r="D5" s="10" t="s">
        <v>14</v>
      </c>
      <c r="E5" s="10" t="s">
        <v>15</v>
      </c>
      <c r="F5" s="2" t="s">
        <v>545</v>
      </c>
      <c r="G5" s="2" t="s">
        <v>546</v>
      </c>
      <c r="H5" s="6" t="s">
        <v>533</v>
      </c>
      <c r="I5" s="6" t="s">
        <v>533</v>
      </c>
      <c r="J5" s="6" t="s">
        <v>533</v>
      </c>
      <c r="K5" s="6" t="s">
        <v>534</v>
      </c>
      <c r="L5" s="10" t="s">
        <v>16</v>
      </c>
      <c r="M5" s="10" t="s">
        <v>17</v>
      </c>
      <c r="N5" s="6" t="s">
        <v>533</v>
      </c>
      <c r="O5" s="6" t="s">
        <v>534</v>
      </c>
      <c r="P5" s="6" t="s">
        <v>533</v>
      </c>
      <c r="Q5" s="6" t="s">
        <v>534</v>
      </c>
    </row>
    <row r="6" spans="1:17" ht="44" customHeight="1" x14ac:dyDescent="0.2">
      <c r="A6" s="5">
        <v>2</v>
      </c>
      <c r="B6" s="10" t="s">
        <v>18</v>
      </c>
      <c r="C6" s="10" t="s">
        <v>19</v>
      </c>
      <c r="D6" s="10" t="s">
        <v>20</v>
      </c>
      <c r="E6" s="10" t="s">
        <v>21</v>
      </c>
      <c r="F6" s="2" t="s">
        <v>23</v>
      </c>
      <c r="G6" s="2" t="s">
        <v>23</v>
      </c>
      <c r="H6" s="6" t="s">
        <v>533</v>
      </c>
      <c r="I6" s="6" t="s">
        <v>533</v>
      </c>
      <c r="J6" s="6" t="s">
        <v>533</v>
      </c>
      <c r="K6" s="6" t="s">
        <v>533</v>
      </c>
      <c r="L6" s="10" t="s">
        <v>22</v>
      </c>
      <c r="M6" s="10" t="s">
        <v>23</v>
      </c>
      <c r="N6" s="6" t="s">
        <v>533</v>
      </c>
      <c r="O6" s="6" t="s">
        <v>533</v>
      </c>
      <c r="P6" s="6" t="s">
        <v>533</v>
      </c>
      <c r="Q6" s="6" t="s">
        <v>533</v>
      </c>
    </row>
    <row r="7" spans="1:17" ht="48" x14ac:dyDescent="0.2">
      <c r="A7" s="5">
        <v>3</v>
      </c>
      <c r="B7" s="10" t="s">
        <v>24</v>
      </c>
      <c r="C7" s="10" t="s">
        <v>25</v>
      </c>
      <c r="D7" s="10" t="s">
        <v>26</v>
      </c>
      <c r="E7" s="10" t="s">
        <v>27</v>
      </c>
      <c r="F7" s="2" t="s">
        <v>28</v>
      </c>
      <c r="G7" s="2" t="s">
        <v>547</v>
      </c>
      <c r="H7" s="6" t="s">
        <v>533</v>
      </c>
      <c r="I7" s="6" t="s">
        <v>533</v>
      </c>
      <c r="J7" s="6" t="s">
        <v>533</v>
      </c>
      <c r="K7" s="6" t="s">
        <v>533</v>
      </c>
      <c r="L7" s="10" t="s">
        <v>28</v>
      </c>
      <c r="M7" s="10" t="s">
        <v>28</v>
      </c>
      <c r="N7" s="6" t="s">
        <v>533</v>
      </c>
      <c r="O7" s="6" t="s">
        <v>533</v>
      </c>
      <c r="P7" s="6" t="s">
        <v>533</v>
      </c>
      <c r="Q7" s="6" t="s">
        <v>533</v>
      </c>
    </row>
    <row r="8" spans="1:17" ht="32" x14ac:dyDescent="0.2">
      <c r="A8" s="5">
        <v>4</v>
      </c>
      <c r="B8" s="10" t="s">
        <v>29</v>
      </c>
      <c r="C8" s="10" t="s">
        <v>30</v>
      </c>
      <c r="D8" s="10" t="s">
        <v>31</v>
      </c>
      <c r="E8" s="10" t="s">
        <v>32</v>
      </c>
      <c r="F8" s="2" t="s">
        <v>33</v>
      </c>
      <c r="G8" s="2" t="s">
        <v>33</v>
      </c>
      <c r="H8" s="6" t="s">
        <v>533</v>
      </c>
      <c r="I8" s="6" t="s">
        <v>533</v>
      </c>
      <c r="J8" s="6" t="s">
        <v>533</v>
      </c>
      <c r="K8" s="6" t="s">
        <v>533</v>
      </c>
      <c r="L8" s="10" t="s">
        <v>33</v>
      </c>
      <c r="M8" s="10" t="s">
        <v>33</v>
      </c>
      <c r="N8" s="6" t="s">
        <v>533</v>
      </c>
      <c r="O8" s="6" t="s">
        <v>533</v>
      </c>
      <c r="P8" s="6" t="s">
        <v>533</v>
      </c>
      <c r="Q8" s="6" t="s">
        <v>533</v>
      </c>
    </row>
    <row r="9" spans="1:17" ht="96" x14ac:dyDescent="0.2">
      <c r="A9" s="5">
        <v>5</v>
      </c>
      <c r="B9" s="10" t="s">
        <v>34</v>
      </c>
      <c r="C9" s="10" t="s">
        <v>35</v>
      </c>
      <c r="D9" s="10" t="s">
        <v>36</v>
      </c>
      <c r="E9" s="10" t="s">
        <v>32</v>
      </c>
      <c r="F9" s="2" t="s">
        <v>548</v>
      </c>
      <c r="G9" s="2" t="s">
        <v>549</v>
      </c>
      <c r="H9" s="6" t="s">
        <v>534</v>
      </c>
      <c r="I9" s="6" t="s">
        <v>533</v>
      </c>
      <c r="J9" s="6" t="s">
        <v>534</v>
      </c>
      <c r="K9" s="6" t="s">
        <v>533</v>
      </c>
      <c r="L9" s="10" t="s">
        <v>37</v>
      </c>
      <c r="M9" s="10" t="s">
        <v>38</v>
      </c>
      <c r="N9" s="6" t="s">
        <v>533</v>
      </c>
      <c r="O9" s="6" t="s">
        <v>534</v>
      </c>
      <c r="P9" s="6" t="s">
        <v>533</v>
      </c>
      <c r="Q9" s="6" t="s">
        <v>534</v>
      </c>
    </row>
    <row r="10" spans="1:17" ht="48" x14ac:dyDescent="0.2">
      <c r="A10" s="5">
        <v>6</v>
      </c>
      <c r="B10" s="10" t="s">
        <v>39</v>
      </c>
      <c r="C10" s="10" t="s">
        <v>40</v>
      </c>
      <c r="D10" s="10" t="s">
        <v>41</v>
      </c>
      <c r="E10" s="10" t="s">
        <v>20</v>
      </c>
      <c r="F10" s="2" t="s">
        <v>550</v>
      </c>
      <c r="G10" s="2" t="s">
        <v>551</v>
      </c>
      <c r="H10" s="6" t="s">
        <v>533</v>
      </c>
      <c r="I10" s="6" t="s">
        <v>533</v>
      </c>
      <c r="J10" s="6" t="s">
        <v>533</v>
      </c>
      <c r="K10" s="6" t="s">
        <v>533</v>
      </c>
      <c r="L10" s="10" t="s">
        <v>42</v>
      </c>
      <c r="M10" s="10" t="s">
        <v>43</v>
      </c>
      <c r="N10" s="6" t="s">
        <v>533</v>
      </c>
      <c r="O10" s="6" t="s">
        <v>533</v>
      </c>
      <c r="P10" s="6" t="s">
        <v>533</v>
      </c>
      <c r="Q10" s="6" t="s">
        <v>533</v>
      </c>
    </row>
    <row r="11" spans="1:17" ht="176" x14ac:dyDescent="0.2">
      <c r="A11" s="5">
        <v>7</v>
      </c>
      <c r="B11" s="10" t="s">
        <v>44</v>
      </c>
      <c r="C11" s="10" t="s">
        <v>45</v>
      </c>
      <c r="D11" s="10" t="s">
        <v>46</v>
      </c>
      <c r="E11" s="10" t="s">
        <v>47</v>
      </c>
      <c r="F11" s="2" t="s">
        <v>552</v>
      </c>
      <c r="G11" s="2" t="s">
        <v>553</v>
      </c>
      <c r="H11" s="6" t="s">
        <v>533</v>
      </c>
      <c r="I11" s="6" t="s">
        <v>533</v>
      </c>
      <c r="J11" s="6" t="s">
        <v>533</v>
      </c>
      <c r="K11" s="6" t="s">
        <v>533</v>
      </c>
      <c r="L11" s="10" t="s">
        <v>48</v>
      </c>
      <c r="M11" s="10" t="s">
        <v>49</v>
      </c>
      <c r="N11" s="6" t="s">
        <v>534</v>
      </c>
      <c r="O11" s="6" t="s">
        <v>534</v>
      </c>
      <c r="P11" s="6" t="s">
        <v>534</v>
      </c>
      <c r="Q11" s="6" t="s">
        <v>534</v>
      </c>
    </row>
    <row r="12" spans="1:17" ht="32" x14ac:dyDescent="0.2">
      <c r="A12" s="5">
        <v>8</v>
      </c>
      <c r="B12" s="10" t="s">
        <v>50</v>
      </c>
      <c r="C12" s="10" t="s">
        <v>51</v>
      </c>
      <c r="D12" s="10" t="s">
        <v>52</v>
      </c>
      <c r="E12" s="10" t="s">
        <v>53</v>
      </c>
      <c r="F12" s="2" t="s">
        <v>554</v>
      </c>
      <c r="G12" s="2" t="s">
        <v>554</v>
      </c>
      <c r="H12" s="6" t="s">
        <v>533</v>
      </c>
      <c r="I12" s="6" t="s">
        <v>533</v>
      </c>
      <c r="J12" s="6" t="s">
        <v>533</v>
      </c>
      <c r="K12" s="6" t="s">
        <v>533</v>
      </c>
      <c r="L12" s="10" t="s">
        <v>54</v>
      </c>
      <c r="M12" s="10" t="s">
        <v>54</v>
      </c>
      <c r="N12" s="6" t="s">
        <v>533</v>
      </c>
      <c r="O12" s="6" t="s">
        <v>533</v>
      </c>
      <c r="P12" s="6" t="s">
        <v>533</v>
      </c>
      <c r="Q12" s="6" t="s">
        <v>533</v>
      </c>
    </row>
    <row r="13" spans="1:17" ht="64" x14ac:dyDescent="0.2">
      <c r="A13" s="5">
        <v>9</v>
      </c>
      <c r="B13" s="10" t="s">
        <v>55</v>
      </c>
      <c r="C13" s="10" t="s">
        <v>56</v>
      </c>
      <c r="D13" s="10" t="s">
        <v>57</v>
      </c>
      <c r="E13" s="10" t="s">
        <v>58</v>
      </c>
      <c r="F13" s="2" t="s">
        <v>555</v>
      </c>
      <c r="G13" s="2" t="s">
        <v>555</v>
      </c>
      <c r="H13" s="6" t="s">
        <v>533</v>
      </c>
      <c r="I13" s="6" t="s">
        <v>533</v>
      </c>
      <c r="J13" s="6" t="s">
        <v>533</v>
      </c>
      <c r="K13" s="6" t="s">
        <v>533</v>
      </c>
      <c r="L13" s="10" t="s">
        <v>59</v>
      </c>
      <c r="M13" s="10" t="s">
        <v>60</v>
      </c>
      <c r="N13" s="6" t="s">
        <v>533</v>
      </c>
      <c r="O13" s="6" t="s">
        <v>533</v>
      </c>
      <c r="P13" s="6" t="s">
        <v>533</v>
      </c>
      <c r="Q13" s="6" t="s">
        <v>533</v>
      </c>
    </row>
    <row r="14" spans="1:17" ht="64" x14ac:dyDescent="0.2">
      <c r="A14" s="5">
        <v>10</v>
      </c>
      <c r="B14" s="10" t="s">
        <v>61</v>
      </c>
      <c r="C14" s="10" t="s">
        <v>62</v>
      </c>
      <c r="D14" s="10" t="s">
        <v>63</v>
      </c>
      <c r="E14" s="10" t="s">
        <v>64</v>
      </c>
      <c r="F14" s="2" t="s">
        <v>556</v>
      </c>
      <c r="G14" s="2" t="s">
        <v>556</v>
      </c>
      <c r="H14" s="7" t="s">
        <v>533</v>
      </c>
      <c r="I14" s="7" t="s">
        <v>534</v>
      </c>
      <c r="J14" s="7" t="s">
        <v>533</v>
      </c>
      <c r="K14" s="7" t="s">
        <v>534</v>
      </c>
      <c r="L14" s="10" t="s">
        <v>65</v>
      </c>
      <c r="M14" s="10" t="s">
        <v>65</v>
      </c>
      <c r="N14" s="6" t="s">
        <v>533</v>
      </c>
      <c r="O14" s="6" t="s">
        <v>534</v>
      </c>
      <c r="P14" s="6" t="s">
        <v>533</v>
      </c>
      <c r="Q14" s="6" t="s">
        <v>534</v>
      </c>
    </row>
    <row r="15" spans="1:17" ht="64" x14ac:dyDescent="0.2">
      <c r="A15" s="5">
        <v>11</v>
      </c>
      <c r="B15" s="10" t="s">
        <v>66</v>
      </c>
      <c r="C15" s="10" t="s">
        <v>67</v>
      </c>
      <c r="D15" s="10" t="s">
        <v>68</v>
      </c>
      <c r="E15" s="10" t="s">
        <v>69</v>
      </c>
      <c r="F15" s="2" t="s">
        <v>557</v>
      </c>
      <c r="G15" s="2" t="s">
        <v>557</v>
      </c>
      <c r="H15" s="7" t="s">
        <v>533</v>
      </c>
      <c r="I15" s="7" t="s">
        <v>534</v>
      </c>
      <c r="J15" s="7" t="s">
        <v>533</v>
      </c>
      <c r="K15" s="7" t="s">
        <v>534</v>
      </c>
      <c r="L15" s="10" t="s">
        <v>70</v>
      </c>
      <c r="M15" s="10" t="s">
        <v>71</v>
      </c>
      <c r="N15" s="6" t="s">
        <v>534</v>
      </c>
      <c r="O15" s="6" t="s">
        <v>534</v>
      </c>
      <c r="P15" s="6" t="s">
        <v>534</v>
      </c>
      <c r="Q15" s="6" t="s">
        <v>534</v>
      </c>
    </row>
    <row r="16" spans="1:17" ht="128" x14ac:dyDescent="0.2">
      <c r="A16" s="5">
        <v>12</v>
      </c>
      <c r="B16" s="10" t="s">
        <v>72</v>
      </c>
      <c r="C16" s="10" t="s">
        <v>73</v>
      </c>
      <c r="D16" s="10" t="s">
        <v>74</v>
      </c>
      <c r="E16" s="10" t="s">
        <v>75</v>
      </c>
      <c r="F16" s="2" t="s">
        <v>558</v>
      </c>
      <c r="G16" s="2" t="s">
        <v>558</v>
      </c>
      <c r="H16" s="6" t="s">
        <v>533</v>
      </c>
      <c r="I16" s="6" t="s">
        <v>533</v>
      </c>
      <c r="J16" s="6" t="s">
        <v>533</v>
      </c>
      <c r="K16" s="6" t="s">
        <v>533</v>
      </c>
      <c r="L16" s="10" t="s">
        <v>76</v>
      </c>
      <c r="M16" s="10" t="s">
        <v>77</v>
      </c>
      <c r="N16" s="6" t="s">
        <v>533</v>
      </c>
      <c r="O16" s="6" t="s">
        <v>534</v>
      </c>
      <c r="P16" s="6" t="s">
        <v>533</v>
      </c>
      <c r="Q16" s="6" t="s">
        <v>534</v>
      </c>
    </row>
    <row r="17" spans="1:17" ht="32" x14ac:dyDescent="0.2">
      <c r="A17" s="5">
        <v>13</v>
      </c>
      <c r="B17" s="10" t="s">
        <v>78</v>
      </c>
      <c r="C17" s="10" t="s">
        <v>79</v>
      </c>
      <c r="D17" s="10" t="s">
        <v>80</v>
      </c>
      <c r="E17" s="10" t="s">
        <v>81</v>
      </c>
      <c r="F17" s="2" t="s">
        <v>559</v>
      </c>
      <c r="G17" s="2" t="s">
        <v>559</v>
      </c>
      <c r="H17" s="6" t="s">
        <v>533</v>
      </c>
      <c r="I17" s="6" t="s">
        <v>533</v>
      </c>
      <c r="J17" s="6" t="s">
        <v>533</v>
      </c>
      <c r="K17" s="6" t="s">
        <v>533</v>
      </c>
      <c r="L17" s="10" t="s">
        <v>82</v>
      </c>
      <c r="M17" s="10" t="s">
        <v>82</v>
      </c>
      <c r="N17" s="6" t="s">
        <v>533</v>
      </c>
      <c r="O17" s="6" t="s">
        <v>534</v>
      </c>
      <c r="P17" s="6" t="s">
        <v>533</v>
      </c>
      <c r="Q17" s="6" t="s">
        <v>534</v>
      </c>
    </row>
    <row r="18" spans="1:17" ht="96" x14ac:dyDescent="0.2">
      <c r="A18" s="5">
        <v>14</v>
      </c>
      <c r="B18" s="10" t="s">
        <v>83</v>
      </c>
      <c r="C18" s="10" t="s">
        <v>84</v>
      </c>
      <c r="D18" s="10" t="s">
        <v>85</v>
      </c>
      <c r="E18" s="10" t="s">
        <v>86</v>
      </c>
      <c r="F18" s="2" t="s">
        <v>560</v>
      </c>
      <c r="G18" s="2" t="s">
        <v>561</v>
      </c>
      <c r="H18" s="7" t="s">
        <v>533</v>
      </c>
      <c r="I18" s="7" t="s">
        <v>534</v>
      </c>
      <c r="J18" s="7" t="s">
        <v>533</v>
      </c>
      <c r="K18" s="7" t="s">
        <v>534</v>
      </c>
      <c r="L18" s="10" t="s">
        <v>87</v>
      </c>
      <c r="M18" s="10" t="s">
        <v>88</v>
      </c>
      <c r="N18" s="7" t="s">
        <v>535</v>
      </c>
      <c r="O18" s="7" t="s">
        <v>535</v>
      </c>
      <c r="P18" s="7" t="s">
        <v>535</v>
      </c>
      <c r="Q18" s="7" t="s">
        <v>535</v>
      </c>
    </row>
    <row r="19" spans="1:17" ht="176" customHeight="1" x14ac:dyDescent="0.2">
      <c r="A19" s="5">
        <v>15</v>
      </c>
      <c r="B19" s="10" t="s">
        <v>89</v>
      </c>
      <c r="C19" s="10" t="s">
        <v>90</v>
      </c>
      <c r="D19" s="10" t="s">
        <v>91</v>
      </c>
      <c r="E19" s="10" t="s">
        <v>92</v>
      </c>
      <c r="F19" s="2" t="s">
        <v>562</v>
      </c>
      <c r="G19" s="2" t="s">
        <v>562</v>
      </c>
      <c r="H19" s="6" t="s">
        <v>533</v>
      </c>
      <c r="I19" s="6" t="s">
        <v>533</v>
      </c>
      <c r="J19" s="6" t="s">
        <v>533</v>
      </c>
      <c r="K19" s="6" t="s">
        <v>533</v>
      </c>
      <c r="L19" s="10" t="s">
        <v>93</v>
      </c>
      <c r="M19" s="10" t="s">
        <v>93</v>
      </c>
      <c r="N19" s="6" t="s">
        <v>533</v>
      </c>
      <c r="O19" s="6" t="s">
        <v>534</v>
      </c>
      <c r="P19" s="6" t="s">
        <v>533</v>
      </c>
      <c r="Q19" s="6" t="s">
        <v>534</v>
      </c>
    </row>
    <row r="20" spans="1:17" ht="97" customHeight="1" x14ac:dyDescent="0.2">
      <c r="A20" s="5">
        <v>16</v>
      </c>
      <c r="B20" s="10" t="s">
        <v>94</v>
      </c>
      <c r="C20" s="10" t="s">
        <v>95</v>
      </c>
      <c r="D20" s="10" t="s">
        <v>96</v>
      </c>
      <c r="E20" s="10" t="s">
        <v>97</v>
      </c>
      <c r="F20" s="2" t="s">
        <v>563</v>
      </c>
      <c r="G20" s="2" t="s">
        <v>563</v>
      </c>
      <c r="H20" s="6" t="s">
        <v>533</v>
      </c>
      <c r="I20" s="6" t="s">
        <v>533</v>
      </c>
      <c r="J20" s="6" t="s">
        <v>533</v>
      </c>
      <c r="K20" s="6" t="s">
        <v>533</v>
      </c>
      <c r="L20" s="10" t="s">
        <v>98</v>
      </c>
      <c r="M20" s="10" t="s">
        <v>98</v>
      </c>
      <c r="N20" s="6" t="s">
        <v>533</v>
      </c>
      <c r="O20" s="6" t="s">
        <v>535</v>
      </c>
      <c r="P20" s="6" t="s">
        <v>533</v>
      </c>
      <c r="Q20" s="6" t="s">
        <v>535</v>
      </c>
    </row>
    <row r="21" spans="1:17" ht="48" x14ac:dyDescent="0.2">
      <c r="A21" s="5">
        <v>17</v>
      </c>
      <c r="B21" s="10" t="s">
        <v>99</v>
      </c>
      <c r="C21" s="10" t="s">
        <v>100</v>
      </c>
      <c r="D21" s="10" t="s">
        <v>101</v>
      </c>
      <c r="E21" s="10" t="s">
        <v>102</v>
      </c>
      <c r="F21" s="2" t="s">
        <v>564</v>
      </c>
      <c r="G21" s="2" t="s">
        <v>564</v>
      </c>
      <c r="H21" s="6" t="s">
        <v>533</v>
      </c>
      <c r="I21" s="6" t="s">
        <v>533</v>
      </c>
      <c r="J21" s="6" t="s">
        <v>533</v>
      </c>
      <c r="K21" s="6" t="s">
        <v>533</v>
      </c>
      <c r="L21" s="10" t="s">
        <v>103</v>
      </c>
      <c r="M21" s="10" t="s">
        <v>103</v>
      </c>
      <c r="N21" s="6" t="s">
        <v>533</v>
      </c>
      <c r="O21" s="6" t="s">
        <v>533</v>
      </c>
      <c r="P21" s="6" t="s">
        <v>533</v>
      </c>
      <c r="Q21" s="6" t="s">
        <v>533</v>
      </c>
    </row>
    <row r="22" spans="1:17" ht="80" x14ac:dyDescent="0.2">
      <c r="A22" s="5">
        <v>18</v>
      </c>
      <c r="B22" s="10" t="s">
        <v>104</v>
      </c>
      <c r="C22" s="10" t="s">
        <v>105</v>
      </c>
      <c r="D22" s="10" t="s">
        <v>106</v>
      </c>
      <c r="E22" s="10" t="s">
        <v>107</v>
      </c>
      <c r="F22" s="2" t="s">
        <v>565</v>
      </c>
      <c r="G22" s="2" t="s">
        <v>566</v>
      </c>
      <c r="H22" s="7" t="s">
        <v>533</v>
      </c>
      <c r="I22" s="7" t="s">
        <v>534</v>
      </c>
      <c r="J22" s="7" t="s">
        <v>533</v>
      </c>
      <c r="K22" s="7" t="s">
        <v>534</v>
      </c>
      <c r="L22" s="10" t="s">
        <v>108</v>
      </c>
      <c r="M22" s="10" t="s">
        <v>108</v>
      </c>
      <c r="N22" s="6" t="s">
        <v>533</v>
      </c>
      <c r="O22" s="6" t="s">
        <v>534</v>
      </c>
      <c r="P22" s="6" t="s">
        <v>533</v>
      </c>
      <c r="Q22" s="6" t="s">
        <v>534</v>
      </c>
    </row>
    <row r="23" spans="1:17" ht="39" customHeight="1" x14ac:dyDescent="0.2">
      <c r="A23" s="5">
        <v>19</v>
      </c>
      <c r="B23" s="10" t="s">
        <v>109</v>
      </c>
      <c r="C23" s="10" t="s">
        <v>110</v>
      </c>
      <c r="D23" s="10" t="s">
        <v>111</v>
      </c>
      <c r="E23" s="10" t="s">
        <v>102</v>
      </c>
      <c r="F23" s="2" t="s">
        <v>567</v>
      </c>
      <c r="G23" s="2" t="s">
        <v>567</v>
      </c>
      <c r="H23" s="7" t="s">
        <v>533</v>
      </c>
      <c r="I23" s="7" t="s">
        <v>534</v>
      </c>
      <c r="J23" s="7" t="s">
        <v>533</v>
      </c>
      <c r="K23" s="7" t="s">
        <v>534</v>
      </c>
      <c r="L23" s="10" t="s">
        <v>112</v>
      </c>
      <c r="M23" s="10" t="s">
        <v>112</v>
      </c>
      <c r="N23" s="6" t="s">
        <v>533</v>
      </c>
      <c r="O23" s="6" t="s">
        <v>533</v>
      </c>
      <c r="P23" s="6" t="s">
        <v>533</v>
      </c>
      <c r="Q23" s="6" t="s">
        <v>533</v>
      </c>
    </row>
    <row r="24" spans="1:17" ht="64" x14ac:dyDescent="0.2">
      <c r="A24" s="5">
        <v>20</v>
      </c>
      <c r="B24" s="10" t="s">
        <v>113</v>
      </c>
      <c r="C24" s="10" t="s">
        <v>114</v>
      </c>
      <c r="D24" s="10" t="s">
        <v>111</v>
      </c>
      <c r="E24" s="10" t="s">
        <v>115</v>
      </c>
      <c r="F24" s="2" t="s">
        <v>568</v>
      </c>
      <c r="G24" s="2" t="s">
        <v>569</v>
      </c>
      <c r="H24" s="6" t="s">
        <v>533</v>
      </c>
      <c r="I24" s="6" t="s">
        <v>533</v>
      </c>
      <c r="J24" s="6" t="s">
        <v>533</v>
      </c>
      <c r="K24" s="6" t="s">
        <v>533</v>
      </c>
      <c r="L24" s="10" t="s">
        <v>116</v>
      </c>
      <c r="M24" s="10" t="s">
        <v>117</v>
      </c>
      <c r="N24" s="6" t="s">
        <v>534</v>
      </c>
      <c r="O24" s="6" t="s">
        <v>534</v>
      </c>
      <c r="P24" s="6" t="s">
        <v>534</v>
      </c>
      <c r="Q24" s="6" t="s">
        <v>534</v>
      </c>
    </row>
    <row r="25" spans="1:17" ht="48" x14ac:dyDescent="0.2">
      <c r="A25" s="5">
        <v>21</v>
      </c>
      <c r="B25" s="10" t="s">
        <v>118</v>
      </c>
      <c r="C25" s="10" t="s">
        <v>119</v>
      </c>
      <c r="D25" s="10" t="s">
        <v>120</v>
      </c>
      <c r="E25" s="10" t="s">
        <v>121</v>
      </c>
      <c r="F25" s="2" t="s">
        <v>570</v>
      </c>
      <c r="G25" s="2" t="s">
        <v>571</v>
      </c>
      <c r="H25" s="7" t="s">
        <v>533</v>
      </c>
      <c r="I25" s="7" t="s">
        <v>535</v>
      </c>
      <c r="J25" s="7" t="s">
        <v>533</v>
      </c>
      <c r="K25" s="7" t="s">
        <v>535</v>
      </c>
      <c r="L25" s="10" t="s">
        <v>122</v>
      </c>
      <c r="M25" s="10" t="s">
        <v>122</v>
      </c>
      <c r="N25" s="6" t="s">
        <v>533</v>
      </c>
      <c r="O25" s="6" t="s">
        <v>533</v>
      </c>
      <c r="P25" s="6" t="s">
        <v>533</v>
      </c>
      <c r="Q25" s="6" t="s">
        <v>533</v>
      </c>
    </row>
    <row r="26" spans="1:17" ht="80" x14ac:dyDescent="0.2">
      <c r="A26" s="5">
        <v>22</v>
      </c>
      <c r="B26" s="10" t="s">
        <v>123</v>
      </c>
      <c r="C26" s="10" t="s">
        <v>124</v>
      </c>
      <c r="D26" s="10" t="s">
        <v>125</v>
      </c>
      <c r="E26" s="10" t="s">
        <v>107</v>
      </c>
      <c r="F26" s="2" t="s">
        <v>572</v>
      </c>
      <c r="G26" s="2" t="s">
        <v>573</v>
      </c>
      <c r="H26" s="7" t="s">
        <v>533</v>
      </c>
      <c r="I26" s="7" t="s">
        <v>535</v>
      </c>
      <c r="J26" s="7" t="s">
        <v>533</v>
      </c>
      <c r="K26" s="7" t="s">
        <v>535</v>
      </c>
      <c r="L26" s="10" t="s">
        <v>126</v>
      </c>
      <c r="M26" s="10" t="s">
        <v>127</v>
      </c>
      <c r="N26" s="6" t="s">
        <v>533</v>
      </c>
      <c r="O26" s="6" t="s">
        <v>533</v>
      </c>
      <c r="P26" s="6" t="s">
        <v>533</v>
      </c>
      <c r="Q26" s="6" t="s">
        <v>533</v>
      </c>
    </row>
    <row r="27" spans="1:17" ht="64" x14ac:dyDescent="0.2">
      <c r="A27" s="5">
        <v>23</v>
      </c>
      <c r="B27" s="10" t="s">
        <v>128</v>
      </c>
      <c r="C27" s="10" t="s">
        <v>129</v>
      </c>
      <c r="D27" s="10" t="s">
        <v>130</v>
      </c>
      <c r="E27" s="10" t="s">
        <v>131</v>
      </c>
      <c r="F27" s="2" t="s">
        <v>574</v>
      </c>
      <c r="G27" s="2" t="s">
        <v>574</v>
      </c>
      <c r="H27" s="6" t="s">
        <v>533</v>
      </c>
      <c r="I27" s="6" t="s">
        <v>533</v>
      </c>
      <c r="J27" s="6" t="s">
        <v>533</v>
      </c>
      <c r="K27" s="6" t="s">
        <v>533</v>
      </c>
      <c r="L27" s="10" t="s">
        <v>132</v>
      </c>
      <c r="M27" s="10" t="s">
        <v>133</v>
      </c>
      <c r="N27" s="6" t="s">
        <v>534</v>
      </c>
      <c r="O27" s="6" t="s">
        <v>534</v>
      </c>
      <c r="P27" s="6" t="s">
        <v>534</v>
      </c>
      <c r="Q27" s="6" t="s">
        <v>534</v>
      </c>
    </row>
    <row r="28" spans="1:17" ht="176" x14ac:dyDescent="0.2">
      <c r="A28" s="5">
        <v>24</v>
      </c>
      <c r="B28" s="10" t="s">
        <v>134</v>
      </c>
      <c r="C28" s="10" t="s">
        <v>135</v>
      </c>
      <c r="D28" s="10" t="s">
        <v>136</v>
      </c>
      <c r="E28" s="10" t="s">
        <v>137</v>
      </c>
      <c r="F28" s="2" t="s">
        <v>575</v>
      </c>
      <c r="G28" s="2" t="s">
        <v>576</v>
      </c>
      <c r="H28" s="7" t="s">
        <v>533</v>
      </c>
      <c r="I28" s="7" t="s">
        <v>534</v>
      </c>
      <c r="J28" s="7" t="s">
        <v>533</v>
      </c>
      <c r="K28" s="7" t="s">
        <v>534</v>
      </c>
      <c r="L28" s="10" t="s">
        <v>138</v>
      </c>
      <c r="M28" s="10" t="s">
        <v>139</v>
      </c>
      <c r="N28" s="6" t="s">
        <v>535</v>
      </c>
      <c r="O28" s="6" t="s">
        <v>534</v>
      </c>
      <c r="P28" s="6" t="s">
        <v>535</v>
      </c>
      <c r="Q28" s="6" t="s">
        <v>534</v>
      </c>
    </row>
    <row r="29" spans="1:17" ht="32" x14ac:dyDescent="0.2">
      <c r="A29" s="5">
        <v>25</v>
      </c>
      <c r="B29" s="10" t="s">
        <v>140</v>
      </c>
      <c r="C29" s="10" t="s">
        <v>141</v>
      </c>
      <c r="D29" s="10" t="s">
        <v>131</v>
      </c>
      <c r="E29" s="10" t="s">
        <v>111</v>
      </c>
      <c r="F29" s="2" t="s">
        <v>142</v>
      </c>
      <c r="G29" s="2" t="s">
        <v>143</v>
      </c>
      <c r="H29" s="6" t="s">
        <v>533</v>
      </c>
      <c r="I29" s="6" t="s">
        <v>533</v>
      </c>
      <c r="J29" s="6" t="s">
        <v>533</v>
      </c>
      <c r="K29" s="6" t="s">
        <v>533</v>
      </c>
      <c r="L29" s="10" t="s">
        <v>142</v>
      </c>
      <c r="M29" s="10" t="s">
        <v>143</v>
      </c>
      <c r="N29" s="6" t="s">
        <v>533</v>
      </c>
      <c r="O29" s="6" t="s">
        <v>533</v>
      </c>
      <c r="P29" s="6" t="s">
        <v>533</v>
      </c>
      <c r="Q29" s="6" t="s">
        <v>533</v>
      </c>
    </row>
    <row r="30" spans="1:17" ht="32" x14ac:dyDescent="0.2">
      <c r="A30" s="5">
        <v>26</v>
      </c>
      <c r="B30" s="10" t="s">
        <v>144</v>
      </c>
      <c r="C30" s="10" t="s">
        <v>145</v>
      </c>
      <c r="D30" s="10" t="s">
        <v>146</v>
      </c>
      <c r="E30" s="10" t="s">
        <v>147</v>
      </c>
      <c r="F30" s="2" t="s">
        <v>577</v>
      </c>
      <c r="G30" s="2" t="s">
        <v>577</v>
      </c>
      <c r="H30" s="6" t="s">
        <v>533</v>
      </c>
      <c r="I30" s="6" t="s">
        <v>533</v>
      </c>
      <c r="J30" s="6" t="s">
        <v>533</v>
      </c>
      <c r="K30" s="6" t="s">
        <v>533</v>
      </c>
      <c r="L30" s="10" t="s">
        <v>148</v>
      </c>
      <c r="M30" s="10" t="s">
        <v>148</v>
      </c>
      <c r="N30" s="6" t="s">
        <v>533</v>
      </c>
      <c r="O30" s="6" t="s">
        <v>535</v>
      </c>
      <c r="P30" s="6" t="s">
        <v>533</v>
      </c>
      <c r="Q30" s="6" t="s">
        <v>535</v>
      </c>
    </row>
    <row r="31" spans="1:17" ht="409.6" x14ac:dyDescent="0.2">
      <c r="A31" s="5">
        <v>27</v>
      </c>
      <c r="B31" s="10" t="s">
        <v>149</v>
      </c>
      <c r="C31" s="10" t="s">
        <v>150</v>
      </c>
      <c r="D31" s="10" t="s">
        <v>151</v>
      </c>
      <c r="E31" s="10" t="s">
        <v>152</v>
      </c>
      <c r="F31" s="2" t="s">
        <v>578</v>
      </c>
      <c r="G31" s="2" t="s">
        <v>578</v>
      </c>
      <c r="H31" s="6" t="s">
        <v>533</v>
      </c>
      <c r="I31" s="6" t="s">
        <v>533</v>
      </c>
      <c r="J31" s="6" t="s">
        <v>533</v>
      </c>
      <c r="K31" s="6" t="s">
        <v>533</v>
      </c>
      <c r="L31" s="10" t="s">
        <v>153</v>
      </c>
      <c r="M31" s="10" t="s">
        <v>154</v>
      </c>
      <c r="N31" s="6" t="s">
        <v>533</v>
      </c>
      <c r="O31" s="6" t="s">
        <v>534</v>
      </c>
      <c r="P31" s="6" t="s">
        <v>534</v>
      </c>
      <c r="Q31" s="6" t="s">
        <v>534</v>
      </c>
    </row>
    <row r="32" spans="1:17" ht="32" x14ac:dyDescent="0.2">
      <c r="A32" s="5">
        <v>28</v>
      </c>
      <c r="B32" s="10" t="s">
        <v>155</v>
      </c>
      <c r="C32" s="10" t="s">
        <v>156</v>
      </c>
      <c r="D32" s="10" t="s">
        <v>157</v>
      </c>
      <c r="E32" s="10" t="s">
        <v>158</v>
      </c>
      <c r="F32" s="2" t="s">
        <v>579</v>
      </c>
      <c r="G32" s="2" t="s">
        <v>579</v>
      </c>
      <c r="H32" s="6" t="s">
        <v>533</v>
      </c>
      <c r="I32" s="6" t="s">
        <v>533</v>
      </c>
      <c r="J32" s="6" t="s">
        <v>533</v>
      </c>
      <c r="K32" s="6" t="s">
        <v>533</v>
      </c>
      <c r="L32" s="10" t="s">
        <v>159</v>
      </c>
      <c r="M32" s="10" t="s">
        <v>159</v>
      </c>
      <c r="N32" s="6" t="s">
        <v>533</v>
      </c>
      <c r="O32" s="6" t="s">
        <v>533</v>
      </c>
      <c r="P32" s="6" t="s">
        <v>533</v>
      </c>
      <c r="Q32" s="6" t="s">
        <v>533</v>
      </c>
    </row>
    <row r="33" spans="1:17" ht="112" x14ac:dyDescent="0.2">
      <c r="A33" s="5">
        <v>29</v>
      </c>
      <c r="B33" s="10" t="s">
        <v>160</v>
      </c>
      <c r="C33" s="10" t="s">
        <v>161</v>
      </c>
      <c r="D33" s="10" t="s">
        <v>162</v>
      </c>
      <c r="E33" s="10" t="s">
        <v>163</v>
      </c>
      <c r="F33" s="2" t="s">
        <v>580</v>
      </c>
      <c r="G33" s="2" t="s">
        <v>581</v>
      </c>
      <c r="H33" s="7" t="s">
        <v>533</v>
      </c>
      <c r="I33" s="7" t="s">
        <v>534</v>
      </c>
      <c r="J33" s="7" t="s">
        <v>533</v>
      </c>
      <c r="K33" s="7" t="s">
        <v>534</v>
      </c>
      <c r="L33" s="10" t="s">
        <v>164</v>
      </c>
      <c r="M33" s="10" t="s">
        <v>164</v>
      </c>
      <c r="N33" s="6" t="s">
        <v>533</v>
      </c>
      <c r="O33" s="6" t="s">
        <v>534</v>
      </c>
      <c r="P33" s="6" t="s">
        <v>533</v>
      </c>
      <c r="Q33" s="6" t="s">
        <v>534</v>
      </c>
    </row>
    <row r="34" spans="1:17" ht="96" x14ac:dyDescent="0.2">
      <c r="A34" s="5">
        <v>30</v>
      </c>
      <c r="B34" s="10" t="s">
        <v>165</v>
      </c>
      <c r="C34" s="10" t="s">
        <v>166</v>
      </c>
      <c r="D34" s="10" t="s">
        <v>167</v>
      </c>
      <c r="E34" s="10" t="s">
        <v>168</v>
      </c>
      <c r="F34" s="2" t="s">
        <v>582</v>
      </c>
      <c r="G34" s="2" t="s">
        <v>582</v>
      </c>
      <c r="H34" s="6" t="s">
        <v>533</v>
      </c>
      <c r="I34" s="6" t="s">
        <v>533</v>
      </c>
      <c r="J34" s="6" t="s">
        <v>533</v>
      </c>
      <c r="K34" s="6" t="s">
        <v>533</v>
      </c>
      <c r="L34" s="10" t="s">
        <v>169</v>
      </c>
      <c r="M34" s="10" t="s">
        <v>170</v>
      </c>
      <c r="N34" s="6" t="s">
        <v>533</v>
      </c>
      <c r="O34" s="6" t="s">
        <v>534</v>
      </c>
      <c r="P34" s="6" t="s">
        <v>533</v>
      </c>
      <c r="Q34" s="6" t="s">
        <v>534</v>
      </c>
    </row>
    <row r="35" spans="1:17" ht="80" x14ac:dyDescent="0.2">
      <c r="A35" s="5">
        <v>31</v>
      </c>
      <c r="B35" s="10" t="s">
        <v>171</v>
      </c>
      <c r="C35" s="10" t="s">
        <v>172</v>
      </c>
      <c r="D35" s="10" t="s">
        <v>173</v>
      </c>
      <c r="E35" s="10" t="s">
        <v>174</v>
      </c>
      <c r="F35" s="2" t="s">
        <v>583</v>
      </c>
      <c r="G35" s="2" t="s">
        <v>584</v>
      </c>
      <c r="H35" s="6" t="s">
        <v>533</v>
      </c>
      <c r="I35" s="6" t="s">
        <v>533</v>
      </c>
      <c r="J35" s="6" t="s">
        <v>533</v>
      </c>
      <c r="K35" s="6" t="s">
        <v>533</v>
      </c>
      <c r="L35" s="10" t="s">
        <v>175</v>
      </c>
      <c r="M35" s="10" t="s">
        <v>175</v>
      </c>
      <c r="N35" s="6" t="s">
        <v>533</v>
      </c>
      <c r="O35" s="6" t="s">
        <v>533</v>
      </c>
      <c r="P35" s="6" t="s">
        <v>533</v>
      </c>
      <c r="Q35" s="6" t="s">
        <v>533</v>
      </c>
    </row>
    <row r="36" spans="1:17" ht="160" x14ac:dyDescent="0.2">
      <c r="A36" s="5">
        <v>32</v>
      </c>
      <c r="B36" s="10" t="s">
        <v>176</v>
      </c>
      <c r="C36" s="10" t="s">
        <v>177</v>
      </c>
      <c r="D36" s="10" t="s">
        <v>178</v>
      </c>
      <c r="E36" s="10" t="s">
        <v>179</v>
      </c>
      <c r="F36" s="2" t="s">
        <v>585</v>
      </c>
      <c r="G36" s="2" t="s">
        <v>586</v>
      </c>
      <c r="H36" s="6" t="s">
        <v>533</v>
      </c>
      <c r="I36" s="6" t="s">
        <v>533</v>
      </c>
      <c r="J36" s="6" t="s">
        <v>533</v>
      </c>
      <c r="K36" s="6" t="s">
        <v>533</v>
      </c>
      <c r="L36" s="10" t="s">
        <v>180</v>
      </c>
      <c r="M36" s="10" t="s">
        <v>181</v>
      </c>
      <c r="N36" s="6" t="s">
        <v>534</v>
      </c>
      <c r="O36" s="6" t="s">
        <v>534</v>
      </c>
      <c r="P36" s="6" t="s">
        <v>534</v>
      </c>
      <c r="Q36" s="6" t="s">
        <v>534</v>
      </c>
    </row>
    <row r="37" spans="1:17" ht="96" x14ac:dyDescent="0.2">
      <c r="A37" s="5">
        <v>33</v>
      </c>
      <c r="B37" s="10" t="s">
        <v>182</v>
      </c>
      <c r="C37" s="10" t="s">
        <v>183</v>
      </c>
      <c r="D37" s="10" t="s">
        <v>184</v>
      </c>
      <c r="E37" s="10" t="s">
        <v>185</v>
      </c>
      <c r="F37" s="2" t="s">
        <v>587</v>
      </c>
      <c r="G37" s="2" t="s">
        <v>588</v>
      </c>
      <c r="H37" s="7" t="s">
        <v>533</v>
      </c>
      <c r="I37" s="7" t="s">
        <v>534</v>
      </c>
      <c r="J37" s="7" t="s">
        <v>533</v>
      </c>
      <c r="K37" s="7" t="s">
        <v>534</v>
      </c>
      <c r="L37" s="10" t="s">
        <v>186</v>
      </c>
      <c r="M37" s="10" t="s">
        <v>187</v>
      </c>
      <c r="N37" s="7" t="s">
        <v>535</v>
      </c>
      <c r="O37" s="7" t="s">
        <v>534</v>
      </c>
      <c r="P37" s="7" t="s">
        <v>535</v>
      </c>
      <c r="Q37" s="7" t="s">
        <v>534</v>
      </c>
    </row>
    <row r="38" spans="1:17" ht="32" x14ac:dyDescent="0.2">
      <c r="A38" s="5">
        <v>34</v>
      </c>
      <c r="B38" s="10" t="s">
        <v>188</v>
      </c>
      <c r="C38" s="10" t="s">
        <v>189</v>
      </c>
      <c r="D38" s="10" t="s">
        <v>190</v>
      </c>
      <c r="E38" s="10" t="s">
        <v>191</v>
      </c>
      <c r="F38" s="2" t="s">
        <v>192</v>
      </c>
      <c r="G38" s="2" t="s">
        <v>192</v>
      </c>
      <c r="H38" s="6" t="s">
        <v>533</v>
      </c>
      <c r="I38" s="6" t="s">
        <v>533</v>
      </c>
      <c r="J38" s="6" t="s">
        <v>533</v>
      </c>
      <c r="K38" s="6" t="s">
        <v>533</v>
      </c>
      <c r="L38" s="10" t="s">
        <v>192</v>
      </c>
      <c r="M38" s="10" t="s">
        <v>192</v>
      </c>
      <c r="N38" s="6" t="s">
        <v>533</v>
      </c>
      <c r="O38" s="6" t="s">
        <v>533</v>
      </c>
      <c r="P38" s="6" t="s">
        <v>533</v>
      </c>
      <c r="Q38" s="6" t="s">
        <v>533</v>
      </c>
    </row>
    <row r="39" spans="1:17" ht="32" x14ac:dyDescent="0.2">
      <c r="A39" s="5">
        <v>35</v>
      </c>
      <c r="B39" s="10" t="s">
        <v>193</v>
      </c>
      <c r="C39" s="10" t="s">
        <v>194</v>
      </c>
      <c r="D39" s="10" t="s">
        <v>195</v>
      </c>
      <c r="E39" s="10" t="s">
        <v>196</v>
      </c>
      <c r="F39" s="2" t="s">
        <v>589</v>
      </c>
      <c r="G39" s="2" t="s">
        <v>197</v>
      </c>
      <c r="H39" s="6" t="s">
        <v>533</v>
      </c>
      <c r="I39" s="6" t="s">
        <v>533</v>
      </c>
      <c r="J39" s="6" t="s">
        <v>533</v>
      </c>
      <c r="K39" s="6" t="s">
        <v>533</v>
      </c>
      <c r="L39" s="10" t="s">
        <v>197</v>
      </c>
      <c r="M39" s="10" t="s">
        <v>197</v>
      </c>
      <c r="N39" s="6" t="s">
        <v>533</v>
      </c>
      <c r="O39" s="6" t="s">
        <v>533</v>
      </c>
      <c r="P39" s="6" t="s">
        <v>533</v>
      </c>
      <c r="Q39" s="6" t="s">
        <v>533</v>
      </c>
    </row>
    <row r="40" spans="1:17" ht="32" x14ac:dyDescent="0.2">
      <c r="A40" s="5">
        <v>36</v>
      </c>
      <c r="B40" s="10" t="s">
        <v>198</v>
      </c>
      <c r="C40" s="10" t="s">
        <v>141</v>
      </c>
      <c r="D40" s="10" t="s">
        <v>131</v>
      </c>
      <c r="E40" s="10" t="s">
        <v>111</v>
      </c>
      <c r="F40" s="2" t="s">
        <v>590</v>
      </c>
      <c r="G40" s="2" t="s">
        <v>590</v>
      </c>
      <c r="H40" s="6" t="s">
        <v>533</v>
      </c>
      <c r="I40" s="6" t="s">
        <v>533</v>
      </c>
      <c r="J40" s="6" t="s">
        <v>533</v>
      </c>
      <c r="K40" s="6" t="s">
        <v>533</v>
      </c>
      <c r="L40" s="10" t="s">
        <v>199</v>
      </c>
      <c r="M40" s="10" t="s">
        <v>200</v>
      </c>
      <c r="N40" s="6" t="s">
        <v>534</v>
      </c>
      <c r="O40" s="6" t="s">
        <v>533</v>
      </c>
      <c r="P40" s="6" t="s">
        <v>534</v>
      </c>
      <c r="Q40" s="6" t="s">
        <v>533</v>
      </c>
    </row>
    <row r="41" spans="1:17" ht="160" x14ac:dyDescent="0.2">
      <c r="A41" s="5">
        <v>37</v>
      </c>
      <c r="B41" s="10" t="s">
        <v>201</v>
      </c>
      <c r="C41" s="10" t="s">
        <v>202</v>
      </c>
      <c r="D41" s="10" t="s">
        <v>203</v>
      </c>
      <c r="E41" s="10" t="s">
        <v>204</v>
      </c>
      <c r="F41" s="2" t="s">
        <v>591</v>
      </c>
      <c r="G41" s="2" t="s">
        <v>592</v>
      </c>
      <c r="H41" s="7" t="s">
        <v>533</v>
      </c>
      <c r="I41" s="7" t="s">
        <v>534</v>
      </c>
      <c r="J41" s="7" t="s">
        <v>533</v>
      </c>
      <c r="K41" s="7" t="s">
        <v>534</v>
      </c>
      <c r="L41" s="10" t="s">
        <v>205</v>
      </c>
      <c r="M41" s="10" t="s">
        <v>206</v>
      </c>
      <c r="N41" s="6" t="s">
        <v>534</v>
      </c>
      <c r="O41" s="6" t="s">
        <v>534</v>
      </c>
      <c r="P41" s="6" t="s">
        <v>534</v>
      </c>
      <c r="Q41" s="6" t="s">
        <v>534</v>
      </c>
    </row>
    <row r="42" spans="1:17" ht="64" x14ac:dyDescent="0.2">
      <c r="A42" s="5">
        <v>38</v>
      </c>
      <c r="B42" s="10" t="s">
        <v>207</v>
      </c>
      <c r="C42" s="10" t="s">
        <v>208</v>
      </c>
      <c r="D42" s="10" t="s">
        <v>209</v>
      </c>
      <c r="E42" s="10" t="s">
        <v>210</v>
      </c>
      <c r="F42" s="2" t="s">
        <v>593</v>
      </c>
      <c r="G42" s="2" t="s">
        <v>593</v>
      </c>
      <c r="H42" s="7" t="s">
        <v>533</v>
      </c>
      <c r="I42" s="7" t="s">
        <v>534</v>
      </c>
      <c r="J42" s="7" t="s">
        <v>533</v>
      </c>
      <c r="K42" s="7" t="s">
        <v>534</v>
      </c>
      <c r="L42" s="10" t="s">
        <v>211</v>
      </c>
      <c r="M42" s="10" t="s">
        <v>212</v>
      </c>
      <c r="N42" s="7" t="s">
        <v>533</v>
      </c>
      <c r="O42" s="7" t="s">
        <v>534</v>
      </c>
      <c r="P42" s="7" t="s">
        <v>533</v>
      </c>
      <c r="Q42" s="7" t="s">
        <v>534</v>
      </c>
    </row>
    <row r="43" spans="1:17" ht="64" x14ac:dyDescent="0.2">
      <c r="A43" s="5">
        <v>39</v>
      </c>
      <c r="B43" s="10" t="s">
        <v>213</v>
      </c>
      <c r="C43" s="10" t="s">
        <v>214</v>
      </c>
      <c r="D43" s="10" t="s">
        <v>215</v>
      </c>
      <c r="E43" s="10" t="s">
        <v>216</v>
      </c>
      <c r="F43" s="2" t="s">
        <v>594</v>
      </c>
      <c r="G43" s="2" t="s">
        <v>594</v>
      </c>
      <c r="H43" s="6" t="s">
        <v>533</v>
      </c>
      <c r="I43" s="6" t="s">
        <v>533</v>
      </c>
      <c r="J43" s="6" t="s">
        <v>533</v>
      </c>
      <c r="K43" s="6" t="s">
        <v>533</v>
      </c>
      <c r="L43" s="10" t="s">
        <v>217</v>
      </c>
      <c r="M43" s="10" t="s">
        <v>218</v>
      </c>
      <c r="N43" s="6" t="s">
        <v>535</v>
      </c>
      <c r="O43" s="6" t="s">
        <v>535</v>
      </c>
      <c r="P43" s="6" t="s">
        <v>535</v>
      </c>
      <c r="Q43" s="6" t="s">
        <v>535</v>
      </c>
    </row>
    <row r="44" spans="1:17" ht="32" x14ac:dyDescent="0.2">
      <c r="A44" s="5">
        <v>40</v>
      </c>
      <c r="B44" s="10" t="s">
        <v>219</v>
      </c>
      <c r="C44" s="10" t="s">
        <v>220</v>
      </c>
      <c r="D44" s="10" t="s">
        <v>221</v>
      </c>
      <c r="E44" s="10" t="s">
        <v>222</v>
      </c>
      <c r="F44" s="2" t="s">
        <v>595</v>
      </c>
      <c r="G44" s="2" t="s">
        <v>595</v>
      </c>
      <c r="H44" s="6" t="s">
        <v>533</v>
      </c>
      <c r="I44" s="6" t="s">
        <v>533</v>
      </c>
      <c r="J44" s="6" t="s">
        <v>533</v>
      </c>
      <c r="K44" s="6" t="s">
        <v>533</v>
      </c>
      <c r="L44" s="10" t="s">
        <v>223</v>
      </c>
      <c r="M44" s="10" t="s">
        <v>224</v>
      </c>
      <c r="N44" s="7" t="s">
        <v>533</v>
      </c>
      <c r="O44" s="7" t="s">
        <v>534</v>
      </c>
      <c r="P44" s="7" t="s">
        <v>533</v>
      </c>
      <c r="Q44" s="7" t="s">
        <v>534</v>
      </c>
    </row>
    <row r="45" spans="1:17" ht="32" x14ac:dyDescent="0.2">
      <c r="A45" s="5">
        <v>41</v>
      </c>
      <c r="B45" s="10" t="s">
        <v>225</v>
      </c>
      <c r="C45" s="10" t="s">
        <v>226</v>
      </c>
      <c r="D45" s="10" t="s">
        <v>227</v>
      </c>
      <c r="E45" s="10" t="s">
        <v>228</v>
      </c>
      <c r="F45" s="2" t="s">
        <v>229</v>
      </c>
      <c r="G45" s="2" t="s">
        <v>229</v>
      </c>
      <c r="H45" s="6" t="s">
        <v>533</v>
      </c>
      <c r="I45" s="6" t="s">
        <v>533</v>
      </c>
      <c r="J45" s="6" t="s">
        <v>533</v>
      </c>
      <c r="K45" s="6" t="s">
        <v>533</v>
      </c>
      <c r="L45" s="10" t="s">
        <v>229</v>
      </c>
      <c r="M45" s="10" t="s">
        <v>229</v>
      </c>
      <c r="N45" s="7" t="s">
        <v>533</v>
      </c>
      <c r="O45" s="7" t="s">
        <v>533</v>
      </c>
      <c r="P45" s="7" t="s">
        <v>533</v>
      </c>
      <c r="Q45" s="7" t="s">
        <v>533</v>
      </c>
    </row>
    <row r="46" spans="1:17" ht="32" x14ac:dyDescent="0.2">
      <c r="A46" s="5">
        <v>42</v>
      </c>
      <c r="B46" s="10" t="s">
        <v>230</v>
      </c>
      <c r="C46" s="10" t="s">
        <v>231</v>
      </c>
      <c r="D46" s="10" t="s">
        <v>232</v>
      </c>
      <c r="E46" s="10" t="s">
        <v>233</v>
      </c>
      <c r="F46" s="2" t="s">
        <v>234</v>
      </c>
      <c r="G46" s="2" t="s">
        <v>234</v>
      </c>
      <c r="H46" s="6" t="s">
        <v>533</v>
      </c>
      <c r="I46" s="6" t="s">
        <v>533</v>
      </c>
      <c r="J46" s="6" t="s">
        <v>533</v>
      </c>
      <c r="K46" s="6" t="s">
        <v>533</v>
      </c>
      <c r="L46" s="10" t="s">
        <v>234</v>
      </c>
      <c r="M46" s="10" t="s">
        <v>234</v>
      </c>
      <c r="N46" s="7" t="s">
        <v>533</v>
      </c>
      <c r="O46" s="7" t="s">
        <v>533</v>
      </c>
      <c r="P46" s="7" t="s">
        <v>533</v>
      </c>
      <c r="Q46" s="7" t="s">
        <v>533</v>
      </c>
    </row>
    <row r="47" spans="1:17" ht="80" x14ac:dyDescent="0.2">
      <c r="A47" s="5">
        <v>43</v>
      </c>
      <c r="B47" s="10" t="s">
        <v>235</v>
      </c>
      <c r="C47" s="10" t="s">
        <v>236</v>
      </c>
      <c r="D47" s="10" t="s">
        <v>237</v>
      </c>
      <c r="E47" s="10" t="s">
        <v>238</v>
      </c>
      <c r="F47" s="2" t="s">
        <v>596</v>
      </c>
      <c r="G47" s="2" t="s">
        <v>596</v>
      </c>
      <c r="H47" s="7" t="s">
        <v>533</v>
      </c>
      <c r="I47" s="7" t="s">
        <v>534</v>
      </c>
      <c r="J47" s="7" t="s">
        <v>533</v>
      </c>
      <c r="K47" s="7" t="s">
        <v>534</v>
      </c>
      <c r="L47" s="10" t="s">
        <v>239</v>
      </c>
      <c r="M47" s="10" t="s">
        <v>239</v>
      </c>
      <c r="N47" s="7" t="s">
        <v>533</v>
      </c>
      <c r="O47" s="7" t="s">
        <v>534</v>
      </c>
      <c r="P47" s="7" t="s">
        <v>533</v>
      </c>
      <c r="Q47" s="7" t="s">
        <v>534</v>
      </c>
    </row>
    <row r="48" spans="1:17" ht="96" x14ac:dyDescent="0.2">
      <c r="A48" s="5">
        <v>44</v>
      </c>
      <c r="B48" s="10" t="s">
        <v>240</v>
      </c>
      <c r="C48" s="10" t="s">
        <v>241</v>
      </c>
      <c r="D48" s="10" t="s">
        <v>242</v>
      </c>
      <c r="E48" s="10" t="s">
        <v>243</v>
      </c>
      <c r="F48" s="2" t="s">
        <v>597</v>
      </c>
      <c r="G48" s="2" t="s">
        <v>598</v>
      </c>
      <c r="H48" s="7" t="s">
        <v>533</v>
      </c>
      <c r="I48" s="7" t="s">
        <v>534</v>
      </c>
      <c r="J48" s="7" t="s">
        <v>533</v>
      </c>
      <c r="K48" s="7" t="s">
        <v>534</v>
      </c>
      <c r="L48" s="10" t="s">
        <v>244</v>
      </c>
      <c r="M48" s="10" t="s">
        <v>245</v>
      </c>
      <c r="N48" s="7" t="s">
        <v>533</v>
      </c>
      <c r="O48" s="7" t="s">
        <v>534</v>
      </c>
      <c r="P48" s="7" t="s">
        <v>533</v>
      </c>
      <c r="Q48" s="7" t="s">
        <v>534</v>
      </c>
    </row>
    <row r="49" spans="1:18" ht="48" x14ac:dyDescent="0.2">
      <c r="A49" s="5">
        <v>45</v>
      </c>
      <c r="B49" s="10" t="s">
        <v>246</v>
      </c>
      <c r="C49" s="10" t="s">
        <v>247</v>
      </c>
      <c r="D49" s="10" t="s">
        <v>248</v>
      </c>
      <c r="E49" s="10" t="s">
        <v>249</v>
      </c>
      <c r="F49" s="2" t="s">
        <v>599</v>
      </c>
      <c r="G49" s="2" t="s">
        <v>600</v>
      </c>
      <c r="H49" s="7" t="s">
        <v>533</v>
      </c>
      <c r="I49" s="7" t="s">
        <v>534</v>
      </c>
      <c r="J49" s="7" t="s">
        <v>533</v>
      </c>
      <c r="K49" s="7" t="s">
        <v>534</v>
      </c>
      <c r="L49" s="10" t="s">
        <v>250</v>
      </c>
      <c r="M49" s="10" t="s">
        <v>251</v>
      </c>
      <c r="N49" s="7" t="s">
        <v>533</v>
      </c>
      <c r="O49" s="7" t="s">
        <v>534</v>
      </c>
      <c r="P49" s="7" t="s">
        <v>533</v>
      </c>
      <c r="Q49" s="7" t="s">
        <v>534</v>
      </c>
    </row>
    <row r="50" spans="1:18" ht="48" x14ac:dyDescent="0.2">
      <c r="A50" s="5">
        <v>46</v>
      </c>
      <c r="B50" s="10" t="s">
        <v>252</v>
      </c>
      <c r="C50" s="10" t="s">
        <v>253</v>
      </c>
      <c r="D50" s="10" t="s">
        <v>254</v>
      </c>
      <c r="E50" s="10" t="s">
        <v>255</v>
      </c>
      <c r="F50" s="2" t="s">
        <v>601</v>
      </c>
      <c r="G50" s="2" t="s">
        <v>601</v>
      </c>
      <c r="H50" s="6" t="s">
        <v>533</v>
      </c>
      <c r="I50" s="6" t="s">
        <v>533</v>
      </c>
      <c r="J50" s="6" t="s">
        <v>533</v>
      </c>
      <c r="K50" s="6" t="s">
        <v>533</v>
      </c>
      <c r="L50" s="10" t="s">
        <v>256</v>
      </c>
      <c r="M50" s="10" t="s">
        <v>257</v>
      </c>
      <c r="N50" s="6" t="s">
        <v>534</v>
      </c>
      <c r="O50" s="6" t="s">
        <v>533</v>
      </c>
      <c r="P50" s="6" t="s">
        <v>534</v>
      </c>
      <c r="Q50" s="6" t="s">
        <v>533</v>
      </c>
    </row>
    <row r="51" spans="1:18" ht="80" x14ac:dyDescent="0.2">
      <c r="A51" s="5">
        <v>47</v>
      </c>
      <c r="B51" s="10" t="s">
        <v>258</v>
      </c>
      <c r="C51" s="10" t="s">
        <v>259</v>
      </c>
      <c r="D51" s="10" t="s">
        <v>260</v>
      </c>
      <c r="E51" s="10" t="s">
        <v>261</v>
      </c>
      <c r="F51" s="2" t="s">
        <v>602</v>
      </c>
      <c r="G51" s="2" t="s">
        <v>602</v>
      </c>
      <c r="H51" s="7" t="s">
        <v>533</v>
      </c>
      <c r="I51" s="7" t="s">
        <v>534</v>
      </c>
      <c r="J51" s="7" t="s">
        <v>533</v>
      </c>
      <c r="K51" s="7" t="s">
        <v>534</v>
      </c>
      <c r="L51" s="10" t="s">
        <v>262</v>
      </c>
      <c r="M51" s="10" t="s">
        <v>263</v>
      </c>
      <c r="N51" s="7" t="s">
        <v>533</v>
      </c>
      <c r="O51" s="7" t="s">
        <v>535</v>
      </c>
      <c r="P51" s="7" t="s">
        <v>533</v>
      </c>
      <c r="Q51" s="7" t="s">
        <v>535</v>
      </c>
    </row>
    <row r="52" spans="1:18" ht="48" x14ac:dyDescent="0.2">
      <c r="A52" s="5">
        <v>48</v>
      </c>
      <c r="B52" s="10" t="s">
        <v>264</v>
      </c>
      <c r="C52" s="10" t="s">
        <v>265</v>
      </c>
      <c r="D52" s="10" t="s">
        <v>266</v>
      </c>
      <c r="E52" s="10" t="s">
        <v>267</v>
      </c>
      <c r="F52" s="2" t="s">
        <v>603</v>
      </c>
      <c r="G52" s="2" t="s">
        <v>603</v>
      </c>
      <c r="H52" s="7" t="s">
        <v>533</v>
      </c>
      <c r="I52" s="7" t="s">
        <v>534</v>
      </c>
      <c r="J52" s="7" t="s">
        <v>533</v>
      </c>
      <c r="K52" s="7" t="s">
        <v>534</v>
      </c>
      <c r="L52" s="10" t="s">
        <v>268</v>
      </c>
      <c r="M52" s="10" t="s">
        <v>268</v>
      </c>
      <c r="N52" s="6" t="s">
        <v>533</v>
      </c>
      <c r="O52" s="6" t="s">
        <v>534</v>
      </c>
      <c r="P52" s="6" t="s">
        <v>533</v>
      </c>
      <c r="Q52" s="6" t="s">
        <v>534</v>
      </c>
    </row>
    <row r="53" spans="1:18" ht="96" x14ac:dyDescent="0.2">
      <c r="A53" s="5">
        <v>49</v>
      </c>
      <c r="B53" s="10" t="s">
        <v>269</v>
      </c>
      <c r="C53" s="10" t="s">
        <v>270</v>
      </c>
      <c r="D53" s="10" t="s">
        <v>271</v>
      </c>
      <c r="E53" s="10" t="s">
        <v>272</v>
      </c>
      <c r="F53" s="2" t="s">
        <v>604</v>
      </c>
      <c r="G53" s="2" t="s">
        <v>605</v>
      </c>
      <c r="H53" s="7" t="s">
        <v>534</v>
      </c>
      <c r="I53" s="7" t="s">
        <v>533</v>
      </c>
      <c r="J53" s="7" t="s">
        <v>535</v>
      </c>
      <c r="K53" s="7" t="s">
        <v>533</v>
      </c>
      <c r="L53" s="10" t="s">
        <v>273</v>
      </c>
      <c r="M53" s="10" t="s">
        <v>274</v>
      </c>
      <c r="N53" s="7" t="s">
        <v>533</v>
      </c>
      <c r="O53" s="7" t="s">
        <v>533</v>
      </c>
      <c r="P53" s="7" t="s">
        <v>534</v>
      </c>
      <c r="Q53" s="7" t="s">
        <v>533</v>
      </c>
    </row>
    <row r="54" spans="1:18" ht="112" x14ac:dyDescent="0.2">
      <c r="A54" s="5">
        <v>50</v>
      </c>
      <c r="B54" s="10" t="s">
        <v>275</v>
      </c>
      <c r="C54" s="10" t="s">
        <v>276</v>
      </c>
      <c r="D54" s="10" t="s">
        <v>277</v>
      </c>
      <c r="E54" s="10" t="s">
        <v>278</v>
      </c>
      <c r="F54" s="2" t="s">
        <v>606</v>
      </c>
      <c r="G54" s="2" t="s">
        <v>607</v>
      </c>
      <c r="H54" s="7" t="s">
        <v>533</v>
      </c>
      <c r="I54" s="7" t="s">
        <v>534</v>
      </c>
      <c r="J54" s="7" t="s">
        <v>533</v>
      </c>
      <c r="K54" s="7" t="s">
        <v>534</v>
      </c>
      <c r="L54" s="10" t="s">
        <v>279</v>
      </c>
      <c r="M54" s="10" t="s">
        <v>280</v>
      </c>
      <c r="N54" s="6" t="s">
        <v>533</v>
      </c>
      <c r="O54" s="6" t="s">
        <v>534</v>
      </c>
      <c r="P54" s="6" t="s">
        <v>533</v>
      </c>
      <c r="Q54" s="6" t="s">
        <v>534</v>
      </c>
    </row>
    <row r="55" spans="1:18" ht="48" x14ac:dyDescent="0.2">
      <c r="A55" s="5">
        <v>51</v>
      </c>
      <c r="B55" s="10" t="s">
        <v>281</v>
      </c>
      <c r="C55" s="10" t="s">
        <v>282</v>
      </c>
      <c r="D55" s="10" t="s">
        <v>283</v>
      </c>
      <c r="E55" s="10" t="s">
        <v>284</v>
      </c>
      <c r="F55" s="2" t="s">
        <v>608</v>
      </c>
      <c r="G55" s="2" t="s">
        <v>608</v>
      </c>
      <c r="H55" s="7" t="s">
        <v>533</v>
      </c>
      <c r="I55" s="7" t="s">
        <v>535</v>
      </c>
      <c r="J55" s="7" t="s">
        <v>533</v>
      </c>
      <c r="K55" s="7" t="s">
        <v>535</v>
      </c>
      <c r="L55" s="10" t="s">
        <v>285</v>
      </c>
      <c r="M55" s="10" t="s">
        <v>285</v>
      </c>
      <c r="N55" s="7" t="s">
        <v>533</v>
      </c>
      <c r="O55" s="7" t="s">
        <v>535</v>
      </c>
      <c r="P55" s="7" t="s">
        <v>533</v>
      </c>
      <c r="Q55" s="7" t="s">
        <v>535</v>
      </c>
    </row>
    <row r="56" spans="1:18" ht="80" x14ac:dyDescent="0.2">
      <c r="A56" s="5">
        <v>52</v>
      </c>
      <c r="B56" s="10" t="s">
        <v>286</v>
      </c>
      <c r="C56" s="10" t="s">
        <v>287</v>
      </c>
      <c r="D56" s="10" t="s">
        <v>288</v>
      </c>
      <c r="E56" s="10" t="s">
        <v>289</v>
      </c>
      <c r="F56" s="2" t="s">
        <v>609</v>
      </c>
      <c r="G56" s="2" t="s">
        <v>609</v>
      </c>
      <c r="H56" s="6" t="s">
        <v>533</v>
      </c>
      <c r="I56" s="6" t="s">
        <v>533</v>
      </c>
      <c r="J56" s="6" t="s">
        <v>533</v>
      </c>
      <c r="K56" s="6" t="s">
        <v>533</v>
      </c>
      <c r="L56" s="10" t="s">
        <v>290</v>
      </c>
      <c r="M56" s="10" t="s">
        <v>291</v>
      </c>
      <c r="N56" s="6" t="s">
        <v>533</v>
      </c>
      <c r="O56" s="6" t="s">
        <v>534</v>
      </c>
      <c r="P56" s="6" t="s">
        <v>533</v>
      </c>
      <c r="Q56" s="6" t="s">
        <v>534</v>
      </c>
    </row>
    <row r="57" spans="1:18" ht="192" x14ac:dyDescent="0.2">
      <c r="A57" s="5">
        <v>53</v>
      </c>
      <c r="B57" s="10" t="s">
        <v>292</v>
      </c>
      <c r="C57" s="10" t="s">
        <v>293</v>
      </c>
      <c r="D57" s="10" t="s">
        <v>294</v>
      </c>
      <c r="E57" s="10" t="s">
        <v>295</v>
      </c>
      <c r="F57" s="2" t="s">
        <v>610</v>
      </c>
      <c r="G57" s="2" t="s">
        <v>611</v>
      </c>
      <c r="H57" s="7" t="s">
        <v>534</v>
      </c>
      <c r="I57" s="7" t="s">
        <v>534</v>
      </c>
      <c r="J57" s="7" t="s">
        <v>534</v>
      </c>
      <c r="K57" s="7" t="s">
        <v>533</v>
      </c>
      <c r="L57" s="10" t="s">
        <v>296</v>
      </c>
      <c r="M57" s="10" t="s">
        <v>297</v>
      </c>
      <c r="N57" s="6" t="s">
        <v>534</v>
      </c>
      <c r="O57" s="6" t="s">
        <v>534</v>
      </c>
      <c r="P57" s="7" t="s">
        <v>533</v>
      </c>
      <c r="Q57" s="7" t="s">
        <v>533</v>
      </c>
    </row>
    <row r="58" spans="1:18" ht="80" x14ac:dyDescent="0.2">
      <c r="A58" s="5">
        <v>54</v>
      </c>
      <c r="B58" s="10" t="s">
        <v>298</v>
      </c>
      <c r="C58" s="10" t="s">
        <v>299</v>
      </c>
      <c r="D58" s="10" t="s">
        <v>300</v>
      </c>
      <c r="E58" s="10" t="s">
        <v>301</v>
      </c>
      <c r="F58" s="2" t="s">
        <v>612</v>
      </c>
      <c r="G58" s="2" t="s">
        <v>613</v>
      </c>
      <c r="H58" s="7" t="s">
        <v>533</v>
      </c>
      <c r="I58" s="7" t="s">
        <v>534</v>
      </c>
      <c r="J58" s="7" t="s">
        <v>533</v>
      </c>
      <c r="K58" s="7" t="s">
        <v>534</v>
      </c>
      <c r="L58" s="10" t="s">
        <v>302</v>
      </c>
      <c r="M58" s="10" t="s">
        <v>303</v>
      </c>
      <c r="N58" s="6" t="s">
        <v>533</v>
      </c>
      <c r="O58" s="6" t="s">
        <v>534</v>
      </c>
      <c r="P58" s="6" t="s">
        <v>533</v>
      </c>
      <c r="Q58" s="6" t="s">
        <v>534</v>
      </c>
      <c r="R58" s="6" t="s">
        <v>537</v>
      </c>
    </row>
    <row r="59" spans="1:18" ht="96" x14ac:dyDescent="0.2">
      <c r="A59" s="5">
        <v>55</v>
      </c>
      <c r="B59" s="10" t="s">
        <v>304</v>
      </c>
      <c r="C59" s="10" t="s">
        <v>305</v>
      </c>
      <c r="D59" s="10" t="s">
        <v>306</v>
      </c>
      <c r="E59" s="10" t="s">
        <v>307</v>
      </c>
      <c r="F59" s="2" t="s">
        <v>614</v>
      </c>
      <c r="G59" s="2" t="s">
        <v>615</v>
      </c>
      <c r="H59" s="7" t="s">
        <v>533</v>
      </c>
      <c r="I59" s="7" t="s">
        <v>534</v>
      </c>
      <c r="J59" s="7" t="s">
        <v>533</v>
      </c>
      <c r="K59" s="7" t="s">
        <v>534</v>
      </c>
      <c r="L59" s="10" t="s">
        <v>308</v>
      </c>
      <c r="M59" s="10" t="s">
        <v>308</v>
      </c>
      <c r="N59" s="7" t="s">
        <v>533</v>
      </c>
      <c r="O59" s="7" t="s">
        <v>535</v>
      </c>
      <c r="P59" s="7" t="s">
        <v>533</v>
      </c>
      <c r="Q59" s="7" t="s">
        <v>535</v>
      </c>
    </row>
    <row r="60" spans="1:18" ht="48" x14ac:dyDescent="0.2">
      <c r="A60" s="5">
        <v>56</v>
      </c>
      <c r="B60" s="10" t="s">
        <v>309</v>
      </c>
      <c r="C60" s="10" t="s">
        <v>310</v>
      </c>
      <c r="D60" s="10" t="s">
        <v>311</v>
      </c>
      <c r="E60" s="10" t="s">
        <v>312</v>
      </c>
      <c r="F60" s="2" t="s">
        <v>313</v>
      </c>
      <c r="G60" s="2" t="s">
        <v>616</v>
      </c>
      <c r="H60" s="7" t="s">
        <v>533</v>
      </c>
      <c r="I60" s="7" t="s">
        <v>534</v>
      </c>
      <c r="J60" s="7" t="s">
        <v>533</v>
      </c>
      <c r="K60" s="7" t="s">
        <v>534</v>
      </c>
      <c r="L60" s="10" t="s">
        <v>313</v>
      </c>
      <c r="M60" s="10" t="s">
        <v>314</v>
      </c>
      <c r="N60" s="6" t="s">
        <v>533</v>
      </c>
      <c r="O60" s="6" t="s">
        <v>534</v>
      </c>
      <c r="P60" s="6" t="s">
        <v>533</v>
      </c>
      <c r="Q60" s="6" t="s">
        <v>534</v>
      </c>
    </row>
    <row r="61" spans="1:18" ht="64" x14ac:dyDescent="0.2">
      <c r="A61" s="5">
        <v>57</v>
      </c>
      <c r="B61" s="10" t="s">
        <v>315</v>
      </c>
      <c r="C61" s="10" t="s">
        <v>316</v>
      </c>
      <c r="D61" s="10" t="s">
        <v>317</v>
      </c>
      <c r="E61" s="10" t="s">
        <v>312</v>
      </c>
      <c r="F61" s="2" t="s">
        <v>617</v>
      </c>
      <c r="G61" s="2" t="s">
        <v>618</v>
      </c>
      <c r="H61" s="7" t="s">
        <v>533</v>
      </c>
      <c r="I61" s="7" t="s">
        <v>534</v>
      </c>
      <c r="J61" s="7" t="s">
        <v>533</v>
      </c>
      <c r="K61" s="7" t="s">
        <v>534</v>
      </c>
      <c r="L61" s="10" t="s">
        <v>318</v>
      </c>
      <c r="M61" s="10" t="s">
        <v>318</v>
      </c>
      <c r="N61" s="7" t="s">
        <v>534</v>
      </c>
      <c r="O61" s="7" t="s">
        <v>533</v>
      </c>
      <c r="P61" s="7" t="s">
        <v>534</v>
      </c>
      <c r="Q61" s="7" t="s">
        <v>533</v>
      </c>
    </row>
    <row r="62" spans="1:18" ht="288" x14ac:dyDescent="0.2">
      <c r="A62" s="5">
        <v>58</v>
      </c>
      <c r="B62" s="10" t="s">
        <v>319</v>
      </c>
      <c r="C62" s="10" t="s">
        <v>320</v>
      </c>
      <c r="D62" s="10" t="s">
        <v>321</v>
      </c>
      <c r="E62" s="10" t="s">
        <v>322</v>
      </c>
      <c r="F62" s="2" t="s">
        <v>619</v>
      </c>
      <c r="G62" s="2" t="s">
        <v>620</v>
      </c>
      <c r="H62" s="7" t="s">
        <v>533</v>
      </c>
      <c r="I62" s="7" t="s">
        <v>534</v>
      </c>
      <c r="J62" s="7" t="s">
        <v>533</v>
      </c>
      <c r="K62" s="7" t="s">
        <v>534</v>
      </c>
      <c r="L62" s="10" t="s">
        <v>323</v>
      </c>
      <c r="M62" s="10" t="s">
        <v>324</v>
      </c>
      <c r="N62" s="7" t="s">
        <v>533</v>
      </c>
      <c r="O62" s="7" t="s">
        <v>534</v>
      </c>
      <c r="P62" s="7" t="s">
        <v>533</v>
      </c>
      <c r="Q62" s="7" t="s">
        <v>534</v>
      </c>
    </row>
    <row r="63" spans="1:18" ht="160" x14ac:dyDescent="0.2">
      <c r="A63" s="5">
        <v>59</v>
      </c>
      <c r="B63" s="10" t="s">
        <v>325</v>
      </c>
      <c r="C63" s="10" t="s">
        <v>326</v>
      </c>
      <c r="D63" s="10" t="s">
        <v>327</v>
      </c>
      <c r="E63" s="10" t="s">
        <v>328</v>
      </c>
      <c r="F63" s="2" t="s">
        <v>621</v>
      </c>
      <c r="G63" s="2" t="s">
        <v>622</v>
      </c>
      <c r="H63" s="7" t="s">
        <v>534</v>
      </c>
      <c r="I63" s="7" t="s">
        <v>534</v>
      </c>
      <c r="J63" s="7" t="s">
        <v>534</v>
      </c>
      <c r="K63" s="7" t="s">
        <v>534</v>
      </c>
      <c r="L63" s="10" t="s">
        <v>329</v>
      </c>
      <c r="M63" s="10" t="s">
        <v>330</v>
      </c>
      <c r="N63" s="7" t="s">
        <v>535</v>
      </c>
      <c r="O63" s="7" t="s">
        <v>535</v>
      </c>
      <c r="P63" s="7" t="s">
        <v>535</v>
      </c>
      <c r="Q63" s="7" t="s">
        <v>535</v>
      </c>
    </row>
    <row r="64" spans="1:18" ht="96" x14ac:dyDescent="0.2">
      <c r="A64" s="5">
        <v>60</v>
      </c>
      <c r="B64" s="10" t="s">
        <v>331</v>
      </c>
      <c r="C64" s="10" t="s">
        <v>332</v>
      </c>
      <c r="D64" s="10" t="s">
        <v>333</v>
      </c>
      <c r="E64" s="10" t="s">
        <v>334</v>
      </c>
      <c r="F64" s="2" t="s">
        <v>623</v>
      </c>
      <c r="G64" s="2" t="s">
        <v>624</v>
      </c>
      <c r="H64" s="7" t="s">
        <v>533</v>
      </c>
      <c r="I64" s="7" t="s">
        <v>534</v>
      </c>
      <c r="J64" s="7" t="s">
        <v>533</v>
      </c>
      <c r="K64" s="7" t="s">
        <v>534</v>
      </c>
      <c r="L64" s="10" t="s">
        <v>335</v>
      </c>
      <c r="M64" s="10" t="s">
        <v>335</v>
      </c>
      <c r="N64" s="7" t="s">
        <v>533</v>
      </c>
      <c r="O64" s="7" t="s">
        <v>534</v>
      </c>
      <c r="P64" s="7" t="s">
        <v>533</v>
      </c>
      <c r="Q64" s="7" t="s">
        <v>534</v>
      </c>
    </row>
    <row r="65" spans="1:18" ht="192" x14ac:dyDescent="0.2">
      <c r="A65" s="5">
        <v>61</v>
      </c>
      <c r="B65" s="10" t="s">
        <v>336</v>
      </c>
      <c r="C65" s="10" t="s">
        <v>337</v>
      </c>
      <c r="D65" s="10" t="s">
        <v>338</v>
      </c>
      <c r="E65" s="10" t="s">
        <v>339</v>
      </c>
      <c r="F65" s="2" t="s">
        <v>625</v>
      </c>
      <c r="G65" s="2" t="s">
        <v>626</v>
      </c>
      <c r="H65" s="7" t="s">
        <v>533</v>
      </c>
      <c r="I65" s="7" t="s">
        <v>534</v>
      </c>
      <c r="J65" s="7" t="s">
        <v>533</v>
      </c>
      <c r="K65" s="7" t="s">
        <v>534</v>
      </c>
      <c r="L65" s="10" t="s">
        <v>340</v>
      </c>
      <c r="M65" s="10" t="s">
        <v>341</v>
      </c>
      <c r="N65" s="7" t="s">
        <v>535</v>
      </c>
      <c r="O65" s="7" t="s">
        <v>534</v>
      </c>
      <c r="P65" s="7" t="s">
        <v>535</v>
      </c>
      <c r="Q65" s="7" t="s">
        <v>534</v>
      </c>
    </row>
    <row r="66" spans="1:18" ht="144" x14ac:dyDescent="0.2">
      <c r="A66" s="5">
        <v>62</v>
      </c>
      <c r="B66" s="10" t="s">
        <v>342</v>
      </c>
      <c r="C66" s="10" t="s">
        <v>343</v>
      </c>
      <c r="D66" s="10" t="s">
        <v>344</v>
      </c>
      <c r="E66" s="10" t="s">
        <v>345</v>
      </c>
      <c r="F66" s="2" t="s">
        <v>627</v>
      </c>
      <c r="G66" s="2" t="s">
        <v>628</v>
      </c>
      <c r="H66" s="7" t="s">
        <v>534</v>
      </c>
      <c r="I66" s="7" t="s">
        <v>533</v>
      </c>
      <c r="J66" s="7" t="s">
        <v>534</v>
      </c>
      <c r="K66" s="7" t="s">
        <v>533</v>
      </c>
      <c r="L66" s="10" t="s">
        <v>346</v>
      </c>
      <c r="M66" s="10" t="s">
        <v>347</v>
      </c>
      <c r="N66" s="7" t="s">
        <v>533</v>
      </c>
      <c r="O66" s="7" t="s">
        <v>533</v>
      </c>
      <c r="P66" s="7" t="s">
        <v>533</v>
      </c>
      <c r="Q66" s="7" t="s">
        <v>533</v>
      </c>
    </row>
    <row r="67" spans="1:18" ht="112" x14ac:dyDescent="0.2">
      <c r="A67" s="5">
        <v>63</v>
      </c>
      <c r="B67" s="10" t="s">
        <v>348</v>
      </c>
      <c r="C67" s="10" t="s">
        <v>349</v>
      </c>
      <c r="D67" s="10" t="s">
        <v>350</v>
      </c>
      <c r="E67" s="10" t="s">
        <v>351</v>
      </c>
      <c r="F67" s="2" t="s">
        <v>629</v>
      </c>
      <c r="G67" s="2" t="s">
        <v>629</v>
      </c>
      <c r="H67" s="6" t="s">
        <v>533</v>
      </c>
      <c r="I67" s="6" t="s">
        <v>533</v>
      </c>
      <c r="J67" s="6" t="s">
        <v>533</v>
      </c>
      <c r="K67" s="6" t="s">
        <v>533</v>
      </c>
      <c r="L67" s="10" t="s">
        <v>352</v>
      </c>
      <c r="M67" s="10" t="s">
        <v>353</v>
      </c>
      <c r="N67" s="6" t="s">
        <v>533</v>
      </c>
      <c r="O67" s="6" t="s">
        <v>534</v>
      </c>
      <c r="P67" s="6" t="s">
        <v>533</v>
      </c>
      <c r="Q67" s="6" t="s">
        <v>534</v>
      </c>
    </row>
    <row r="68" spans="1:18" ht="48" x14ac:dyDescent="0.2">
      <c r="A68" s="5">
        <v>64</v>
      </c>
      <c r="B68" s="10" t="s">
        <v>354</v>
      </c>
      <c r="C68" s="10" t="s">
        <v>355</v>
      </c>
      <c r="D68" s="10" t="s">
        <v>356</v>
      </c>
      <c r="E68" s="10" t="s">
        <v>357</v>
      </c>
      <c r="F68" s="2" t="s">
        <v>630</v>
      </c>
      <c r="G68" s="2" t="s">
        <v>631</v>
      </c>
      <c r="H68" s="6" t="s">
        <v>533</v>
      </c>
      <c r="I68" s="6" t="s">
        <v>533</v>
      </c>
      <c r="J68" s="6" t="s">
        <v>533</v>
      </c>
      <c r="K68" s="6" t="s">
        <v>533</v>
      </c>
      <c r="L68" s="10" t="s">
        <v>358</v>
      </c>
      <c r="M68" s="10" t="s">
        <v>359</v>
      </c>
      <c r="N68" s="7" t="s">
        <v>533</v>
      </c>
      <c r="O68" s="7" t="s">
        <v>533</v>
      </c>
      <c r="P68" s="7" t="s">
        <v>533</v>
      </c>
      <c r="Q68" s="7" t="s">
        <v>533</v>
      </c>
    </row>
    <row r="69" spans="1:18" ht="80" x14ac:dyDescent="0.2">
      <c r="A69" s="5">
        <v>65</v>
      </c>
      <c r="B69" s="10" t="s">
        <v>360</v>
      </c>
      <c r="C69" s="10" t="s">
        <v>361</v>
      </c>
      <c r="D69" s="10" t="s">
        <v>362</v>
      </c>
      <c r="E69" s="10" t="s">
        <v>86</v>
      </c>
      <c r="F69" s="2" t="s">
        <v>632</v>
      </c>
      <c r="G69" s="2" t="s">
        <v>633</v>
      </c>
      <c r="H69" s="7" t="s">
        <v>533</v>
      </c>
      <c r="I69" s="7" t="s">
        <v>534</v>
      </c>
      <c r="J69" s="7" t="s">
        <v>533</v>
      </c>
      <c r="K69" s="7" t="s">
        <v>534</v>
      </c>
      <c r="L69" s="10" t="s">
        <v>363</v>
      </c>
      <c r="M69" s="10" t="s">
        <v>364</v>
      </c>
      <c r="N69" s="6" t="s">
        <v>533</v>
      </c>
      <c r="O69" s="6" t="s">
        <v>534</v>
      </c>
      <c r="P69" s="6" t="s">
        <v>533</v>
      </c>
      <c r="Q69" s="6" t="s">
        <v>534</v>
      </c>
    </row>
    <row r="70" spans="1:18" ht="80" x14ac:dyDescent="0.2">
      <c r="A70" s="5">
        <v>66</v>
      </c>
      <c r="B70" s="10" t="s">
        <v>365</v>
      </c>
      <c r="C70" s="10" t="s">
        <v>366</v>
      </c>
      <c r="D70" s="10" t="s">
        <v>367</v>
      </c>
      <c r="E70" s="10" t="s">
        <v>368</v>
      </c>
      <c r="F70" s="2" t="s">
        <v>634</v>
      </c>
      <c r="G70" s="2" t="s">
        <v>634</v>
      </c>
      <c r="H70" s="7" t="s">
        <v>533</v>
      </c>
      <c r="I70" s="7" t="s">
        <v>534</v>
      </c>
      <c r="J70" s="7" t="s">
        <v>533</v>
      </c>
      <c r="K70" s="7" t="s">
        <v>534</v>
      </c>
      <c r="L70" s="10" t="s">
        <v>369</v>
      </c>
      <c r="M70" s="10" t="s">
        <v>370</v>
      </c>
      <c r="N70" s="6" t="s">
        <v>533</v>
      </c>
      <c r="O70" s="6" t="s">
        <v>534</v>
      </c>
      <c r="P70" s="6" t="s">
        <v>533</v>
      </c>
      <c r="Q70" s="6" t="s">
        <v>534</v>
      </c>
    </row>
    <row r="71" spans="1:18" ht="48" x14ac:dyDescent="0.2">
      <c r="A71" s="5">
        <v>67</v>
      </c>
      <c r="B71" s="10" t="s">
        <v>371</v>
      </c>
      <c r="C71" s="10" t="s">
        <v>372</v>
      </c>
      <c r="D71" s="10" t="s">
        <v>373</v>
      </c>
      <c r="E71" s="10" t="s">
        <v>374</v>
      </c>
      <c r="F71" s="2" t="s">
        <v>635</v>
      </c>
      <c r="G71" s="2" t="s">
        <v>635</v>
      </c>
      <c r="H71" s="7" t="s">
        <v>533</v>
      </c>
      <c r="I71" s="7" t="s">
        <v>534</v>
      </c>
      <c r="J71" s="7" t="s">
        <v>533</v>
      </c>
      <c r="K71" s="7" t="s">
        <v>534</v>
      </c>
      <c r="L71" s="10" t="s">
        <v>375</v>
      </c>
      <c r="M71" s="10" t="s">
        <v>375</v>
      </c>
      <c r="N71" s="7" t="s">
        <v>533</v>
      </c>
      <c r="O71" s="7" t="s">
        <v>535</v>
      </c>
      <c r="P71" s="7" t="s">
        <v>533</v>
      </c>
      <c r="Q71" s="7" t="s">
        <v>535</v>
      </c>
    </row>
    <row r="72" spans="1:18" ht="32" x14ac:dyDescent="0.2">
      <c r="A72" s="5">
        <v>68</v>
      </c>
      <c r="B72" s="10" t="s">
        <v>376</v>
      </c>
      <c r="C72" s="10" t="s">
        <v>377</v>
      </c>
      <c r="D72" s="10" t="s">
        <v>378</v>
      </c>
      <c r="E72" s="10" t="s">
        <v>379</v>
      </c>
      <c r="F72" s="2" t="s">
        <v>636</v>
      </c>
      <c r="G72" s="2" t="s">
        <v>636</v>
      </c>
      <c r="H72" s="6" t="s">
        <v>533</v>
      </c>
      <c r="I72" s="6" t="s">
        <v>533</v>
      </c>
      <c r="J72" s="6" t="s">
        <v>533</v>
      </c>
      <c r="K72" s="6" t="s">
        <v>533</v>
      </c>
      <c r="L72" s="10" t="s">
        <v>380</v>
      </c>
      <c r="M72" s="10" t="s">
        <v>380</v>
      </c>
      <c r="N72" s="6" t="s">
        <v>534</v>
      </c>
      <c r="O72" s="6" t="s">
        <v>533</v>
      </c>
      <c r="P72" s="6" t="s">
        <v>534</v>
      </c>
      <c r="Q72" s="6" t="s">
        <v>533</v>
      </c>
    </row>
    <row r="73" spans="1:18" ht="48" x14ac:dyDescent="0.2">
      <c r="A73" s="5">
        <v>69</v>
      </c>
      <c r="B73" s="10" t="s">
        <v>381</v>
      </c>
      <c r="C73" s="10" t="s">
        <v>382</v>
      </c>
      <c r="D73" s="10" t="s">
        <v>383</v>
      </c>
      <c r="E73" s="10" t="s">
        <v>384</v>
      </c>
      <c r="F73" s="2" t="s">
        <v>637</v>
      </c>
      <c r="G73" s="2" t="s">
        <v>637</v>
      </c>
      <c r="H73" s="6" t="s">
        <v>533</v>
      </c>
      <c r="I73" s="6" t="s">
        <v>533</v>
      </c>
      <c r="J73" s="6" t="s">
        <v>533</v>
      </c>
      <c r="K73" s="6" t="s">
        <v>533</v>
      </c>
      <c r="L73" s="10" t="s">
        <v>385</v>
      </c>
      <c r="M73" s="10" t="s">
        <v>386</v>
      </c>
      <c r="N73" s="6" t="s">
        <v>534</v>
      </c>
      <c r="O73" s="6" t="s">
        <v>533</v>
      </c>
      <c r="P73" s="6" t="s">
        <v>534</v>
      </c>
      <c r="Q73" s="6" t="s">
        <v>533</v>
      </c>
    </row>
    <row r="74" spans="1:18" ht="48" x14ac:dyDescent="0.2">
      <c r="A74" s="5">
        <v>70</v>
      </c>
      <c r="B74" s="10" t="s">
        <v>387</v>
      </c>
      <c r="C74" s="10" t="s">
        <v>388</v>
      </c>
      <c r="D74" s="10" t="s">
        <v>389</v>
      </c>
      <c r="E74" s="10" t="s">
        <v>390</v>
      </c>
      <c r="F74" s="2" t="s">
        <v>638</v>
      </c>
      <c r="G74" s="2" t="s">
        <v>638</v>
      </c>
      <c r="H74" s="6" t="s">
        <v>533</v>
      </c>
      <c r="I74" s="6" t="s">
        <v>533</v>
      </c>
      <c r="J74" s="6" t="s">
        <v>533</v>
      </c>
      <c r="K74" s="6" t="s">
        <v>533</v>
      </c>
      <c r="L74" s="10" t="s">
        <v>391</v>
      </c>
      <c r="M74" s="10" t="s">
        <v>391</v>
      </c>
      <c r="N74" s="6" t="s">
        <v>533</v>
      </c>
      <c r="O74" s="6" t="s">
        <v>533</v>
      </c>
      <c r="P74" s="6" t="s">
        <v>533</v>
      </c>
      <c r="Q74" s="6" t="s">
        <v>533</v>
      </c>
      <c r="R74" s="6"/>
    </row>
    <row r="75" spans="1:18" ht="90" customHeight="1" x14ac:dyDescent="0.2">
      <c r="A75" s="5">
        <v>71</v>
      </c>
      <c r="B75" s="10" t="s">
        <v>392</v>
      </c>
      <c r="C75" s="10" t="s">
        <v>393</v>
      </c>
      <c r="D75" s="10" t="s">
        <v>394</v>
      </c>
      <c r="E75" s="10" t="s">
        <v>395</v>
      </c>
      <c r="F75" s="2" t="s">
        <v>639</v>
      </c>
      <c r="G75" s="2" t="s">
        <v>640</v>
      </c>
      <c r="H75" s="7" t="s">
        <v>534</v>
      </c>
      <c r="I75" s="7" t="s">
        <v>533</v>
      </c>
      <c r="J75" s="7" t="s">
        <v>534</v>
      </c>
      <c r="K75" s="7" t="s">
        <v>533</v>
      </c>
      <c r="L75" s="10" t="s">
        <v>396</v>
      </c>
      <c r="M75" s="10" t="s">
        <v>396</v>
      </c>
      <c r="N75" s="6" t="s">
        <v>534</v>
      </c>
      <c r="O75" s="6" t="s">
        <v>533</v>
      </c>
      <c r="P75" s="6" t="s">
        <v>534</v>
      </c>
      <c r="Q75" s="6" t="s">
        <v>533</v>
      </c>
    </row>
    <row r="76" spans="1:18" ht="48" x14ac:dyDescent="0.2">
      <c r="A76" s="5">
        <v>72</v>
      </c>
      <c r="B76" s="10" t="s">
        <v>397</v>
      </c>
      <c r="C76" s="10" t="s">
        <v>398</v>
      </c>
      <c r="D76" s="10" t="s">
        <v>399</v>
      </c>
      <c r="E76" s="10" t="s">
        <v>400</v>
      </c>
      <c r="F76" s="2" t="s">
        <v>641</v>
      </c>
      <c r="G76" s="2" t="s">
        <v>641</v>
      </c>
      <c r="H76" s="7" t="s">
        <v>534</v>
      </c>
      <c r="I76" s="7" t="s">
        <v>533</v>
      </c>
      <c r="J76" s="7" t="s">
        <v>534</v>
      </c>
      <c r="K76" s="7" t="s">
        <v>533</v>
      </c>
      <c r="L76" s="10" t="s">
        <v>401</v>
      </c>
      <c r="M76" s="10" t="s">
        <v>401</v>
      </c>
      <c r="N76" s="6" t="s">
        <v>534</v>
      </c>
      <c r="O76" s="6" t="s">
        <v>533</v>
      </c>
      <c r="P76" s="6" t="s">
        <v>534</v>
      </c>
      <c r="Q76" s="6" t="s">
        <v>533</v>
      </c>
    </row>
    <row r="77" spans="1:18" ht="64" x14ac:dyDescent="0.2">
      <c r="A77" s="5">
        <v>73</v>
      </c>
      <c r="B77" s="10" t="s">
        <v>402</v>
      </c>
      <c r="C77" s="10" t="s">
        <v>403</v>
      </c>
      <c r="D77" s="10" t="s">
        <v>404</v>
      </c>
      <c r="E77" s="10" t="s">
        <v>405</v>
      </c>
      <c r="F77" s="2" t="s">
        <v>642</v>
      </c>
      <c r="G77" s="2" t="s">
        <v>643</v>
      </c>
      <c r="H77" s="7" t="s">
        <v>534</v>
      </c>
      <c r="I77" s="7" t="s">
        <v>533</v>
      </c>
      <c r="J77" s="6" t="s">
        <v>533</v>
      </c>
      <c r="K77" s="6" t="s">
        <v>533</v>
      </c>
      <c r="L77" s="10" t="s">
        <v>406</v>
      </c>
      <c r="M77" s="10" t="s">
        <v>406</v>
      </c>
      <c r="N77" s="7" t="s">
        <v>533</v>
      </c>
      <c r="O77" s="7" t="s">
        <v>533</v>
      </c>
      <c r="P77" s="7" t="s">
        <v>533</v>
      </c>
      <c r="Q77" s="7" t="s">
        <v>533</v>
      </c>
    </row>
    <row r="78" spans="1:18" ht="64" x14ac:dyDescent="0.2">
      <c r="A78" s="5">
        <v>74</v>
      </c>
      <c r="B78" s="10" t="s">
        <v>407</v>
      </c>
      <c r="C78" s="10" t="s">
        <v>408</v>
      </c>
      <c r="D78" s="10" t="s">
        <v>409</v>
      </c>
      <c r="E78" s="10" t="s">
        <v>410</v>
      </c>
      <c r="F78" s="2" t="s">
        <v>644</v>
      </c>
      <c r="G78" s="2" t="s">
        <v>645</v>
      </c>
      <c r="H78" s="7" t="s">
        <v>533</v>
      </c>
      <c r="I78" s="7" t="s">
        <v>534</v>
      </c>
      <c r="J78" s="7" t="s">
        <v>533</v>
      </c>
      <c r="K78" s="7" t="s">
        <v>534</v>
      </c>
      <c r="L78" s="10" t="s">
        <v>411</v>
      </c>
      <c r="M78" s="10" t="s">
        <v>411</v>
      </c>
      <c r="N78" s="6" t="s">
        <v>533</v>
      </c>
      <c r="O78" s="6" t="s">
        <v>534</v>
      </c>
      <c r="P78" s="6" t="s">
        <v>533</v>
      </c>
      <c r="Q78" s="6" t="s">
        <v>534</v>
      </c>
    </row>
    <row r="79" spans="1:18" ht="64" x14ac:dyDescent="0.2">
      <c r="A79" s="5">
        <v>75</v>
      </c>
      <c r="B79" s="10" t="s">
        <v>412</v>
      </c>
      <c r="C79" s="10" t="s">
        <v>413</v>
      </c>
      <c r="D79" s="10" t="s">
        <v>414</v>
      </c>
      <c r="E79" s="10" t="s">
        <v>64</v>
      </c>
      <c r="F79" s="2" t="s">
        <v>415</v>
      </c>
      <c r="G79" s="2" t="s">
        <v>415</v>
      </c>
      <c r="H79" s="7" t="s">
        <v>533</v>
      </c>
      <c r="I79" s="7" t="s">
        <v>534</v>
      </c>
      <c r="J79" s="7" t="s">
        <v>533</v>
      </c>
      <c r="K79" s="7" t="s">
        <v>534</v>
      </c>
      <c r="L79" s="10" t="s">
        <v>415</v>
      </c>
      <c r="M79" s="10" t="s">
        <v>415</v>
      </c>
      <c r="N79" s="6" t="s">
        <v>533</v>
      </c>
      <c r="O79" s="6" t="s">
        <v>534</v>
      </c>
      <c r="P79" s="6" t="s">
        <v>533</v>
      </c>
      <c r="Q79" s="6" t="s">
        <v>534</v>
      </c>
    </row>
    <row r="80" spans="1:18" ht="48" x14ac:dyDescent="0.2">
      <c r="A80" s="5">
        <v>76</v>
      </c>
      <c r="B80" s="10" t="s">
        <v>416</v>
      </c>
      <c r="C80" s="10" t="s">
        <v>417</v>
      </c>
      <c r="D80" s="10" t="s">
        <v>418</v>
      </c>
      <c r="E80" s="10" t="s">
        <v>419</v>
      </c>
      <c r="F80" s="2" t="s">
        <v>420</v>
      </c>
      <c r="G80" s="2" t="s">
        <v>646</v>
      </c>
      <c r="H80" s="6" t="s">
        <v>533</v>
      </c>
      <c r="I80" s="6" t="s">
        <v>533</v>
      </c>
      <c r="J80" s="6" t="s">
        <v>533</v>
      </c>
      <c r="K80" s="6" t="s">
        <v>533</v>
      </c>
      <c r="L80" s="10" t="s">
        <v>420</v>
      </c>
      <c r="M80" s="10" t="s">
        <v>420</v>
      </c>
      <c r="N80" s="6" t="s">
        <v>533</v>
      </c>
      <c r="O80" s="6" t="s">
        <v>533</v>
      </c>
      <c r="P80" s="6" t="s">
        <v>533</v>
      </c>
      <c r="Q80" s="6" t="s">
        <v>533</v>
      </c>
    </row>
    <row r="81" spans="1:17" ht="256" x14ac:dyDescent="0.2">
      <c r="A81" s="5">
        <v>77</v>
      </c>
      <c r="B81" s="10" t="s">
        <v>421</v>
      </c>
      <c r="C81" s="10" t="s">
        <v>422</v>
      </c>
      <c r="D81" s="10" t="s">
        <v>423</v>
      </c>
      <c r="E81" s="10" t="s">
        <v>424</v>
      </c>
      <c r="F81" s="2" t="s">
        <v>647</v>
      </c>
      <c r="G81" s="2" t="s">
        <v>648</v>
      </c>
      <c r="H81" s="6" t="s">
        <v>533</v>
      </c>
      <c r="I81" s="6" t="s">
        <v>533</v>
      </c>
      <c r="J81" s="6" t="s">
        <v>533</v>
      </c>
      <c r="K81" s="6" t="s">
        <v>533</v>
      </c>
      <c r="L81" s="10" t="s">
        <v>425</v>
      </c>
      <c r="M81" s="10" t="s">
        <v>426</v>
      </c>
      <c r="N81" s="6" t="s">
        <v>534</v>
      </c>
      <c r="O81" s="6" t="s">
        <v>534</v>
      </c>
      <c r="P81" s="6" t="s">
        <v>534</v>
      </c>
      <c r="Q81" s="6" t="s">
        <v>534</v>
      </c>
    </row>
    <row r="82" spans="1:17" ht="96" x14ac:dyDescent="0.2">
      <c r="A82" s="5">
        <v>78</v>
      </c>
      <c r="B82" s="10" t="s">
        <v>427</v>
      </c>
      <c r="C82" s="10" t="s">
        <v>428</v>
      </c>
      <c r="D82" s="10" t="s">
        <v>86</v>
      </c>
      <c r="E82" s="10" t="s">
        <v>429</v>
      </c>
      <c r="F82" s="2" t="s">
        <v>649</v>
      </c>
      <c r="G82" s="2" t="s">
        <v>649</v>
      </c>
      <c r="H82" s="7" t="s">
        <v>533</v>
      </c>
      <c r="I82" s="7" t="s">
        <v>534</v>
      </c>
      <c r="J82" s="7" t="s">
        <v>533</v>
      </c>
      <c r="K82" s="7" t="s">
        <v>534</v>
      </c>
      <c r="L82" s="10" t="s">
        <v>430</v>
      </c>
      <c r="M82" s="10" t="s">
        <v>431</v>
      </c>
      <c r="N82" s="7" t="s">
        <v>534</v>
      </c>
      <c r="O82" s="7" t="s">
        <v>534</v>
      </c>
      <c r="P82" s="7" t="s">
        <v>534</v>
      </c>
      <c r="Q82" s="7" t="s">
        <v>534</v>
      </c>
    </row>
    <row r="83" spans="1:17" ht="64" x14ac:dyDescent="0.2">
      <c r="A83" s="5">
        <v>79</v>
      </c>
      <c r="B83" s="10" t="s">
        <v>432</v>
      </c>
      <c r="C83" s="10" t="s">
        <v>433</v>
      </c>
      <c r="D83" s="10" t="s">
        <v>434</v>
      </c>
      <c r="E83" s="10" t="s">
        <v>435</v>
      </c>
      <c r="F83" s="2" t="s">
        <v>650</v>
      </c>
      <c r="G83" s="2" t="s">
        <v>650</v>
      </c>
      <c r="H83" s="7" t="s">
        <v>533</v>
      </c>
      <c r="I83" s="7" t="s">
        <v>534</v>
      </c>
      <c r="J83" s="7" t="s">
        <v>533</v>
      </c>
      <c r="K83" s="7" t="s">
        <v>534</v>
      </c>
      <c r="L83" s="10" t="s">
        <v>436</v>
      </c>
      <c r="M83" s="10" t="s">
        <v>437</v>
      </c>
      <c r="N83" s="6" t="s">
        <v>533</v>
      </c>
      <c r="O83" s="6" t="s">
        <v>534</v>
      </c>
      <c r="P83" s="6" t="s">
        <v>533</v>
      </c>
      <c r="Q83" s="6" t="s">
        <v>534</v>
      </c>
    </row>
    <row r="84" spans="1:17" ht="112" x14ac:dyDescent="0.2">
      <c r="A84" s="5">
        <v>80</v>
      </c>
      <c r="B84" s="10" t="s">
        <v>438</v>
      </c>
      <c r="C84" s="10" t="s">
        <v>439</v>
      </c>
      <c r="D84" s="10" t="s">
        <v>435</v>
      </c>
      <c r="E84" s="10" t="s">
        <v>440</v>
      </c>
      <c r="F84" s="2" t="s">
        <v>651</v>
      </c>
      <c r="G84" s="2" t="s">
        <v>652</v>
      </c>
      <c r="H84" s="7" t="s">
        <v>534</v>
      </c>
      <c r="I84" s="7" t="s">
        <v>534</v>
      </c>
      <c r="J84" s="7" t="s">
        <v>534</v>
      </c>
      <c r="K84" s="7" t="s">
        <v>534</v>
      </c>
      <c r="L84" s="10" t="s">
        <v>441</v>
      </c>
      <c r="M84" s="10" t="s">
        <v>441</v>
      </c>
      <c r="N84" s="7" t="s">
        <v>534</v>
      </c>
      <c r="O84" s="7" t="s">
        <v>534</v>
      </c>
      <c r="P84" s="7" t="s">
        <v>534</v>
      </c>
      <c r="Q84" s="7" t="s">
        <v>534</v>
      </c>
    </row>
    <row r="85" spans="1:17" ht="80" x14ac:dyDescent="0.2">
      <c r="A85" s="5">
        <v>81</v>
      </c>
      <c r="B85" s="10" t="s">
        <v>442</v>
      </c>
      <c r="C85" s="10" t="s">
        <v>443</v>
      </c>
      <c r="D85" s="10" t="s">
        <v>440</v>
      </c>
      <c r="E85" s="10" t="s">
        <v>444</v>
      </c>
      <c r="F85" s="2" t="s">
        <v>653</v>
      </c>
      <c r="G85" s="2" t="s">
        <v>654</v>
      </c>
      <c r="H85" s="7" t="s">
        <v>534</v>
      </c>
      <c r="I85" s="7" t="s">
        <v>534</v>
      </c>
      <c r="J85" s="7" t="s">
        <v>534</v>
      </c>
      <c r="K85" s="7" t="s">
        <v>534</v>
      </c>
      <c r="L85" s="10" t="s">
        <v>445</v>
      </c>
      <c r="M85" s="10" t="s">
        <v>445</v>
      </c>
      <c r="N85" s="7" t="s">
        <v>534</v>
      </c>
      <c r="O85" s="7" t="s">
        <v>534</v>
      </c>
      <c r="P85" s="7" t="s">
        <v>534</v>
      </c>
      <c r="Q85" s="7" t="s">
        <v>534</v>
      </c>
    </row>
    <row r="86" spans="1:17" ht="112" x14ac:dyDescent="0.2">
      <c r="A86" s="5">
        <v>82</v>
      </c>
      <c r="B86" s="10" t="s">
        <v>446</v>
      </c>
      <c r="C86" s="10" t="s">
        <v>447</v>
      </c>
      <c r="D86" s="10" t="s">
        <v>448</v>
      </c>
      <c r="E86" s="10" t="s">
        <v>449</v>
      </c>
      <c r="F86" s="2" t="s">
        <v>655</v>
      </c>
      <c r="G86" s="2" t="s">
        <v>656</v>
      </c>
      <c r="H86" s="6" t="s">
        <v>533</v>
      </c>
      <c r="I86" s="6" t="s">
        <v>533</v>
      </c>
      <c r="J86" s="6" t="s">
        <v>533</v>
      </c>
      <c r="K86" s="6" t="s">
        <v>533</v>
      </c>
      <c r="L86" s="10" t="s">
        <v>450</v>
      </c>
      <c r="M86" s="10" t="s">
        <v>451</v>
      </c>
      <c r="N86" s="6" t="s">
        <v>534</v>
      </c>
      <c r="O86" s="6" t="s">
        <v>534</v>
      </c>
      <c r="P86" s="6" t="s">
        <v>534</v>
      </c>
      <c r="Q86" s="6" t="s">
        <v>534</v>
      </c>
    </row>
    <row r="87" spans="1:17" ht="85" customHeight="1" x14ac:dyDescent="0.2">
      <c r="A87" s="5">
        <v>83</v>
      </c>
      <c r="B87" s="10" t="s">
        <v>452</v>
      </c>
      <c r="C87" s="10" t="s">
        <v>453</v>
      </c>
      <c r="D87" s="10" t="s">
        <v>454</v>
      </c>
      <c r="E87" s="10" t="s">
        <v>455</v>
      </c>
      <c r="F87" s="2" t="s">
        <v>657</v>
      </c>
      <c r="G87" s="2" t="s">
        <v>658</v>
      </c>
      <c r="H87" s="6" t="s">
        <v>533</v>
      </c>
      <c r="I87" s="6" t="s">
        <v>533</v>
      </c>
      <c r="J87" s="6" t="s">
        <v>533</v>
      </c>
      <c r="K87" s="6" t="s">
        <v>533</v>
      </c>
      <c r="L87" s="10" t="s">
        <v>456</v>
      </c>
      <c r="M87" s="10" t="s">
        <v>457</v>
      </c>
      <c r="N87" s="6" t="s">
        <v>534</v>
      </c>
      <c r="O87" s="6" t="s">
        <v>534</v>
      </c>
      <c r="P87" s="6" t="s">
        <v>534</v>
      </c>
      <c r="Q87" s="6" t="s">
        <v>534</v>
      </c>
    </row>
    <row r="88" spans="1:17" ht="41" customHeight="1" x14ac:dyDescent="0.2">
      <c r="A88" s="5">
        <v>84</v>
      </c>
      <c r="B88" s="10" t="s">
        <v>458</v>
      </c>
      <c r="C88" s="10" t="s">
        <v>459</v>
      </c>
      <c r="D88" s="10" t="s">
        <v>460</v>
      </c>
      <c r="E88" s="10" t="s">
        <v>461</v>
      </c>
      <c r="F88" s="2" t="s">
        <v>659</v>
      </c>
      <c r="G88" s="2" t="s">
        <v>659</v>
      </c>
      <c r="H88" s="6" t="s">
        <v>533</v>
      </c>
      <c r="I88" s="6" t="s">
        <v>533</v>
      </c>
      <c r="J88" s="6" t="s">
        <v>533</v>
      </c>
      <c r="K88" s="6" t="s">
        <v>533</v>
      </c>
      <c r="L88" s="10" t="s">
        <v>462</v>
      </c>
      <c r="M88" s="10" t="s">
        <v>462</v>
      </c>
      <c r="N88" s="6" t="s">
        <v>533</v>
      </c>
      <c r="O88" s="6" t="s">
        <v>534</v>
      </c>
      <c r="P88" s="6" t="s">
        <v>533</v>
      </c>
      <c r="Q88" s="6" t="s">
        <v>534</v>
      </c>
    </row>
    <row r="89" spans="1:17" ht="80" x14ac:dyDescent="0.2">
      <c r="A89" s="5">
        <v>85</v>
      </c>
      <c r="B89" s="10" t="s">
        <v>463</v>
      </c>
      <c r="C89" s="10" t="s">
        <v>464</v>
      </c>
      <c r="D89" s="10" t="s">
        <v>465</v>
      </c>
      <c r="E89" s="10" t="s">
        <v>466</v>
      </c>
      <c r="F89" s="2" t="s">
        <v>660</v>
      </c>
      <c r="G89" s="2" t="s">
        <v>660</v>
      </c>
      <c r="H89" s="6" t="s">
        <v>533</v>
      </c>
      <c r="I89" s="6" t="s">
        <v>533</v>
      </c>
      <c r="J89" s="6" t="s">
        <v>533</v>
      </c>
      <c r="K89" s="6" t="s">
        <v>533</v>
      </c>
      <c r="L89" s="10" t="s">
        <v>467</v>
      </c>
      <c r="M89" s="10" t="s">
        <v>468</v>
      </c>
      <c r="N89" s="6" t="s">
        <v>534</v>
      </c>
      <c r="O89" s="6" t="s">
        <v>534</v>
      </c>
      <c r="P89" s="6" t="s">
        <v>534</v>
      </c>
      <c r="Q89" s="6" t="s">
        <v>534</v>
      </c>
    </row>
    <row r="90" spans="1:17" ht="48" x14ac:dyDescent="0.2">
      <c r="A90" s="5">
        <v>86</v>
      </c>
      <c r="B90" s="10" t="s">
        <v>469</v>
      </c>
      <c r="C90" s="10" t="s">
        <v>470</v>
      </c>
      <c r="D90" s="10" t="s">
        <v>471</v>
      </c>
      <c r="E90" s="10" t="s">
        <v>472</v>
      </c>
      <c r="F90" s="2" t="s">
        <v>661</v>
      </c>
      <c r="G90" s="2" t="s">
        <v>661</v>
      </c>
      <c r="H90" s="7" t="s">
        <v>534</v>
      </c>
      <c r="I90" s="7" t="s">
        <v>533</v>
      </c>
      <c r="J90" s="7" t="s">
        <v>534</v>
      </c>
      <c r="K90" s="7" t="s">
        <v>533</v>
      </c>
      <c r="L90" s="10" t="s">
        <v>473</v>
      </c>
      <c r="M90" s="10" t="s">
        <v>473</v>
      </c>
      <c r="N90" s="7" t="s">
        <v>534</v>
      </c>
      <c r="O90" s="7" t="s">
        <v>533</v>
      </c>
      <c r="P90" s="7" t="s">
        <v>534</v>
      </c>
      <c r="Q90" s="7" t="s">
        <v>533</v>
      </c>
    </row>
    <row r="91" spans="1:17" ht="48" x14ac:dyDescent="0.2">
      <c r="A91" s="5">
        <v>87</v>
      </c>
      <c r="B91" s="10" t="s">
        <v>474</v>
      </c>
      <c r="C91" s="10" t="s">
        <v>475</v>
      </c>
      <c r="D91" s="10" t="s">
        <v>476</v>
      </c>
      <c r="E91" s="10" t="s">
        <v>477</v>
      </c>
      <c r="F91" s="2" t="s">
        <v>662</v>
      </c>
      <c r="G91" s="2" t="s">
        <v>662</v>
      </c>
      <c r="H91" s="6" t="s">
        <v>533</v>
      </c>
      <c r="I91" s="6" t="s">
        <v>533</v>
      </c>
      <c r="J91" s="6" t="s">
        <v>533</v>
      </c>
      <c r="K91" s="6" t="s">
        <v>533</v>
      </c>
      <c r="L91" s="10" t="s">
        <v>478</v>
      </c>
      <c r="M91" s="10" t="s">
        <v>479</v>
      </c>
      <c r="N91" s="7" t="s">
        <v>534</v>
      </c>
      <c r="O91" s="7" t="s">
        <v>533</v>
      </c>
      <c r="P91" s="7" t="s">
        <v>534</v>
      </c>
      <c r="Q91" s="7" t="s">
        <v>533</v>
      </c>
    </row>
    <row r="92" spans="1:17" ht="32" x14ac:dyDescent="0.2">
      <c r="A92" s="5">
        <v>88</v>
      </c>
      <c r="B92" s="10" t="s">
        <v>480</v>
      </c>
      <c r="C92" s="10" t="s">
        <v>481</v>
      </c>
      <c r="D92" s="10" t="s">
        <v>482</v>
      </c>
      <c r="E92" s="10" t="s">
        <v>483</v>
      </c>
      <c r="F92" s="2" t="s">
        <v>663</v>
      </c>
      <c r="G92" s="2" t="s">
        <v>663</v>
      </c>
      <c r="H92" s="7" t="s">
        <v>533</v>
      </c>
      <c r="I92" s="7" t="s">
        <v>535</v>
      </c>
      <c r="J92" s="7" t="s">
        <v>533</v>
      </c>
      <c r="K92" s="7" t="s">
        <v>535</v>
      </c>
      <c r="L92" s="10" t="s">
        <v>484</v>
      </c>
      <c r="M92" s="10" t="s">
        <v>484</v>
      </c>
      <c r="N92" s="6" t="s">
        <v>533</v>
      </c>
      <c r="O92" s="6" t="s">
        <v>535</v>
      </c>
      <c r="P92" s="6" t="s">
        <v>533</v>
      </c>
      <c r="Q92" s="6" t="s">
        <v>535</v>
      </c>
    </row>
    <row r="93" spans="1:17" ht="48" x14ac:dyDescent="0.2">
      <c r="A93" s="5">
        <v>89</v>
      </c>
      <c r="B93" s="10" t="s">
        <v>485</v>
      </c>
      <c r="C93" s="10" t="s">
        <v>486</v>
      </c>
      <c r="D93" s="10" t="s">
        <v>487</v>
      </c>
      <c r="E93" s="10" t="s">
        <v>488</v>
      </c>
      <c r="F93" s="2" t="s">
        <v>664</v>
      </c>
      <c r="G93" s="2" t="s">
        <v>664</v>
      </c>
      <c r="H93" s="7" t="s">
        <v>533</v>
      </c>
      <c r="I93" s="7" t="s">
        <v>534</v>
      </c>
      <c r="J93" s="7" t="s">
        <v>533</v>
      </c>
      <c r="K93" s="7" t="s">
        <v>534</v>
      </c>
      <c r="L93" s="10" t="s">
        <v>489</v>
      </c>
      <c r="M93" s="10" t="s">
        <v>489</v>
      </c>
      <c r="N93" s="6" t="s">
        <v>533</v>
      </c>
      <c r="O93" s="6" t="s">
        <v>534</v>
      </c>
      <c r="P93" s="6" t="s">
        <v>533</v>
      </c>
      <c r="Q93" s="6" t="s">
        <v>534</v>
      </c>
    </row>
    <row r="94" spans="1:17" ht="64" x14ac:dyDescent="0.2">
      <c r="A94" s="5">
        <v>90</v>
      </c>
      <c r="B94" s="10" t="s">
        <v>490</v>
      </c>
      <c r="C94" s="10" t="s">
        <v>491</v>
      </c>
      <c r="D94" s="10" t="s">
        <v>492</v>
      </c>
      <c r="E94" s="10" t="s">
        <v>493</v>
      </c>
      <c r="F94" s="2" t="s">
        <v>665</v>
      </c>
      <c r="G94" s="2" t="s">
        <v>494</v>
      </c>
      <c r="H94" s="7" t="s">
        <v>534</v>
      </c>
      <c r="I94" s="7" t="s">
        <v>533</v>
      </c>
      <c r="J94" s="7" t="s">
        <v>534</v>
      </c>
      <c r="K94" s="7" t="s">
        <v>533</v>
      </c>
      <c r="L94" s="10" t="s">
        <v>494</v>
      </c>
      <c r="M94" s="10" t="s">
        <v>494</v>
      </c>
      <c r="N94" s="6" t="s">
        <v>533</v>
      </c>
      <c r="O94" s="6" t="s">
        <v>534</v>
      </c>
      <c r="P94" s="6" t="s">
        <v>533</v>
      </c>
      <c r="Q94" s="6" t="s">
        <v>534</v>
      </c>
    </row>
    <row r="95" spans="1:17" ht="32" x14ac:dyDescent="0.2">
      <c r="A95" s="5">
        <v>91</v>
      </c>
      <c r="B95" s="10" t="s">
        <v>495</v>
      </c>
      <c r="C95" s="10" t="s">
        <v>496</v>
      </c>
      <c r="D95" s="10" t="s">
        <v>497</v>
      </c>
      <c r="E95" s="10" t="s">
        <v>498</v>
      </c>
      <c r="F95" s="2" t="s">
        <v>500</v>
      </c>
      <c r="G95" s="2" t="s">
        <v>666</v>
      </c>
      <c r="H95" s="6" t="s">
        <v>533</v>
      </c>
      <c r="I95" s="6" t="s">
        <v>533</v>
      </c>
      <c r="J95" s="6" t="s">
        <v>533</v>
      </c>
      <c r="K95" s="6" t="s">
        <v>533</v>
      </c>
      <c r="L95" s="10" t="s">
        <v>499</v>
      </c>
      <c r="M95" s="10" t="s">
        <v>500</v>
      </c>
      <c r="N95" s="6" t="s">
        <v>533</v>
      </c>
      <c r="O95" s="6" t="s">
        <v>533</v>
      </c>
      <c r="P95" s="6" t="s">
        <v>533</v>
      </c>
      <c r="Q95" s="6" t="s">
        <v>533</v>
      </c>
    </row>
    <row r="96" spans="1:17" ht="128" x14ac:dyDescent="0.2">
      <c r="A96" s="5">
        <v>92</v>
      </c>
      <c r="B96" s="10" t="s">
        <v>501</v>
      </c>
      <c r="C96" s="10" t="s">
        <v>502</v>
      </c>
      <c r="D96" s="10" t="s">
        <v>53</v>
      </c>
      <c r="E96" s="10" t="s">
        <v>419</v>
      </c>
      <c r="F96" s="2" t="s">
        <v>667</v>
      </c>
      <c r="G96" s="2" t="s">
        <v>668</v>
      </c>
      <c r="H96" s="6" t="s">
        <v>533</v>
      </c>
      <c r="I96" s="6" t="s">
        <v>533</v>
      </c>
      <c r="J96" s="7" t="s">
        <v>534</v>
      </c>
      <c r="K96" s="7" t="s">
        <v>533</v>
      </c>
      <c r="L96" s="10" t="s">
        <v>503</v>
      </c>
      <c r="M96" s="10" t="s">
        <v>504</v>
      </c>
      <c r="N96" s="6" t="s">
        <v>534</v>
      </c>
      <c r="O96" s="6" t="s">
        <v>533</v>
      </c>
      <c r="P96" s="6" t="s">
        <v>534</v>
      </c>
      <c r="Q96" s="6" t="s">
        <v>533</v>
      </c>
    </row>
    <row r="97" spans="1:17" ht="64" x14ac:dyDescent="0.2">
      <c r="A97" s="5">
        <v>93</v>
      </c>
      <c r="B97" s="10" t="s">
        <v>505</v>
      </c>
      <c r="C97" s="10" t="s">
        <v>46</v>
      </c>
      <c r="D97" s="10" t="s">
        <v>46</v>
      </c>
      <c r="E97" s="10" t="s">
        <v>506</v>
      </c>
      <c r="F97" s="2" t="s">
        <v>669</v>
      </c>
      <c r="G97" s="2" t="s">
        <v>669</v>
      </c>
      <c r="H97" s="6" t="s">
        <v>533</v>
      </c>
      <c r="I97" s="6" t="s">
        <v>533</v>
      </c>
      <c r="J97" s="6" t="s">
        <v>533</v>
      </c>
      <c r="K97" s="6" t="s">
        <v>533</v>
      </c>
      <c r="L97" s="10" t="s">
        <v>507</v>
      </c>
      <c r="M97" s="10" t="s">
        <v>507</v>
      </c>
      <c r="N97" s="6" t="s">
        <v>533</v>
      </c>
      <c r="O97" s="6"/>
      <c r="P97" s="6" t="s">
        <v>533</v>
      </c>
      <c r="Q97" s="6"/>
    </row>
    <row r="98" spans="1:17" ht="32" x14ac:dyDescent="0.2">
      <c r="A98" s="5">
        <v>94</v>
      </c>
      <c r="B98" s="10" t="s">
        <v>508</v>
      </c>
      <c r="C98" s="10" t="s">
        <v>80</v>
      </c>
      <c r="D98" s="10" t="s">
        <v>80</v>
      </c>
      <c r="E98" s="10" t="s">
        <v>506</v>
      </c>
      <c r="F98" s="2" t="s">
        <v>670</v>
      </c>
      <c r="G98" s="2" t="s">
        <v>670</v>
      </c>
      <c r="H98" s="6" t="s">
        <v>533</v>
      </c>
      <c r="I98" s="6" t="s">
        <v>533</v>
      </c>
      <c r="J98" s="6" t="s">
        <v>533</v>
      </c>
      <c r="K98" s="6" t="s">
        <v>533</v>
      </c>
      <c r="L98" s="10" t="s">
        <v>509</v>
      </c>
      <c r="M98" s="10" t="s">
        <v>509</v>
      </c>
      <c r="N98" s="6" t="s">
        <v>533</v>
      </c>
      <c r="O98" s="6"/>
      <c r="P98" s="6" t="s">
        <v>533</v>
      </c>
      <c r="Q98" s="6"/>
    </row>
    <row r="99" spans="1:17" ht="32" x14ac:dyDescent="0.2">
      <c r="A99" s="5">
        <v>95</v>
      </c>
      <c r="B99" s="10" t="s">
        <v>510</v>
      </c>
      <c r="C99" s="10" t="s">
        <v>511</v>
      </c>
      <c r="D99" s="10" t="s">
        <v>511</v>
      </c>
      <c r="E99" s="10" t="s">
        <v>506</v>
      </c>
      <c r="F99" s="2" t="s">
        <v>671</v>
      </c>
      <c r="G99" s="2" t="s">
        <v>671</v>
      </c>
      <c r="H99" s="6" t="s">
        <v>533</v>
      </c>
      <c r="I99" s="6" t="s">
        <v>533</v>
      </c>
      <c r="J99" s="6" t="s">
        <v>533</v>
      </c>
      <c r="K99" s="6" t="s">
        <v>533</v>
      </c>
      <c r="L99" s="10" t="s">
        <v>512</v>
      </c>
      <c r="M99" s="10" t="s">
        <v>513</v>
      </c>
      <c r="N99" s="6" t="s">
        <v>533</v>
      </c>
      <c r="O99" s="6"/>
      <c r="P99" s="6" t="s">
        <v>533</v>
      </c>
      <c r="Q99" s="6"/>
    </row>
    <row r="100" spans="1:17" ht="32" x14ac:dyDescent="0.2">
      <c r="A100" s="5">
        <v>96</v>
      </c>
      <c r="B100" s="10" t="s">
        <v>514</v>
      </c>
      <c r="C100" s="10" t="s">
        <v>515</v>
      </c>
      <c r="D100" s="10" t="s">
        <v>515</v>
      </c>
      <c r="E100" s="10" t="s">
        <v>506</v>
      </c>
      <c r="F100" s="2" t="s">
        <v>672</v>
      </c>
      <c r="G100" s="2" t="s">
        <v>672</v>
      </c>
      <c r="H100" s="7" t="s">
        <v>534</v>
      </c>
      <c r="I100" s="7" t="s">
        <v>533</v>
      </c>
      <c r="J100" s="7" t="s">
        <v>534</v>
      </c>
      <c r="K100" s="7" t="s">
        <v>533</v>
      </c>
      <c r="L100" s="10" t="s">
        <v>516</v>
      </c>
      <c r="M100" s="10" t="s">
        <v>516</v>
      </c>
      <c r="N100" s="7" t="s">
        <v>533</v>
      </c>
      <c r="O100" s="7" t="s">
        <v>534</v>
      </c>
      <c r="P100" s="7" t="s">
        <v>533</v>
      </c>
      <c r="Q100" s="7" t="s">
        <v>534</v>
      </c>
    </row>
    <row r="101" spans="1:17" ht="112" x14ac:dyDescent="0.2">
      <c r="A101" s="5">
        <v>97</v>
      </c>
      <c r="B101" s="10" t="s">
        <v>517</v>
      </c>
      <c r="C101" s="10" t="s">
        <v>518</v>
      </c>
      <c r="D101" s="10" t="s">
        <v>518</v>
      </c>
      <c r="E101" s="10" t="s">
        <v>506</v>
      </c>
      <c r="F101" s="2" t="s">
        <v>673</v>
      </c>
      <c r="G101" s="2" t="s">
        <v>673</v>
      </c>
      <c r="H101" s="6" t="s">
        <v>533</v>
      </c>
      <c r="I101" s="6" t="s">
        <v>533</v>
      </c>
      <c r="J101" s="6" t="s">
        <v>533</v>
      </c>
      <c r="K101" s="6" t="s">
        <v>533</v>
      </c>
      <c r="L101" s="10" t="s">
        <v>519</v>
      </c>
      <c r="M101" s="10" t="s">
        <v>520</v>
      </c>
      <c r="N101" s="6" t="s">
        <v>534</v>
      </c>
      <c r="O101" s="6" t="s">
        <v>534</v>
      </c>
      <c r="P101" s="6" t="s">
        <v>534</v>
      </c>
      <c r="Q101" s="6" t="s">
        <v>534</v>
      </c>
    </row>
    <row r="102" spans="1:17" ht="64" x14ac:dyDescent="0.2">
      <c r="A102" s="5">
        <v>98</v>
      </c>
      <c r="B102" s="10" t="s">
        <v>521</v>
      </c>
      <c r="C102" s="10" t="s">
        <v>522</v>
      </c>
      <c r="D102" s="10" t="s">
        <v>522</v>
      </c>
      <c r="E102" s="10" t="s">
        <v>506</v>
      </c>
      <c r="F102" s="2" t="s">
        <v>523</v>
      </c>
      <c r="G102" s="2" t="s">
        <v>524</v>
      </c>
      <c r="H102" s="6" t="s">
        <v>533</v>
      </c>
      <c r="I102" s="6" t="s">
        <v>533</v>
      </c>
      <c r="J102" s="6" t="s">
        <v>533</v>
      </c>
      <c r="K102" s="6" t="s">
        <v>533</v>
      </c>
      <c r="L102" s="10" t="s">
        <v>523</v>
      </c>
      <c r="M102" s="10" t="s">
        <v>524</v>
      </c>
      <c r="N102" s="6" t="s">
        <v>533</v>
      </c>
      <c r="O102" s="6" t="s">
        <v>533</v>
      </c>
      <c r="P102" s="6" t="s">
        <v>533</v>
      </c>
      <c r="Q102" s="6" t="s">
        <v>533</v>
      </c>
    </row>
    <row r="103" spans="1:17" ht="48" x14ac:dyDescent="0.2">
      <c r="A103" s="5">
        <v>99</v>
      </c>
      <c r="B103" s="10" t="s">
        <v>525</v>
      </c>
      <c r="C103" s="10" t="s">
        <v>526</v>
      </c>
      <c r="D103" s="10" t="s">
        <v>526</v>
      </c>
      <c r="E103" s="10" t="s">
        <v>506</v>
      </c>
      <c r="F103" s="2" t="s">
        <v>674</v>
      </c>
      <c r="G103" s="2" t="s">
        <v>674</v>
      </c>
      <c r="H103" s="6" t="s">
        <v>533</v>
      </c>
      <c r="I103" s="6" t="s">
        <v>533</v>
      </c>
      <c r="J103" s="6" t="s">
        <v>533</v>
      </c>
      <c r="K103" s="6" t="s">
        <v>533</v>
      </c>
      <c r="L103" s="10" t="s">
        <v>527</v>
      </c>
      <c r="M103" s="10" t="s">
        <v>528</v>
      </c>
      <c r="N103" s="6" t="s">
        <v>535</v>
      </c>
      <c r="O103" s="6" t="s">
        <v>535</v>
      </c>
      <c r="P103" s="6" t="s">
        <v>535</v>
      </c>
      <c r="Q103" s="6" t="s">
        <v>535</v>
      </c>
    </row>
    <row r="106" spans="1:17" ht="16" customHeight="1" x14ac:dyDescent="0.2">
      <c r="H106" s="22" t="s">
        <v>749</v>
      </c>
      <c r="I106" s="21"/>
      <c r="J106" s="22" t="s">
        <v>750</v>
      </c>
      <c r="K106" s="21"/>
    </row>
    <row r="107" spans="1:17" ht="17" x14ac:dyDescent="0.2">
      <c r="H107" s="4" t="s">
        <v>531</v>
      </c>
      <c r="I107" s="4" t="s">
        <v>532</v>
      </c>
      <c r="J107" s="4" t="s">
        <v>531</v>
      </c>
      <c r="K107" s="4" t="s">
        <v>532</v>
      </c>
    </row>
    <row r="108" spans="1:17" ht="16" x14ac:dyDescent="0.2">
      <c r="H108" s="18"/>
      <c r="I108" s="18"/>
      <c r="J108" s="18"/>
      <c r="K108" s="18"/>
    </row>
    <row r="109" spans="1:17" ht="16" x14ac:dyDescent="0.2">
      <c r="G109" s="2" t="s">
        <v>538</v>
      </c>
      <c r="H109">
        <f>COUNTIF(H4:H103, "correct")</f>
        <v>87</v>
      </c>
      <c r="I109">
        <f>COUNTIF(I4:I96, "correct")</f>
        <v>54</v>
      </c>
      <c r="J109">
        <f>COUNTIF(J4:J103, "correct")</f>
        <v>87</v>
      </c>
      <c r="K109">
        <f>COUNTIF(K4:K96, "correct")</f>
        <v>54</v>
      </c>
      <c r="M109" s="2" t="s">
        <v>538</v>
      </c>
      <c r="N109">
        <f>COUNTIF(N4:N103, "correct")</f>
        <v>68</v>
      </c>
      <c r="O109">
        <f>COUNTIF(O4:O96, "correct")</f>
        <v>34</v>
      </c>
      <c r="P109">
        <f>COUNTIF(P4:P103, "correct")</f>
        <v>67</v>
      </c>
      <c r="Q109">
        <f>COUNTIF(Q4:Q96, "correct")</f>
        <v>35</v>
      </c>
    </row>
    <row r="110" spans="1:17" ht="16" x14ac:dyDescent="0.2">
      <c r="G110" s="2" t="s">
        <v>748</v>
      </c>
      <c r="H110">
        <f>COUNTIF(H4:H103, "no info")</f>
        <v>13</v>
      </c>
      <c r="I110">
        <f>COUNTIF(I4:I96, "no info")</f>
        <v>35</v>
      </c>
      <c r="J110">
        <f>COUNTIF(J4:J103, "no info")</f>
        <v>12</v>
      </c>
      <c r="K110">
        <f>COUNTIF(K4:K96, "no info")</f>
        <v>35</v>
      </c>
      <c r="M110" s="2" t="s">
        <v>539</v>
      </c>
      <c r="N110">
        <f>COUNTIF(N4:N103, "no info")</f>
        <v>25</v>
      </c>
      <c r="O110">
        <f>COUNTIF(O4:O96, "no info")</f>
        <v>49</v>
      </c>
      <c r="P110">
        <f>COUNTIF(P4:P103, "no info")</f>
        <v>26</v>
      </c>
      <c r="Q110">
        <f>COUNTIF(Q4:Q96, "no info")</f>
        <v>48</v>
      </c>
    </row>
    <row r="111" spans="1:17" ht="16" x14ac:dyDescent="0.2">
      <c r="G111" s="2" t="s">
        <v>540</v>
      </c>
      <c r="H111">
        <f>COUNTIF(H4:H103, "wrong")</f>
        <v>0</v>
      </c>
      <c r="I111">
        <f>COUNTIF(I4:I96, "wrong")</f>
        <v>4</v>
      </c>
      <c r="J111">
        <f>COUNTIF(J4:J103, "wrong")</f>
        <v>1</v>
      </c>
      <c r="K111">
        <f>COUNTIF(K4:K96, "wrong")</f>
        <v>4</v>
      </c>
      <c r="M111" s="2" t="s">
        <v>540</v>
      </c>
      <c r="N111">
        <f>COUNTIF(N4:N103, "wrong")</f>
        <v>7</v>
      </c>
      <c r="O111">
        <f>COUNTIF(O4:O96, "wrong")</f>
        <v>10</v>
      </c>
      <c r="P111">
        <f>COUNTIF(P4:P103, "wrong")</f>
        <v>7</v>
      </c>
      <c r="Q111">
        <f>COUNTIF(Q4:Q96, "wrong")</f>
        <v>10</v>
      </c>
    </row>
    <row r="112" spans="1:17" x14ac:dyDescent="0.2">
      <c r="M112" s="2"/>
    </row>
    <row r="113" spans="7:17" ht="16" x14ac:dyDescent="0.2">
      <c r="G113" s="2" t="s">
        <v>541</v>
      </c>
      <c r="H113">
        <f>H109-H111</f>
        <v>87</v>
      </c>
      <c r="I113">
        <f t="shared" ref="I113" si="0">I109-I111</f>
        <v>50</v>
      </c>
      <c r="J113">
        <f>J109-J111</f>
        <v>86</v>
      </c>
      <c r="K113">
        <f>K109-K111</f>
        <v>50</v>
      </c>
      <c r="M113" s="2" t="s">
        <v>541</v>
      </c>
      <c r="N113">
        <f>N109-N111</f>
        <v>61</v>
      </c>
      <c r="O113">
        <f t="shared" ref="O113:Q113" si="1">O109-O111</f>
        <v>24</v>
      </c>
      <c r="P113">
        <f t="shared" si="1"/>
        <v>60</v>
      </c>
      <c r="Q113">
        <f t="shared" si="1"/>
        <v>25</v>
      </c>
    </row>
    <row r="114" spans="7:17" ht="16" x14ac:dyDescent="0.2">
      <c r="G114" s="2" t="s">
        <v>542</v>
      </c>
      <c r="H114" s="26">
        <f>H113+I113</f>
        <v>137</v>
      </c>
      <c r="I114" s="26"/>
      <c r="J114" s="26">
        <f>J113+K113</f>
        <v>136</v>
      </c>
      <c r="K114" s="26"/>
      <c r="M114" s="2" t="s">
        <v>542</v>
      </c>
      <c r="N114" s="26">
        <f>N113+O113</f>
        <v>85</v>
      </c>
      <c r="O114" s="26"/>
      <c r="P114" s="26">
        <f>P113+Q113</f>
        <v>85</v>
      </c>
      <c r="Q114" s="26"/>
    </row>
    <row r="115" spans="7:17" x14ac:dyDescent="0.2">
      <c r="M115" s="2"/>
    </row>
    <row r="116" spans="7:17" x14ac:dyDescent="0.2">
      <c r="I116">
        <f>H109+I109</f>
        <v>141</v>
      </c>
      <c r="K116">
        <f>J109+K109</f>
        <v>141</v>
      </c>
      <c r="M116" s="2"/>
      <c r="O116">
        <f>N109+O109</f>
        <v>102</v>
      </c>
      <c r="Q116">
        <f>P109+Q109</f>
        <v>102</v>
      </c>
    </row>
    <row r="117" spans="7:17" x14ac:dyDescent="0.2">
      <c r="I117">
        <f t="shared" ref="I117:K118" si="2">H110+I110</f>
        <v>48</v>
      </c>
      <c r="K117">
        <f t="shared" si="2"/>
        <v>47</v>
      </c>
      <c r="O117">
        <f t="shared" ref="O117" si="3">N110+O110</f>
        <v>74</v>
      </c>
      <c r="Q117">
        <f t="shared" ref="Q117" si="4">P110+Q110</f>
        <v>74</v>
      </c>
    </row>
    <row r="118" spans="7:17" x14ac:dyDescent="0.2">
      <c r="I118">
        <f t="shared" si="2"/>
        <v>4</v>
      </c>
      <c r="K118">
        <f t="shared" si="2"/>
        <v>5</v>
      </c>
      <c r="O118">
        <f t="shared" ref="O118" si="5">N111+O111</f>
        <v>17</v>
      </c>
      <c r="Q118">
        <f t="shared" ref="Q118" si="6">P111+Q111</f>
        <v>17</v>
      </c>
    </row>
    <row r="121" spans="7:17" ht="16" x14ac:dyDescent="0.2">
      <c r="N121" s="21" t="s">
        <v>749</v>
      </c>
      <c r="O121" s="21"/>
      <c r="P121" s="21" t="s">
        <v>750</v>
      </c>
      <c r="Q121" s="21"/>
    </row>
    <row r="122" spans="7:17" ht="17" x14ac:dyDescent="0.2">
      <c r="N122" s="18" t="s">
        <v>531</v>
      </c>
      <c r="O122" s="18" t="s">
        <v>532</v>
      </c>
      <c r="P122" s="18" t="s">
        <v>531</v>
      </c>
      <c r="Q122" s="18" t="s">
        <v>532</v>
      </c>
    </row>
    <row r="123" spans="7:17" ht="16" x14ac:dyDescent="0.2">
      <c r="G123" s="19" t="s">
        <v>751</v>
      </c>
      <c r="H123" s="11">
        <f>H109/100</f>
        <v>0.87</v>
      </c>
      <c r="I123" s="11">
        <f>I109/93</f>
        <v>0.58064516129032262</v>
      </c>
      <c r="J123" s="11">
        <f>J109/100</f>
        <v>0.87</v>
      </c>
      <c r="K123" s="11">
        <f>K109/93</f>
        <v>0.58064516129032262</v>
      </c>
      <c r="M123" s="19" t="s">
        <v>751</v>
      </c>
      <c r="N123" s="11">
        <f>N109/100</f>
        <v>0.68</v>
      </c>
      <c r="O123" s="11">
        <f>O109/93</f>
        <v>0.36559139784946237</v>
      </c>
      <c r="P123" s="11">
        <f>P109/100</f>
        <v>0.67</v>
      </c>
      <c r="Q123" s="11">
        <f>Q109/93</f>
        <v>0.37634408602150538</v>
      </c>
    </row>
    <row r="124" spans="7:17" ht="16" x14ac:dyDescent="0.2">
      <c r="G124" s="19" t="s">
        <v>752</v>
      </c>
      <c r="H124" s="11">
        <f>H110/100</f>
        <v>0.13</v>
      </c>
      <c r="I124" s="11">
        <f>I110/93</f>
        <v>0.37634408602150538</v>
      </c>
      <c r="J124" s="11">
        <f>J110/100</f>
        <v>0.12</v>
      </c>
      <c r="K124" s="11">
        <f>K110/93</f>
        <v>0.37634408602150538</v>
      </c>
      <c r="M124" s="19" t="s">
        <v>752</v>
      </c>
      <c r="N124" s="11">
        <f>N110/100</f>
        <v>0.25</v>
      </c>
      <c r="O124" s="11">
        <f>O110/93</f>
        <v>0.5268817204301075</v>
      </c>
      <c r="P124" s="11">
        <f>P110/100</f>
        <v>0.26</v>
      </c>
      <c r="Q124" s="11">
        <f>Q110/93</f>
        <v>0.5161290322580645</v>
      </c>
    </row>
    <row r="125" spans="7:17" ht="16" x14ac:dyDescent="0.2">
      <c r="G125" s="19" t="s">
        <v>753</v>
      </c>
      <c r="H125" s="11">
        <f>H111/100</f>
        <v>0</v>
      </c>
      <c r="I125" s="11">
        <f>I111/93</f>
        <v>4.3010752688172046E-2</v>
      </c>
      <c r="J125" s="11">
        <f>J111/100</f>
        <v>0.01</v>
      </c>
      <c r="K125" s="11">
        <f>K111/93</f>
        <v>4.3010752688172046E-2</v>
      </c>
      <c r="M125" s="19" t="s">
        <v>753</v>
      </c>
      <c r="N125" s="11">
        <f>N111/100</f>
        <v>7.0000000000000007E-2</v>
      </c>
      <c r="O125" s="11">
        <f>O111/93</f>
        <v>0.10752688172043011</v>
      </c>
      <c r="P125" s="11">
        <f>P111/100</f>
        <v>7.0000000000000007E-2</v>
      </c>
      <c r="Q125" s="11">
        <f>Q111/93</f>
        <v>0.10752688172043011</v>
      </c>
    </row>
    <row r="127" spans="7:17" x14ac:dyDescent="0.2">
      <c r="I127" s="11">
        <f>I116/193</f>
        <v>0.73056994818652854</v>
      </c>
      <c r="K127" s="11">
        <f>K116/193</f>
        <v>0.73056994818652854</v>
      </c>
      <c r="O127" s="11">
        <f>O116/193</f>
        <v>0.52849740932642486</v>
      </c>
      <c r="Q127" s="11">
        <f>Q116/193</f>
        <v>0.52849740932642486</v>
      </c>
    </row>
    <row r="128" spans="7:17" x14ac:dyDescent="0.2">
      <c r="I128" s="11">
        <f t="shared" ref="I128:K129" si="7">I117/193</f>
        <v>0.24870466321243523</v>
      </c>
      <c r="K128" s="11">
        <f t="shared" si="7"/>
        <v>0.24352331606217617</v>
      </c>
      <c r="O128" s="11">
        <f t="shared" ref="O128" si="8">O117/193</f>
        <v>0.38341968911917096</v>
      </c>
      <c r="Q128" s="11">
        <f t="shared" ref="Q128" si="9">Q117/193</f>
        <v>0.38341968911917096</v>
      </c>
    </row>
    <row r="129" spans="9:17" x14ac:dyDescent="0.2">
      <c r="I129" s="11">
        <f t="shared" si="7"/>
        <v>2.072538860103627E-2</v>
      </c>
      <c r="K129" s="11">
        <f t="shared" si="7"/>
        <v>2.5906735751295335E-2</v>
      </c>
      <c r="O129" s="11">
        <f t="shared" ref="O129" si="10">O118/193</f>
        <v>8.8082901554404139E-2</v>
      </c>
      <c r="Q129" s="11">
        <f t="shared" ref="Q129" si="11">Q118/193</f>
        <v>8.8082901554404139E-2</v>
      </c>
    </row>
  </sheetData>
  <mergeCells count="15">
    <mergeCell ref="L1:Q1"/>
    <mergeCell ref="N114:O114"/>
    <mergeCell ref="P114:Q114"/>
    <mergeCell ref="F1:K1"/>
    <mergeCell ref="H2:I2"/>
    <mergeCell ref="J2:K2"/>
    <mergeCell ref="H114:I114"/>
    <mergeCell ref="J114:K114"/>
    <mergeCell ref="H106:I106"/>
    <mergeCell ref="J106:K106"/>
    <mergeCell ref="N121:O121"/>
    <mergeCell ref="P121:Q121"/>
    <mergeCell ref="N2:O2"/>
    <mergeCell ref="P2:Q2"/>
    <mergeCell ref="L2:M2"/>
  </mergeCell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C9FA1-CA9E-2247-9146-9BBD0CB9DF49}">
  <dimension ref="B4:W88"/>
  <sheetViews>
    <sheetView topLeftCell="A33" workbookViewId="0">
      <selection activeCell="B46" sqref="B46:G88"/>
    </sheetView>
  </sheetViews>
  <sheetFormatPr baseColWidth="10" defaultRowHeight="15" x14ac:dyDescent="0.2"/>
  <cols>
    <col min="3" max="3" width="65.33203125" customWidth="1"/>
    <col min="4" max="4" width="49.1640625" customWidth="1"/>
    <col min="5" max="5" width="55.33203125" customWidth="1"/>
    <col min="6" max="6" width="41.6640625" customWidth="1"/>
    <col min="7" max="7" width="40.6640625" customWidth="1"/>
    <col min="14" max="14" width="60.5" customWidth="1"/>
    <col min="15" max="15" width="19.83203125" customWidth="1"/>
  </cols>
  <sheetData>
    <row r="4" spans="3:23" x14ac:dyDescent="0.2">
      <c r="N4" t="s">
        <v>712</v>
      </c>
    </row>
    <row r="6" spans="3:23" ht="25" customHeight="1" x14ac:dyDescent="0.2">
      <c r="C6" s="27" t="s">
        <v>711</v>
      </c>
      <c r="D6" s="27"/>
      <c r="E6" s="27"/>
      <c r="F6" s="27"/>
      <c r="N6" s="27" t="s">
        <v>713</v>
      </c>
      <c r="O6" s="27"/>
      <c r="P6" s="27"/>
      <c r="Q6" s="27"/>
    </row>
    <row r="7" spans="3:23" x14ac:dyDescent="0.2">
      <c r="C7" t="str" cm="1">
        <f t="array" ref="C7:L41">_xlfn._xlws.FILTER(llm_answers_eval!B4:K100,llm_answers_eval!I4:I100=llm_answers_eval!I18,"")</f>
        <v>When were Elden Ring and Splatoon 3 being released?</v>
      </c>
      <c r="D7" t="str">
        <v>[['February 25', 'Feb 25', 'Feb. 25', '25 February', '25 Feb', '25 Feb.'], ['September 9', 'Sept. 9']]</v>
      </c>
      <c r="E7" t="str">
        <v>[['February 25', 'Feb 25', 'Feb. 25', '25 February', '25 Feb', '25 Feb.']]</v>
      </c>
      <c r="F7" t="str">
        <v>[['September 9', 'Sept. 9']]</v>
      </c>
      <c r="G7" t="str">
        <v>The information provided only mentions the release date for Splatoon 3, which is September 9, 2022. There is no mention of Elden Ring's release date in the provided information.</v>
      </c>
      <c r="H7" t="str">
        <v>The information provided only mentions the release date for Splatoon 3, which is September 9, 2022. There is no mention of Elden Ring's release date in the provided information.</v>
      </c>
      <c r="I7" t="str">
        <v>correct</v>
      </c>
      <c r="J7" t="str">
        <v>no info</v>
      </c>
      <c r="K7" t="str">
        <v>correct</v>
      </c>
      <c r="L7" t="str">
        <v>no info</v>
      </c>
      <c r="N7" t="str" cm="1">
        <f t="array" ref="N7:W56">_xlfn._xlws.FILTER(llm_answers_eval!B4:K100,llm_answers_eval!O4:O100=llm_answers_eval!N101,"")</f>
        <v>Who is the director of 'Carole King &amp; James Taylor: Just Call Out My Name' and when is its premiere?</v>
      </c>
      <c r="O7" t="str">
        <v>[['January 2 2022', 'Jan 2, 2022', 'Jan. 2, 2022', 'January 2, 2022', '2 January 2022', '2 Jan, 2022', '2 Jan., 2022', '2 January, 2022'], 'Frank Marshall']</v>
      </c>
      <c r="P7" t="str">
        <v>[['January 2 2022', 'Jan 2, 2022', 'Jan. 2, 2022', 'January 2, 2022', '2 January 2022', '2 Jan, 2022', '2 Jan., 2022', '2 January, 2022']]</v>
      </c>
      <c r="Q7" t="str">
        <v>['Frank Marshall']</v>
      </c>
      <c r="R7" t="str">
        <v>The director of 'Carole King &amp; James Taylor: Just Call Out My Name' is Frank Marshall. It premiered on January 2, 2022.</v>
      </c>
      <c r="S7" t="str">
        <v>The director of 'Carole King &amp; James Taylor: Just Call Out My Name' is Frank Marshall. It premiered on January 2, 2022.</v>
      </c>
      <c r="T7" t="str">
        <v>correct</v>
      </c>
      <c r="U7" t="str">
        <v>correct</v>
      </c>
      <c r="V7" t="str">
        <v>correct</v>
      </c>
      <c r="W7" t="str">
        <v>correct</v>
      </c>
    </row>
    <row r="8" spans="3:23" x14ac:dyDescent="0.2">
      <c r="C8" t="str">
        <v>Who were the Male and Female Vocalists of the Year at the 2022 CMA?</v>
      </c>
      <c r="D8" t="str">
        <v>['Chris Stapleton', 'Lainey Wilson']</v>
      </c>
      <c r="E8" t="str">
        <v>['Chris Stapleton']</v>
      </c>
      <c r="F8" t="str">
        <v>['Lainey Wilson']</v>
      </c>
      <c r="G8" t="str">
        <v>The Female Vocalist of the Year at the 2022 CMA Awards was Lainey Wilson. The information provided does not specify who won the Male Vocalist of the Year at the 2022 CMA Awards.</v>
      </c>
      <c r="H8" t="str">
        <v>The Female Vocalist of the Year at the 2022 CMA Awards was Lainey Wilson. The information provided does not specify who won the Male Vocalist of the Year at the 2022 CMA Awards.</v>
      </c>
      <c r="I8" t="str">
        <v>correct</v>
      </c>
      <c r="J8" t="str">
        <v>no info</v>
      </c>
      <c r="K8" t="str">
        <v>correct</v>
      </c>
      <c r="L8" t="str">
        <v>no info</v>
      </c>
      <c r="N8" t="str">
        <v>Who won the 2022 and 2023 Citrus Bowl?</v>
      </c>
      <c r="O8" t="str">
        <v>['Kentucky Wildcats', 'LSU']</v>
      </c>
      <c r="P8" t="str">
        <v>['Kentucky Wildcats']</v>
      </c>
      <c r="Q8" t="str">
        <v>['LSU']</v>
      </c>
      <c r="R8" t="str">
        <v>The 2023 Citrus Bowl was won by the LSU Tigers, and the 2022 Citrus Bowl was won by the Kentucky Wildcats.</v>
      </c>
      <c r="S8" t="str">
        <v>The 2023 Citrus Bowl was won by LSU, with a score of 63-7 against Purdue. The information about the winner of the 2022 Citrus Bowl is not explicitly stated in the provided text, but given the context that the game featured the Kentucky Wildcats of the Southeastern Conference (SEC) and the Iowa Hawkeyes of the Big Ten Conference, additional research would be required to determine the winner of the 2022 Citrus Bowl.</v>
      </c>
      <c r="T8" t="str">
        <v>correct</v>
      </c>
      <c r="U8" t="str">
        <v>correct</v>
      </c>
      <c r="V8" t="str">
        <v>correct</v>
      </c>
      <c r="W8" t="str">
        <v>no info</v>
      </c>
    </row>
    <row r="9" spans="3:23" x14ac:dyDescent="0.2">
      <c r="C9" t="str">
        <v>What films won the 2022 and 2023 Academy Awards for Best Picture?</v>
      </c>
      <c r="D9" t="str">
        <v>['CODA', 'Everything Everywhere All at Once']</v>
      </c>
      <c r="E9" t="str">
        <v>['CODA']</v>
      </c>
      <c r="F9" t="str">
        <v>['Everything Everywhere All at Once']</v>
      </c>
      <c r="G9" t="str">
        <v>The film that won the Academy Award for Best Picture for the year 2022 is "Everything Everywhere All at Once." The information provided does not specify the winner for the year 2023, as the 95th Academy Awards ceremony, which took place on March 12, 2023, honored films released in 2022.</v>
      </c>
      <c r="H9" t="str">
        <v>The film that won the Academy Award for Best Picture for the year 2022 (presented at the 95th Academy Awards ceremony in 2023) is "Everything Everywhere All at Once." There is no information provided about the winner of the Best Picture for the year 2023, as the information pertains to the awards ceremony that took place in 2023, honoring films released in 2022.</v>
      </c>
      <c r="I9" t="str">
        <v>correct</v>
      </c>
      <c r="J9" t="str">
        <v>no info</v>
      </c>
      <c r="K9" t="str">
        <v>correct</v>
      </c>
      <c r="L9" t="str">
        <v>no info</v>
      </c>
      <c r="N9" t="str">
        <v>When do the Paralympic and Olympic Winter Games 2022 start?</v>
      </c>
      <c r="O9" t="str">
        <v>[['March 4', 'Mar 4', 'Mar. 4', '4 March', '4 Mar', '4 Mar.'], 'February 4']</v>
      </c>
      <c r="P9" t="str">
        <v>[['March 4', 'Mar 4', 'Mar. 4', '4 March', '4 Mar', '4 Mar.']]</v>
      </c>
      <c r="Q9" t="str">
        <v>['February 4']</v>
      </c>
      <c r="R9" t="str">
        <v>The 2022 Winter Paralympics began on March 4, 2022. The 2022 Winter Olympics, by implication of the host city selection process and the timing of the Paralympics, would have started prior to this date, although the exact start date of the Olympics is not provided in the information given.</v>
      </c>
      <c r="S9" t="str">
        <v>The 2022 Winter Paralympics began on March 4, 2022. The 2022 Winter Olympics, by implication of the host city selection process and the timing of the Paralympics, would have started prior to this date, typically in February. However, the exact start date of the Winter Olympics 2022 is not provided in the information given.</v>
      </c>
      <c r="T9" t="str">
        <v>no info</v>
      </c>
      <c r="U9" t="str">
        <v>correct</v>
      </c>
      <c r="V9" t="str">
        <v>no info</v>
      </c>
      <c r="W9" t="str">
        <v>correct</v>
      </c>
    </row>
    <row r="10" spans="3:23" x14ac:dyDescent="0.2">
      <c r="C10" t="str">
        <v>Who won the men's and women's singles Australian Open 2023?</v>
      </c>
      <c r="D10" t="str">
        <v>['Aryna Sabalenka', 'Novak Djokovic']</v>
      </c>
      <c r="E10" t="str">
        <v>['Aryna Sabalenka']</v>
      </c>
      <c r="F10" t="str">
        <v>['Novak Djokovic']</v>
      </c>
      <c r="G10" t="str">
        <v>The men's singles Australian Open 2023 winner is Novak Djokovic. The information about the women's singles winner is not directly provided in the text you've shared, so I cannot definitively answer who won the women's singles Australian Open 2023 based on the provided information.</v>
      </c>
      <c r="H10" t="str">
        <v>The men's singles Australian Open 2023 winner is Novak Djokovic, and the women's singles Australian Open 2023 winner is not explicitly mentioned in the provided information.</v>
      </c>
      <c r="I10" t="str">
        <v>correct</v>
      </c>
      <c r="J10" t="str">
        <v>no info</v>
      </c>
      <c r="K10" t="str">
        <v>correct</v>
      </c>
      <c r="L10" t="str">
        <v>no info</v>
      </c>
      <c r="N10" t="str">
        <v>Who are the winners of the 2022 Nobel Prizes for chemistry and physics?</v>
      </c>
      <c r="O10" t="str">
        <v>['Carolyn R. Bertozzi', 'Morten Meldal', 'K. Barry Sharpless', 'Alain Aspect', 'John F. Clauser', 'Anton Zeilinger']</v>
      </c>
      <c r="P10" t="str">
        <v>['Carolyn R. Bertozzi', 'Morten Meldal', 'K. Barry Sharpless']</v>
      </c>
      <c r="Q10" t="str">
        <v>['Alain Aspect', 'John F. Clauser', 'Anton Zeilinger']</v>
      </c>
      <c r="R10" t="str">
        <v>The winners of the 2022 Nobel Prize in Chemistry are Carolyn R. Bertozzi, Morten P. Meldal, and Karl Barry Sharpless. They were awarded for the development of click chemistry and bioorthogonal chemistry.
The winners of the 2022 Nobel Prize in Physics are Alain Aspect, John F. Clauser, and Anton Zeilinger. They were awarded for their work on quantum mechanics, specifically "for experiments with entangled photons, establishing the violation of Bell inequalities, and pioneering quantum information science."</v>
      </c>
      <c r="S10" t="str">
        <v>The winners of the 2022 Nobel Prize in Chemistry are Carolyn R. Bertozzi, Morten P. Meldal, and Karl Barry Sharpless for the development of click chemistry and bioorthogonal chemistry.
The winners of the 2022 Nobel Prize in Physics are Alain Aspect, John F. Clauser, and Anton Zeilinger for their work on quantum mechanics, specifically "for experiments with entangled photons, establishing the violation of Bell inequalities, and pioneering quantum information science."</v>
      </c>
      <c r="T10" t="str">
        <v>correct</v>
      </c>
      <c r="U10" t="str">
        <v>correct</v>
      </c>
      <c r="V10" t="str">
        <v>correct</v>
      </c>
      <c r="W10" t="str">
        <v>correct</v>
      </c>
    </row>
    <row r="11" spans="3:23" x14ac:dyDescent="0.2">
      <c r="C11" t="str">
        <v xml:space="preserve">Who are the champions of the French Open 2022 in men's and women's singles? </v>
      </c>
      <c r="D11" t="str">
        <v>['Iga Swiatek', 'Rafael Nadal']</v>
      </c>
      <c r="E11" t="str">
        <v>['Iga Swiatek']</v>
      </c>
      <c r="F11" t="str">
        <v>['Rafael Nadal']</v>
      </c>
      <c r="G11" t="str">
        <v>The champions of the French Open 2022 in men's singles was Rafael Nadal, and in women's singles, it was Iga Świątek.</v>
      </c>
      <c r="H11" t="str">
        <v>The champions of the French Open 2022 in men's singles was Rafael Nadal, and in women's singles, it was Iga Świątek.</v>
      </c>
      <c r="I11" t="str">
        <v>correct</v>
      </c>
      <c r="J11" t="str">
        <v>no info</v>
      </c>
      <c r="K11" t="str">
        <v>correct</v>
      </c>
      <c r="L11" t="str">
        <v>no info</v>
      </c>
      <c r="N11" t="str">
        <v>When were Elden Ring and Splatoon 3 being released?</v>
      </c>
      <c r="O11" t="str">
        <v>[['February 25', 'Feb 25', 'Feb. 25', '25 February', '25 Feb', '25 Feb.'], ['September 9', 'Sept. 9']]</v>
      </c>
      <c r="P11" t="str">
        <v>[['February 25', 'Feb 25', 'Feb. 25', '25 February', '25 Feb', '25 Feb.']]</v>
      </c>
      <c r="Q11" t="str">
        <v>[['September 9', 'Sept. 9']]</v>
      </c>
      <c r="R11" t="str">
        <v>The information provided only mentions the release date for Splatoon 3, which is September 9, 2022. There is no mention of Elden Ring's release date in the provided information.</v>
      </c>
      <c r="S11" t="str">
        <v>The information provided only mentions the release date for Splatoon 3, which is September 9, 2022. There is no mention of Elden Ring's release date in the provided information.</v>
      </c>
      <c r="T11" t="str">
        <v>correct</v>
      </c>
      <c r="U11" t="str">
        <v>no info</v>
      </c>
      <c r="V11" t="str">
        <v>correct</v>
      </c>
      <c r="W11" t="str">
        <v>no info</v>
      </c>
    </row>
    <row r="12" spans="3:23" x14ac:dyDescent="0.2">
      <c r="C12" t="str">
        <v>How many titles have both Swiatek and Djokovic won in the 2022 season?</v>
      </c>
      <c r="D12" t="str">
        <v>[['eight', '8'], ['five', '5']]</v>
      </c>
      <c r="E12" t="str">
        <v>[['eight', '8']]</v>
      </c>
      <c r="F12" t="str">
        <v>[['five', '5']]</v>
      </c>
      <c r="G12" t="str">
        <v>Based on the information provided:
- Iga Swiatek won a total of 8 titles in the 2022 season.
- There is no information provided about the number of titles Novak Djokovic won in the 2022 season within the text.
Therefore, I can only confirm that Iga Swiatek won 8 titles in 2022, but I cannot provide the number of titles won by Novak Djokovic in the same season without additional information.</v>
      </c>
      <c r="H12" t="str">
        <v>Based on the information provided:
- Iga Swiatek won a total of 8 titles in the 2022 season. This includes her Grand Slam victories at the French Open and the US Open, among other titles.
The information provided does not mention the number of titles Novak Djokovic won in the 2022 season. Therefore, I can only provide the number of titles won by Iga Swiatek, which is 8.</v>
      </c>
      <c r="I12" t="str">
        <v>correct</v>
      </c>
      <c r="J12" t="str">
        <v>no info</v>
      </c>
      <c r="K12" t="str">
        <v>correct</v>
      </c>
      <c r="L12" t="str">
        <v>no info</v>
      </c>
      <c r="N12" t="str">
        <v>Who were the Male and Female Vocalists of the Year at the 2022 CMA?</v>
      </c>
      <c r="O12" t="str">
        <v>['Chris Stapleton', 'Lainey Wilson']</v>
      </c>
      <c r="P12" t="str">
        <v>['Chris Stapleton']</v>
      </c>
      <c r="Q12" t="str">
        <v>['Lainey Wilson']</v>
      </c>
      <c r="R12" t="str">
        <v>The Female Vocalist of the Year at the 2022 CMA Awards was Lainey Wilson. The information provided does not specify who won the Male Vocalist of the Year at the 2022 CMA Awards.</v>
      </c>
      <c r="S12" t="str">
        <v>The Female Vocalist of the Year at the 2022 CMA Awards was Lainey Wilson. The information provided does not specify who won the Male Vocalist of the Year at the 2022 CMA Awards.</v>
      </c>
      <c r="T12" t="str">
        <v>correct</v>
      </c>
      <c r="U12" t="str">
        <v>no info</v>
      </c>
      <c r="V12" t="str">
        <v>correct</v>
      </c>
      <c r="W12" t="str">
        <v>no info</v>
      </c>
    </row>
    <row r="13" spans="3:23" x14ac:dyDescent="0.2">
      <c r="C13" t="str">
        <v>What were the revenues of Apple and Google in Q3 2022?</v>
      </c>
      <c r="D13" t="str">
        <v>[['83 billion', '83.0 billion'], ['69.1 billion', '69.09 billion']]</v>
      </c>
      <c r="E13" t="str">
        <v>[['83 billion', '83.0 billion']]</v>
      </c>
      <c r="F13" t="str">
        <v>[['69.1 billion', '69.09 billion']]</v>
      </c>
      <c r="G13" t="str">
        <v>Based on the information provided, Apple reported revenue of $83.0 billion in Q3 2022. However, there is no information given about Google's revenue for Q3 2022 in the text you've shared. To find Google's revenue for the same period, you would need to look at Google's official financial reports or credible financial news sources for that specific quarter.</v>
      </c>
      <c r="H13" t="str">
        <v>The information provided only details Apple's financial results for Q3 2022, where Apple reported revenue of $83.0 billion. There is no information provided about Google's revenues for Q3 2022 in the text you've shared. To find out Google's revenues for the same period, one would need to consult Google's financial reports or credible financial news sources for that specific quarter.</v>
      </c>
      <c r="I13" t="str">
        <v>correct</v>
      </c>
      <c r="J13" t="str">
        <v>no info</v>
      </c>
      <c r="K13" t="str">
        <v>correct</v>
      </c>
      <c r="L13" t="str">
        <v>no info</v>
      </c>
      <c r="N13" t="str">
        <v>What chips do the iPhone 14 and iPhone 14 pro have?</v>
      </c>
      <c r="O13" t="str">
        <v>['A15', 'A16']</v>
      </c>
      <c r="P13" t="str">
        <v>['A15']</v>
      </c>
      <c r="Q13" t="str">
        <v>['A16']</v>
      </c>
      <c r="R13" t="str">
        <v>The iPhone 14 and iPhone 14 Max are equipped with the A15 chip, which is identical to the A15 found in the previous year's iPhone 13 Pro and 13 Pro Max. This chip has more memory and an additional GPU core compared to the A15 in the non-Pro iPhone 13 models. On the other hand, the iPhone 14 Pro features the A16 processor, which is noted for being more power-efficient, even during intensive tasks.</v>
      </c>
      <c r="S13" t="str">
        <v>The iPhone 14 and iPhone 14 Max are equipped with the A15 chip, which is identical to the A15 found in the previous year's iPhone 13 Pro and 13 Pro Max. This chip has more memory and an additional GPU core compared to the A15 in the non-Pro iPhone 13 models. On the other hand, the iPhone 14 Pro features the A16 processor, which is noted for being more power-efficient, even during intensive tasks.</v>
      </c>
      <c r="T13" t="str">
        <v>correct</v>
      </c>
      <c r="U13" t="str">
        <v>correct</v>
      </c>
      <c r="V13" t="str">
        <v>correct</v>
      </c>
      <c r="W13" t="str">
        <v>correct</v>
      </c>
    </row>
    <row r="14" spans="3:23" x14ac:dyDescent="0.2">
      <c r="C14" t="str">
        <v>What were the unemployment rate in August and September  2022 in the U.S.?</v>
      </c>
      <c r="D14" t="str">
        <v>[['3.7%', '3.7 percent'], '3.5']</v>
      </c>
      <c r="E14" t="str">
        <v>[['3.7%', '3.7 percent']]</v>
      </c>
      <c r="F14" t="str">
        <v>['3.5']</v>
      </c>
      <c r="G14" t="str">
        <v>Based on the information provided, the unemployment rate in the U.S. for September 2022 was 3.7%. However, the data for August 2022 is not explicitly mentioned in the excerpts you've provided. Therefore, I can only confirm that the unemployment rate for September 2022 was 3.7%.</v>
      </c>
      <c r="H14" t="str">
        <v>Based on the information provided, the specific unemployment rates for August and September 2022 in the U.S. are not directly mentioned. However, it is noted that in September 2022, the unemployment rate climbed to 3.7%. There is no explicit mention of the unemployment rate for August 2022 in the provided excerpts. To obtain the exact unemployment rate for August 2022, additional information or sources would be required.</v>
      </c>
      <c r="I14" t="str">
        <v>correct</v>
      </c>
      <c r="J14" t="str">
        <v>no info</v>
      </c>
      <c r="K14" t="str">
        <v>correct</v>
      </c>
      <c r="L14" t="str">
        <v>no info</v>
      </c>
      <c r="N14" t="str">
        <v>When and where is Google I/O 2022 scheduled to take place?</v>
      </c>
      <c r="O14" t="str">
        <v>['May 11', '12', 'Shoreline Amphitheatre']</v>
      </c>
      <c r="P14" t="str">
        <v>['May 11', '12']</v>
      </c>
      <c r="Q14" t="str">
        <v>['Shoreline Amphitheatre']</v>
      </c>
      <c r="R14" t="str">
        <v>Google I/O 2022 is scheduled to take place on May 11 and May 12, 2022, at the Shoreline Amphitheater.</v>
      </c>
      <c r="S14" t="str">
        <v>Google I/O 2022 is scheduled to take place on May 11 and May 12, 2022, at the Shoreline Amphitheater.</v>
      </c>
      <c r="T14" t="str">
        <v>correct</v>
      </c>
      <c r="U14" t="str">
        <v>correct</v>
      </c>
      <c r="V14" t="str">
        <v>correct</v>
      </c>
      <c r="W14" t="str">
        <v>correct</v>
      </c>
    </row>
    <row r="15" spans="3:23" x14ac:dyDescent="0.2">
      <c r="C15" t="str">
        <v>What is Columbia University's and CMU's QS rankings in 2023?</v>
      </c>
      <c r="D15" t="str">
        <v>['22', '52']</v>
      </c>
      <c r="E15" t="str">
        <v>['22']</v>
      </c>
      <c r="F15" t="str">
        <v>['52']</v>
      </c>
      <c r="G15" t="str">
        <v>Based on the information provided, Columbia University's QS World University Ranking in 2023 is placed at the 22nd position. However, there is no information provided about Carnegie Mellon University (CMU)'s QS World University Ranking in 2023 within the text. Therefore, I cannot provide CMU's QS ranking for 2023 based on the given information.</v>
      </c>
      <c r="H15" t="str">
        <v>Based on the information provided, Columbia University's QS World University Ranking for 2023 is placed at the 22nd position. However, there is no information provided about Carnegie Mellon University (CMU)'s QS World University Ranking for 2023 in the text you've shared. Therefore, I cannot provide CMU's QS ranking for 2023 without additional information or access to current data sources.</v>
      </c>
      <c r="I15" t="str">
        <v>correct</v>
      </c>
      <c r="J15" t="str">
        <v>no info</v>
      </c>
      <c r="K15" t="str">
        <v>correct</v>
      </c>
      <c r="L15" t="str">
        <v>no info</v>
      </c>
      <c r="N15" t="str">
        <v>When will the 95th and 94th Academy Awards be held?</v>
      </c>
      <c r="O15" t="str">
        <v>[['March 27', 'Mar 27', 'Mar. 27', '27 March', '27 Mar', '27 Mar.'], 'March 12, 2023']</v>
      </c>
      <c r="P15" t="str">
        <v>[['March 27', 'Mar 27', 'Mar. 27', '27 March', '27 Mar', '27 Mar.']]</v>
      </c>
      <c r="Q15" t="str">
        <v>['March 12, 2023']</v>
      </c>
      <c r="R15" t="str">
        <v>The 95th Academy Awards were held on Sunday, March 12, 2023, and the 94th Academy Awards were held on Sunday, March 27, 2022.</v>
      </c>
      <c r="S15" t="str">
        <v>The 95th Academy Awards were held on Sunday, March 12, 2023, and the 94th Academy Awards were held on Sunday, March 27, 2022.</v>
      </c>
      <c r="T15" t="str">
        <v>correct</v>
      </c>
      <c r="U15" t="str">
        <v>correct</v>
      </c>
      <c r="V15" t="str">
        <v>correct</v>
      </c>
      <c r="W15" t="str">
        <v>correct</v>
      </c>
    </row>
    <row r="16" spans="3:23" x14ac:dyDescent="0.2">
      <c r="C16" t="str">
        <v>What were the inflation and unemployment rates in the U.S. in August?</v>
      </c>
      <c r="D16" t="str">
        <v>['8.3%', '3.7']</v>
      </c>
      <c r="E16" t="str">
        <v>['8.3%']</v>
      </c>
      <c r="F16" t="str">
        <v>['3.7']</v>
      </c>
      <c r="G16" t="str">
        <v>The inflation rate in the U.S. in August was reported at an annualized 8.3%. The provided information does not include details about the unemployment rate for that period.</v>
      </c>
      <c r="H16" t="str">
        <v>The inflation rate in the U.S. in August was reported at an annualized 8.3%. The provided information does not include details about the unemployment rate for that period.</v>
      </c>
      <c r="I16" t="str">
        <v>correct</v>
      </c>
      <c r="J16" t="str">
        <v>no info</v>
      </c>
      <c r="K16" t="str">
        <v>correct</v>
      </c>
      <c r="L16" t="str">
        <v>no info</v>
      </c>
      <c r="N16" t="str">
        <v>Who won the men's and women's singles Australian Open 2023?</v>
      </c>
      <c r="O16" t="str">
        <v>['Aryna Sabalenka', 'Novak Djokovic']</v>
      </c>
      <c r="P16" t="str">
        <v>['Aryna Sabalenka']</v>
      </c>
      <c r="Q16" t="str">
        <v>['Novak Djokovic']</v>
      </c>
      <c r="R16" t="str">
        <v>The men's singles Australian Open 2023 winner is Novak Djokovic. The information about the women's singles winner is not directly provided in the text you've shared, so I cannot definitively answer who won the women's singles Australian Open 2023 based on the provided information.</v>
      </c>
      <c r="S16" t="str">
        <v>The men's singles Australian Open 2023 winner is Novak Djokovic, and the women's singles Australian Open 2023 winner is not explicitly mentioned in the provided information.</v>
      </c>
      <c r="T16" t="str">
        <v>correct</v>
      </c>
      <c r="U16" t="str">
        <v>no info</v>
      </c>
      <c r="V16" t="str">
        <v>correct</v>
      </c>
      <c r="W16" t="str">
        <v>no info</v>
      </c>
    </row>
    <row r="17" spans="3:23" x14ac:dyDescent="0.2">
      <c r="C17" t="str">
        <v>Who killed Shinzo Abe and when it happened?</v>
      </c>
      <c r="D17" t="str">
        <v>['Tetsuya Yamagami', ['8 July', 'July 8']]</v>
      </c>
      <c r="E17" t="str">
        <v>['Tetsuya Yamagami']</v>
      </c>
      <c r="F17" t="str">
        <v>[['8 July', 'July 8']]</v>
      </c>
      <c r="G17" t="str">
        <v>Shinzo Abe was assassinated on Friday, July 8, 2022, by a gunman who opened fire on him from behind as he delivered a campaign speech in western Japan. The provided information does not specify the identity of the gunman.</v>
      </c>
      <c r="H17" t="str">
        <v>Shinzo Abe was assassinated on Friday, July 8, 2022, by a gunman who opened fire on him from behind as he delivered a campaign speech in western Japan. The provided information does not specify the identity of the gunman.</v>
      </c>
      <c r="I17" t="str">
        <v>correct</v>
      </c>
      <c r="J17" t="str">
        <v>no info</v>
      </c>
      <c r="K17" t="str">
        <v>correct</v>
      </c>
      <c r="L17" t="str">
        <v>no info</v>
      </c>
      <c r="N17" t="str">
        <v>Who won the men's and women's singles French Open 2023?</v>
      </c>
      <c r="O17" t="str">
        <v>['Iga Swiatek', 'ovak Djokovic']</v>
      </c>
      <c r="P17" t="str">
        <v>['Iga Swiatek']</v>
      </c>
      <c r="Q17" t="str">
        <v>['ovak Djokovic']</v>
      </c>
      <c r="R17" t="str">
        <v>The winners of the French Open 2023 were:
- Men's singles: Novak Djokovic
- Women's singles: Iga Świątek</v>
      </c>
      <c r="S17" t="str">
        <v>The winners of the French Open 2023 are:
- Men's singles: Novak Djokovic
- Women's singles: Iga Świątek</v>
      </c>
      <c r="T17" t="str">
        <v>correct</v>
      </c>
      <c r="U17" t="str">
        <v>correct</v>
      </c>
      <c r="V17" t="str">
        <v>correct</v>
      </c>
      <c r="W17" t="str">
        <v>correct</v>
      </c>
    </row>
    <row r="18" spans="3:23" x14ac:dyDescent="0.2">
      <c r="C18" t="str">
        <v>who won the 2022 nobel prize in economics and literature?</v>
      </c>
      <c r="D18" t="str">
        <v>['Annie Ernaux', 'Ben Bernanke', 'Douglas Diamond', 'Philip Dybvig']</v>
      </c>
      <c r="E18" t="str">
        <v>['Annie Ernaux']</v>
      </c>
      <c r="F18" t="str">
        <v>['Ben Bernanke', 'Douglas Diamond', 'Philip Dybvig']</v>
      </c>
      <c r="G18" t="str">
        <v>The 2022 Nobel Prize in Economics, officially known as the Sveriges Riksbank Prize in Economic Sciences in Memory of Alfred Nobel, was awarded to Ben Bernanke, Douglas Diamond, and Philip Dybvig. The information provided does not include the winner of the 2022 Nobel Prize in Literature.</v>
      </c>
      <c r="H18" t="str">
        <v>The 2022 Nobel Prize in Economics was awarded to Ben Bernanke, Douglas Diamond, and Philip Dybvig. The information provided does not include the winner of the 2022 Nobel Prize in Literature.</v>
      </c>
      <c r="I18" t="str">
        <v>correct</v>
      </c>
      <c r="J18" t="str">
        <v>no info</v>
      </c>
      <c r="K18" t="str">
        <v>correct</v>
      </c>
      <c r="L18" t="str">
        <v>no info</v>
      </c>
      <c r="N18" t="str">
        <v>Who are the champion of the men's and women's singles at Wimbledon 2023?</v>
      </c>
      <c r="O18" t="str">
        <v>[['Marketa Vondrousova', 'Markéta Vondroušová'], 'Carlos Alcaraz']</v>
      </c>
      <c r="P18" t="str">
        <v>[['Marketa Vondrousova', 'Markéta Vondroušová']]</v>
      </c>
      <c r="Q18" t="str">
        <v>['Carlos Alcaraz']</v>
      </c>
      <c r="R18" t="str">
        <v>The champions of the singles at Wimbledon 2023 are:
- Men's Singles: Carlos Alcaraz
- Women's Singles: Marketa Vondrousova</v>
      </c>
      <c r="S18" t="str">
        <v>The champions of the singles at Wimbledon 2023 are:
- Men's Singles: Carlos Alcaraz
- Women's Singles: Marketa Vondrousova</v>
      </c>
      <c r="T18" t="str">
        <v>correct</v>
      </c>
      <c r="U18" t="str">
        <v>correct</v>
      </c>
      <c r="V18" t="str">
        <v>correct</v>
      </c>
      <c r="W18" t="str">
        <v>correct</v>
      </c>
    </row>
    <row r="19" spans="3:23" x14ac:dyDescent="0.2">
      <c r="C19" t="str">
        <v>Who played Adrianna Tomaz and Ishmael Gregor in the movie Black Adam?</v>
      </c>
      <c r="D19" t="str">
        <v>['Sarah Shahi', 'Marwan Kenzari']</v>
      </c>
      <c r="E19" t="str">
        <v>['Sarah Shahi']</v>
      </c>
      <c r="F19" t="str">
        <v>['Marwan Kenzari']</v>
      </c>
      <c r="G19" t="str">
        <v>In the movie Black Adam, Adrianna Tomaz was played by Sarah Shahi. However, the provided information does not mention who played Ishmael Gregor.</v>
      </c>
      <c r="H19" t="str">
        <v>In the movie "Black Adam" (2022), Adrianna Tomaz was played by Sarah Shahi. However, the provided information does not mention who played Ishmael Gregor.</v>
      </c>
      <c r="I19" t="str">
        <v>correct</v>
      </c>
      <c r="J19" t="str">
        <v>no info</v>
      </c>
      <c r="K19" t="str">
        <v>correct</v>
      </c>
      <c r="L19" t="str">
        <v>no info</v>
      </c>
      <c r="N19" t="str">
        <v>How many titles have both Swiatek and Djokovic won in the 2022 season?</v>
      </c>
      <c r="O19" t="str">
        <v>[['eight', '8'], ['five', '5']]</v>
      </c>
      <c r="P19" t="str">
        <v>[['eight', '8']]</v>
      </c>
      <c r="Q19" t="str">
        <v>[['five', '5']]</v>
      </c>
      <c r="R19" t="str">
        <v>Based on the information provided:
- Iga Swiatek won a total of 8 titles in the 2022 season.
- There is no information provided about the number of titles Novak Djokovic won in the 2022 season within the text.
Therefore, I can only confirm that Iga Swiatek won 8 titles in 2022, but I cannot provide the number of titles won by Novak Djokovic in the same season without additional information.</v>
      </c>
      <c r="S19" t="str">
        <v>Based on the information provided:
- Iga Swiatek won a total of 8 titles in the 2022 season. This includes her Grand Slam victories at the French Open and the US Open, among other titles.
The information provided does not mention the number of titles Novak Djokovic won in the 2022 season. Therefore, I can only provide the number of titles won by Iga Swiatek, which is 8.</v>
      </c>
      <c r="T19" t="str">
        <v>correct</v>
      </c>
      <c r="U19" t="str">
        <v>no info</v>
      </c>
      <c r="V19" t="str">
        <v>correct</v>
      </c>
      <c r="W19" t="str">
        <v>no info</v>
      </c>
    </row>
    <row r="20" spans="3:23" x14ac:dyDescent="0.2">
      <c r="C20" t="str">
        <v>What are the prices of RTX 4080 and RTX 4090 GPUs at launch?</v>
      </c>
      <c r="D20" t="str">
        <v>[['$1599', '$1,599'], ['1199', '1,199']]</v>
      </c>
      <c r="E20" t="str">
        <v>[['$1599', '$1,599']]</v>
      </c>
      <c r="F20" t="str">
        <v>[['1199', '1,199']]</v>
      </c>
      <c r="G20" t="str">
        <v>The information provided only specifies the launch price of the Nvidia RTX 4080, which was $1,199. There is no mention of the RTX 4090's launch price in the details you've given.</v>
      </c>
      <c r="H20" t="str">
        <v>The information provided only specifies the launch price of the Nvidia RTX 4080, which was $1,199. There is no mention of the RTX 4090's launch price in the details you've given.</v>
      </c>
      <c r="I20" t="str">
        <v>correct</v>
      </c>
      <c r="J20" t="str">
        <v>no info</v>
      </c>
      <c r="K20" t="str">
        <v>correct</v>
      </c>
      <c r="L20" t="str">
        <v>no info</v>
      </c>
      <c r="N20" t="str">
        <v>Who won the French Presidential Election 2022 and who were the candidates?</v>
      </c>
      <c r="O20" t="str">
        <v>['Emmanuel Macron', 'Marine Le Pen']</v>
      </c>
      <c r="P20" t="str">
        <v>['Emmanuel Macron']</v>
      </c>
      <c r="Q20" t="str">
        <v>['Marine Le Pen']</v>
      </c>
      <c r="R20" t="str">
        <v>Emmanuel Macron won the French Presidential Election in 2022, securing a second five-year term. The candidates in the run-off were Emmanuel Macron and Marine Le Pen.</v>
      </c>
      <c r="S20" t="str">
        <v>Emmanuel Macron won the French Presidential Election in 2022, securing a second five-year term. The candidates in the run-off were Emmanuel Macron and Marine Le Pen.</v>
      </c>
      <c r="T20" t="str">
        <v>correct</v>
      </c>
      <c r="U20" t="str">
        <v>correct</v>
      </c>
      <c r="V20" t="str">
        <v>correct</v>
      </c>
      <c r="W20" t="str">
        <v>correct</v>
      </c>
    </row>
    <row r="21" spans="3:23" x14ac:dyDescent="0.2">
      <c r="C21" t="str">
        <v>What is the release date of Sweetwater and who is the director of the film?</v>
      </c>
      <c r="D21" t="str">
        <v>[['April 14 2023', 'Apr 14, 2023', 'Apr. 14, 2023', 'April 14, 2023', '14 April 2023', '14 Apr, 2023', '14 Apr., 2023', '14 April, 2023'], 'Martin Guigui']</v>
      </c>
      <c r="E21" t="str">
        <v>[['April 14 2023', 'Apr 14, 2023', 'Apr. 14, 2023', 'April 14, 2023', '14 April 2023', '14 Apr, 2023', '14 Apr., 2023', '14 April, 2023']]</v>
      </c>
      <c r="F21" t="str">
        <v>['Martin Guigui']</v>
      </c>
      <c r="G21" t="str">
        <v>The release date of Sweetwater was Friday, April 14, 2023. However, the provided information does not mention the director of the film.</v>
      </c>
      <c r="H21" t="str">
        <v>The release date of Sweetwater was Friday, April 14, 2023. However, the provided information does not mention the director of the film.</v>
      </c>
      <c r="I21" t="str">
        <v>correct</v>
      </c>
      <c r="J21" t="str">
        <v>no info</v>
      </c>
      <c r="K21" t="str">
        <v>correct</v>
      </c>
      <c r="L21" t="str">
        <v>no info</v>
      </c>
      <c r="N21" t="str">
        <v>What were the revenues of Apple and Google in Q3 2022?</v>
      </c>
      <c r="O21" t="str">
        <v>[['83 billion', '83.0 billion'], ['69.1 billion', '69.09 billion']]</v>
      </c>
      <c r="P21" t="str">
        <v>[['83 billion', '83.0 billion']]</v>
      </c>
      <c r="Q21" t="str">
        <v>[['69.1 billion', '69.09 billion']]</v>
      </c>
      <c r="R21" t="str">
        <v>Based on the information provided, Apple reported revenue of $83.0 billion in Q3 2022. However, there is no information given about Google's revenue for Q3 2022 in the text you've shared. To find Google's revenue for the same period, you would need to look at Google's official financial reports or credible financial news sources for that specific quarter.</v>
      </c>
      <c r="S21" t="str">
        <v>The information provided only details Apple's financial results for Q3 2022, where Apple reported revenue of $83.0 billion. There is no information provided about Google's revenues for Q3 2022 in the text you've shared. To find out Google's revenues for the same period, one would need to consult Google's financial reports or credible financial news sources for that specific quarter.</v>
      </c>
      <c r="T21" t="str">
        <v>correct</v>
      </c>
      <c r="U21" t="str">
        <v>no info</v>
      </c>
      <c r="V21" t="str">
        <v>correct</v>
      </c>
      <c r="W21" t="str">
        <v>no info</v>
      </c>
    </row>
    <row r="22" spans="3:23" x14ac:dyDescent="0.2">
      <c r="C22" t="str">
        <v>When did Rishi Sunak and Liz Truss become Prime Ministers of the UK?</v>
      </c>
      <c r="D22" t="str">
        <v>[['October 25 2022', 'Oct 25, 2022', 'Oct. 25, 2022', 'October 25, 2022', '25 October 2022', '25 Oct, 2022', '25 Oct., 2022', '25 October, 2022'], ['6 September 2022', 'September 6']]</v>
      </c>
      <c r="E22" t="str">
        <v>[['October 25 2022', 'Oct 25, 2022', 'Oct. 25, 2022', 'October 25, 2022', '25 October 2022', '25 Oct, 2022', '25 Oct., 2022', '25 October, 2022']]</v>
      </c>
      <c r="F22" t="str">
        <v>[['6 September 2022', 'September 6']]</v>
      </c>
      <c r="G22" t="str">
        <v>Rishi Sunak became Prime Minister of the United Kingdom on 25 October 2022. Liz Truss's exact date of becoming Prime Minister is not provided in the information given, but it is indicated that Rishi Sunak succeeded her, and he became the Prime Minister after her resignation.</v>
      </c>
      <c r="H22" t="str">
        <v>Rishi Sunak became Prime Minister of the United Kingdom on 25 October 2022. Liz Truss's exact date of becoming Prime Minister is not provided in the information given, but it is indicated that Rishi Sunak succeeded her, becoming the Prime Minister after her resignation and is noted as the country's third premier in under two months before his appointment. Given the context, Liz Truss would have been Prime Minister shortly before Rishi Sunak, within the two months prior to 25 October 2022.</v>
      </c>
      <c r="I22" t="str">
        <v>correct</v>
      </c>
      <c r="J22" t="str">
        <v>no info</v>
      </c>
      <c r="K22" t="str">
        <v>correct</v>
      </c>
      <c r="L22" t="str">
        <v>no info</v>
      </c>
      <c r="N22" t="str">
        <v>When was the ChatGPT and GPT4 released?</v>
      </c>
      <c r="O22" t="str">
        <v>[['November 30 2022', 'Nov 30, 2022', 'Nov. 30, 2022', 'November 30, 2022', '30 November 2022', '30 Nov, 2022', '30 Nov., 2022', '30 November, 2022'], 'March 14, 2023']</v>
      </c>
      <c r="P22" t="str">
        <v>[['November 30 2022', 'Nov 30, 2022', 'Nov. 30, 2022', 'November 30, 2022', '30 November 2022', '30 Nov, 2022', '30 Nov., 2022', '30 November, 2022']]</v>
      </c>
      <c r="Q22" t="str">
        <v>['March 14, 2023']</v>
      </c>
      <c r="R22" t="str">
        <v>ChatGPT was released on November 30, 2022, and GPT-4 was released on March 14, 2023.</v>
      </c>
      <c r="S22" t="str">
        <v>ChatGPT was released on November 30, 2022, and GPT-4 was released on March 14, 2023.</v>
      </c>
      <c r="T22" t="str">
        <v>correct</v>
      </c>
      <c r="U22" t="str">
        <v>correct</v>
      </c>
      <c r="V22" t="str">
        <v>correct</v>
      </c>
      <c r="W22" t="str">
        <v>correct</v>
      </c>
    </row>
    <row r="23" spans="3:23" x14ac:dyDescent="0.2">
      <c r="C23" t="str">
        <v>Which party controls the house and the senate after the 2022 midterm elections?</v>
      </c>
      <c r="D23" t="str">
        <v>['Republican ', 'Democrats']</v>
      </c>
      <c r="E23" t="str">
        <v>['Republican ']</v>
      </c>
      <c r="F23" t="str">
        <v>['Democrats']</v>
      </c>
      <c r="G23" t="str">
        <v>The information provided does not specify the final outcome of the 2022 midterm elections regarding which party controls the House and the Senate. It discusses the situation before the election results were fully known, mentioning that Democrats held both chambers since 2020 and that the midterm elections would determine future control. It also mentions ongoing races and the potential implications of various outcomes but does not provide a definitive answer on the control of the House and the Senate after the 2022 midterm elections. For the most current and accurate information, it would be necessary to consult a reliable news source.</v>
      </c>
      <c r="H23" t="str">
        <v>After the 2022 midterm elections, the Democrats have held control of the Senate, while the control of the House was still uncertain at the time of the information provided, with Republicans having an edge but several races, including many in liberal-leaning California, still being counted. Therefore, the Democrats control the Senate, and the outcome for the House was pending based on the information given.</v>
      </c>
      <c r="I23" t="str">
        <v>no info</v>
      </c>
      <c r="J23" t="str">
        <v>no info</v>
      </c>
      <c r="K23" t="str">
        <v>no info</v>
      </c>
      <c r="L23" t="str">
        <v>correct</v>
      </c>
      <c r="N23" t="str">
        <v>Who won the World Cup Final in 2022 and who were the runners-up?</v>
      </c>
      <c r="O23" t="str">
        <v>['Argentina', 'France']</v>
      </c>
      <c r="P23" t="str">
        <v>['Argentina']</v>
      </c>
      <c r="Q23" t="str">
        <v>['France']</v>
      </c>
      <c r="R23" t="str">
        <v>Argentina won the World Cup Final in 2022, and the runners-up were France.</v>
      </c>
      <c r="S23" t="str">
        <v>Argentina won the 2022 FIFA World Cup Final, and France were the runners-up.</v>
      </c>
      <c r="T23" t="str">
        <v>correct</v>
      </c>
      <c r="U23" t="str">
        <v>correct</v>
      </c>
      <c r="V23" t="str">
        <v>correct</v>
      </c>
      <c r="W23" t="str">
        <v>correct</v>
      </c>
    </row>
    <row r="24" spans="3:23" x14ac:dyDescent="0.2">
      <c r="C24" t="str">
        <v>Who won the U.S. Senate in Nevada and Florida in the 2022 midterm elections?</v>
      </c>
      <c r="D24" t="str">
        <v>['Catherine Cortez Masto', 'Marco Rubio']</v>
      </c>
      <c r="E24" t="str">
        <v>['Catherine Cortez Masto']</v>
      </c>
      <c r="F24" t="str">
        <v>['Marco Rubio']</v>
      </c>
      <c r="G24" t="str">
        <v>The U.S. Senate race in Nevada was won by Democratic Senator Catherine Cortez Masto. The information provided does not mention the outcome of the U.S. Senate race in Florida for the 2022 midterm elections.</v>
      </c>
      <c r="H24" t="str">
        <v>Catherine Cortez Masto won the U.S. Senate race in Nevada in the 2022 midterm elections. The information provided does not mention the outcome of the Florida U.S. Senate race.</v>
      </c>
      <c r="I24" t="str">
        <v>correct</v>
      </c>
      <c r="J24" t="str">
        <v>no info</v>
      </c>
      <c r="K24" t="str">
        <v>correct</v>
      </c>
      <c r="L24" t="str">
        <v>no info</v>
      </c>
      <c r="N24" t="str">
        <v>What were the unemployment rate in August and September  2022 in the U.S.?</v>
      </c>
      <c r="O24" t="str">
        <v>[['3.7%', '3.7 percent'], '3.5']</v>
      </c>
      <c r="P24" t="str">
        <v>[['3.7%', '3.7 percent']]</v>
      </c>
      <c r="Q24" t="str">
        <v>['3.5']</v>
      </c>
      <c r="R24" t="str">
        <v>Based on the information provided, the unemployment rate in the U.S. for September 2022 was 3.7%. However, the data for August 2022 is not explicitly mentioned in the excerpts you've provided. Therefore, I can only confirm that the unemployment rate for September 2022 was 3.7%.</v>
      </c>
      <c r="S24" t="str">
        <v>Based on the information provided, the specific unemployment rates for August and September 2022 in the U.S. are not directly mentioned. However, it is noted that in September 2022, the unemployment rate climbed to 3.7%. There is no explicit mention of the unemployment rate for August 2022 in the provided excerpts. To obtain the exact unemployment rate for August 2022, additional information or sources would be required.</v>
      </c>
      <c r="T24" t="str">
        <v>correct</v>
      </c>
      <c r="U24" t="str">
        <v>no info</v>
      </c>
      <c r="V24" t="str">
        <v>correct</v>
      </c>
      <c r="W24" t="str">
        <v>no info</v>
      </c>
    </row>
    <row r="25" spans="3:23" x14ac:dyDescent="0.2">
      <c r="C25" t="str">
        <v>Who designed Naomi Biden's wedding dress and when was their wedding held?</v>
      </c>
      <c r="D25" t="str">
        <v>['Ralph Lauren', 'November 19']</v>
      </c>
      <c r="E25" t="str">
        <v>['Ralph Lauren']</v>
      </c>
      <c r="F25" t="str">
        <v>['November 19']</v>
      </c>
      <c r="G25" t="str">
        <v>Naomi Biden's wedding dress was designed by Ralph Lauren. Her wedding to Peter Neal was held at the first family’s Washington, DC, residence on a Saturday, marking the first wedding for a presidential family member on the property since the Clinton years. The exact date is not provided in the information given.</v>
      </c>
      <c r="H25" t="str">
        <v>Naomi Biden's wedding dress was designed by Ralph Lauren. Her wedding to Peter Neal was held at the first family’s Washington, DC, residence on a Saturday, marking the first wedding for a presidential family member on the property since the Clinton years. The specific date is not provided in the information given.</v>
      </c>
      <c r="I25" t="str">
        <v>correct</v>
      </c>
      <c r="J25" t="str">
        <v>no info</v>
      </c>
      <c r="K25" t="str">
        <v>correct</v>
      </c>
      <c r="L25" t="str">
        <v>no info</v>
      </c>
      <c r="N25" t="str">
        <v>What is Columbia University's and CMU's QS rankings in 2023?</v>
      </c>
      <c r="O25" t="str">
        <v>['22', '52']</v>
      </c>
      <c r="P25" t="str">
        <v>['22']</v>
      </c>
      <c r="Q25" t="str">
        <v>['52']</v>
      </c>
      <c r="R25" t="str">
        <v>Based on the information provided, Columbia University's QS World University Ranking in 2023 is placed at the 22nd position. However, there is no information provided about Carnegie Mellon University (CMU)'s QS World University Ranking in 2023 within the text. Therefore, I cannot provide CMU's QS ranking for 2023 based on the given information.</v>
      </c>
      <c r="S25" t="str">
        <v>Based on the information provided, Columbia University's QS World University Ranking for 2023 is placed at the 22nd position. However, there is no information provided about Carnegie Mellon University (CMU)'s QS World University Ranking for 2023 in the text you've shared. Therefore, I cannot provide CMU's QS ranking for 2023 without additional information or access to current data sources.</v>
      </c>
      <c r="T25" t="str">
        <v>correct</v>
      </c>
      <c r="U25" t="str">
        <v>no info</v>
      </c>
      <c r="V25" t="str">
        <v>correct</v>
      </c>
      <c r="W25" t="str">
        <v>no info</v>
      </c>
    </row>
    <row r="26" spans="3:23" x14ac:dyDescent="0.2">
      <c r="C26" t="str">
        <v xml:space="preserve">What groupings are France and Germany in World Cup 2022? </v>
      </c>
      <c r="D26" t="str">
        <v>['Group D', 'Group E']</v>
      </c>
      <c r="E26" t="str">
        <v>['Group D']</v>
      </c>
      <c r="F26" t="str">
        <v>['Group E']</v>
      </c>
      <c r="G26" t="str">
        <v>Based on the information provided, France was in Group D of the 2022 FIFA World Cup. The information does not mention Germany's group in the 2022 World Cup.</v>
      </c>
      <c r="H26" t="str">
        <v>Based on the information provided, France was in Group D of the 2022 FIFA World Cup. The groupings for Germany in the 2022 World Cup are not mentioned in the provided excerpts.</v>
      </c>
      <c r="I26" t="str">
        <v>correct</v>
      </c>
      <c r="J26" t="str">
        <v>no info</v>
      </c>
      <c r="K26" t="str">
        <v>correct</v>
      </c>
      <c r="L26" t="str">
        <v>no info</v>
      </c>
      <c r="N26" t="str">
        <v>What were the inflation and unemployment rates in the U.S. in August?</v>
      </c>
      <c r="O26" t="str">
        <v>['8.3%', '3.7']</v>
      </c>
      <c r="P26" t="str">
        <v>['8.3%']</v>
      </c>
      <c r="Q26" t="str">
        <v>['3.7']</v>
      </c>
      <c r="R26" t="str">
        <v>The inflation rate in the U.S. in August was reported at an annualized 8.3%. The provided information does not include details about the unemployment rate for that period.</v>
      </c>
      <c r="S26" t="str">
        <v>The inflation rate in the U.S. in August was reported at an annualized 8.3%. The provided information does not include details about the unemployment rate for that period.</v>
      </c>
      <c r="T26" t="str">
        <v>correct</v>
      </c>
      <c r="U26" t="str">
        <v>no info</v>
      </c>
      <c r="V26" t="str">
        <v>correct</v>
      </c>
      <c r="W26" t="str">
        <v>no info</v>
      </c>
    </row>
    <row r="27" spans="3:23" x14ac:dyDescent="0.2">
      <c r="C27" t="str">
        <v>What grouping is U.S. and Spain in World Cup 2022</v>
      </c>
      <c r="D27" t="str">
        <v>['Group B', 'Group E']</v>
      </c>
      <c r="E27" t="str">
        <v>['Group B']</v>
      </c>
      <c r="F27" t="str">
        <v>['Group E']</v>
      </c>
      <c r="G27" t="str">
        <v>Based on the information provided, Spain was in Group E for the World Cup 2022. However, there is no information provided about the grouping of the U.S. in the World Cup 2022 within the text you've shared.</v>
      </c>
      <c r="H27" t="str">
        <v>Based on the information provided, Spain was in Group E for the World Cup 2022. However, there is no information given about the grouping of the U.S. in the World Cup 2022 within the provided text.</v>
      </c>
      <c r="I27" t="str">
        <v>correct</v>
      </c>
      <c r="J27" t="str">
        <v>no info</v>
      </c>
      <c r="K27" t="str">
        <v>correct</v>
      </c>
      <c r="L27" t="str">
        <v>no info</v>
      </c>
      <c r="N27" t="str">
        <v>Where and when is EMNLP 2023 taking place?</v>
      </c>
      <c r="O27" t="str">
        <v>[['December 6', 'Dec 6', 'Dec. 6', '6 December', '6 Dec', '6 Dec.'], 'Singapore']</v>
      </c>
      <c r="P27" t="str">
        <v>[['December 6', 'Dec 6', 'Dec. 6', '6 December', '6 Dec', '6 Dec.']]</v>
      </c>
      <c r="Q27" t="str">
        <v>['Singapore']</v>
      </c>
      <c r="R27" t="str">
        <v>EMNLP 2023 is taking place in Singapore from December 6 to December 10, 2023.</v>
      </c>
      <c r="S27" t="str">
        <v>EMNLP 2023 is taking place in Singapore from December 6 to December 10, 2023.</v>
      </c>
      <c r="T27" t="str">
        <v>correct</v>
      </c>
      <c r="U27" t="str">
        <v>correct</v>
      </c>
      <c r="V27" t="str">
        <v>correct</v>
      </c>
      <c r="W27" t="str">
        <v>correct</v>
      </c>
    </row>
    <row r="28" spans="3:23" x14ac:dyDescent="0.2">
      <c r="C28" t="str">
        <v>What groupings are Argentina and Brazil in World Cup 2022, and who are their first opponents?</v>
      </c>
      <c r="D28" t="str">
        <v>['Group C', 'Group G']</v>
      </c>
      <c r="E28" t="str">
        <v>['Group C']</v>
      </c>
      <c r="F28" t="str">
        <v>['Group G']</v>
      </c>
      <c r="G28" t="str">
        <v>In the 2022 FIFA World Cup, Argentina was in Group C, and their first opponent was Saudi Arabia. Brazil's group is not explicitly mentioned in the provided information, but it is indicated that Brazil was in Group G. The first opponents for Brazil are not specified in the given excerpts.</v>
      </c>
      <c r="H28" t="str">
        <v>In the 2022 FIFA World Cup, Argentina was in Group C, and their first opponent was Saudi Arabia. Brazil's group is not specified in the provided information, so I cannot determine their first opponent based on the details given.</v>
      </c>
      <c r="I28" t="str">
        <v>correct</v>
      </c>
      <c r="J28" t="str">
        <v>no info</v>
      </c>
      <c r="K28" t="str">
        <v>correct</v>
      </c>
      <c r="L28" t="str">
        <v>no info</v>
      </c>
      <c r="N28" t="str">
        <v>Who killed Shinzo Abe and when it happened?</v>
      </c>
      <c r="O28" t="str">
        <v>['Tetsuya Yamagami', ['8 July', 'July 8']]</v>
      </c>
      <c r="P28" t="str">
        <v>['Tetsuya Yamagami']</v>
      </c>
      <c r="Q28" t="str">
        <v>[['8 July', 'July 8']]</v>
      </c>
      <c r="R28" t="str">
        <v>Shinzo Abe was assassinated on Friday, July 8, 2022, by a gunman who opened fire on him from behind as he delivered a campaign speech in western Japan. The provided information does not specify the identity of the gunman.</v>
      </c>
      <c r="S28" t="str">
        <v>Shinzo Abe was assassinated on Friday, July 8, 2022, by a gunman who opened fire on him from behind as he delivered a campaign speech in western Japan. The provided information does not specify the identity of the gunman.</v>
      </c>
      <c r="T28" t="str">
        <v>correct</v>
      </c>
      <c r="U28" t="str">
        <v>no info</v>
      </c>
      <c r="V28" t="str">
        <v>correct</v>
      </c>
      <c r="W28" t="str">
        <v>no info</v>
      </c>
    </row>
    <row r="29" spans="3:23" x14ac:dyDescent="0.2">
      <c r="C29" t="str">
        <v>What were the unemployment rate and inflation rate in November 2022?</v>
      </c>
      <c r="D29" t="str">
        <v>['3.7%', '10.7%']</v>
      </c>
      <c r="E29" t="str">
        <v>['3.7%']</v>
      </c>
      <c r="F29" t="str">
        <v>['10.7%']</v>
      </c>
      <c r="G29" t="str">
        <v>Based on the information provided, the specific data for November 2022 regarding the unemployment rate and inflation rate are not directly mentioned. The details given are for August and September 2022, with the inflation rate in August reported at an annualized 8.3% and the unemployment rate in September noted as having climbed to 3.7%. To obtain the exact figures for November 2022, one would need to consult the latest reports from the Bureau of Labor Statistics or other reliable sources that track economic indicators for that period.</v>
      </c>
      <c r="H29" t="str">
        <v>Based on the information provided, the specific data for November 2022 regarding the unemployment rate and inflation rate are not directly mentioned. The details given are for August and September 2022, with the inflation rate in August reported at an annualized 8.3% and the unemployment rate in September noted to have climbed to 3.7%. To obtain the exact figures for November 2022, one would need to consult the most current releases from the Bureau of Labor Statistics or other authoritative economic reports from that period.</v>
      </c>
      <c r="I29" t="str">
        <v>no info</v>
      </c>
      <c r="J29" t="str">
        <v>no info</v>
      </c>
      <c r="K29" t="str">
        <v>no info</v>
      </c>
      <c r="L29" t="str">
        <v>no info</v>
      </c>
      <c r="N29" t="str">
        <v>who won the 2022 nobel prize in economics and literature?</v>
      </c>
      <c r="O29" t="str">
        <v>['Annie Ernaux', 'Ben Bernanke', 'Douglas Diamond', 'Philip Dybvig']</v>
      </c>
      <c r="P29" t="str">
        <v>['Annie Ernaux']</v>
      </c>
      <c r="Q29" t="str">
        <v>['Ben Bernanke', 'Douglas Diamond', 'Philip Dybvig']</v>
      </c>
      <c r="R29" t="str">
        <v>The 2022 Nobel Prize in Economics, officially known as the Sveriges Riksbank Prize in Economic Sciences in Memory of Alfred Nobel, was awarded to Ben Bernanke, Douglas Diamond, and Philip Dybvig. The information provided does not include the winner of the 2022 Nobel Prize in Literature.</v>
      </c>
      <c r="S29" t="str">
        <v>The 2022 Nobel Prize in Economics was awarded to Ben Bernanke, Douglas Diamond, and Philip Dybvig. The information provided does not include the winner of the 2022 Nobel Prize in Literature.</v>
      </c>
      <c r="T29" t="str">
        <v>correct</v>
      </c>
      <c r="U29" t="str">
        <v>no info</v>
      </c>
      <c r="V29" t="str">
        <v>correct</v>
      </c>
      <c r="W29" t="str">
        <v>no info</v>
      </c>
    </row>
    <row r="30" spans="3:23" x14ac:dyDescent="0.2">
      <c r="C30" t="str">
        <v>Who did the USA and Germany play in the round of 16 at 2022 FIFA World Cup?</v>
      </c>
      <c r="D30" t="str">
        <v>['Netherlands', 'Costa Rica']</v>
      </c>
      <c r="E30" t="str">
        <v>['Netherlands']</v>
      </c>
      <c r="F30" t="str">
        <v>['Costa Rica']</v>
      </c>
      <c r="G30" t="str">
        <v>The USA played the Netherlands in the Round of 16 at the 2022 FIFA World Cup. The information provided does not specify the opponent Germany faced in the Round of 16, but it does mention that Germany was eliminated from the group stage and therefore did not advance to the Round of 16.</v>
      </c>
      <c r="H30" t="str">
        <v>The USA played the Netherlands in the Round of 16 at the 2022 FIFA World Cup. Germany did not advance to the Round of 16 as they were eliminated in the group stage, specifically from Group E, which consisted of Spain, Costa Rica, Germany, and Japan. The top two teams advancing from Group E to the Round of 16 were Japan and Spain.</v>
      </c>
      <c r="I30" t="str">
        <v>correct</v>
      </c>
      <c r="J30" t="str">
        <v>no info</v>
      </c>
      <c r="K30" t="str">
        <v>correct</v>
      </c>
      <c r="L30" t="str">
        <v>no info</v>
      </c>
      <c r="N30" t="str">
        <v>Who played Adrianna Tomaz and Ishmael Gregor in the movie Black Adam?</v>
      </c>
      <c r="O30" t="str">
        <v>['Sarah Shahi', 'Marwan Kenzari']</v>
      </c>
      <c r="P30" t="str">
        <v>['Sarah Shahi']</v>
      </c>
      <c r="Q30" t="str">
        <v>['Marwan Kenzari']</v>
      </c>
      <c r="R30" t="str">
        <v>In the movie Black Adam, Adrianna Tomaz was played by Sarah Shahi. However, the provided information does not mention who played Ishmael Gregor.</v>
      </c>
      <c r="S30" t="str">
        <v>In the movie "Black Adam" (2022), Adrianna Tomaz was played by Sarah Shahi. However, the provided information does not mention who played Ishmael Gregor.</v>
      </c>
      <c r="T30" t="str">
        <v>correct</v>
      </c>
      <c r="U30" t="str">
        <v>no info</v>
      </c>
      <c r="V30" t="str">
        <v>correct</v>
      </c>
      <c r="W30" t="str">
        <v>no info</v>
      </c>
    </row>
    <row r="31" spans="3:23" x14ac:dyDescent="0.2">
      <c r="C31" t="str">
        <v>Who are the semi opponents of Argentina and Germany in the World Cup?</v>
      </c>
      <c r="D31" t="str">
        <v>['Croatia', 'Morocco']</v>
      </c>
      <c r="E31" t="str">
        <v>['Croatia']</v>
      </c>
      <c r="F31" t="str">
        <v>['Morocco']</v>
      </c>
      <c r="G31" t="str">
        <v>Based on the provided information, Argentina's semi-final opponent in the World Cup is Croatia. The text does not specify Germany's semi-final opponent.</v>
      </c>
      <c r="H31" t="str">
        <v>Based on the provided information, Argentina's semi-final opponent in the World Cup is Croatia. The text does not specify Germany's semi-final opponent, as the information primarily focuses on Argentina's journey through the tournament and other group stage details.</v>
      </c>
      <c r="I31" t="str">
        <v>correct</v>
      </c>
      <c r="J31" t="str">
        <v>no info</v>
      </c>
      <c r="K31" t="str">
        <v>correct</v>
      </c>
      <c r="L31" t="str">
        <v>no info</v>
      </c>
      <c r="N31" t="str">
        <v>What is the release date of Sweetwater and who is the director of the film?</v>
      </c>
      <c r="O31" t="str">
        <v>[['April 14 2023', 'Apr 14, 2023', 'Apr. 14, 2023', 'April 14, 2023', '14 April 2023', '14 Apr, 2023', '14 Apr., 2023', '14 April, 2023'], 'Martin Guigui']</v>
      </c>
      <c r="P31" t="str">
        <v>[['April 14 2023', 'Apr 14, 2023', 'Apr. 14, 2023', 'April 14, 2023', '14 April 2023', '14 Apr, 2023', '14 Apr., 2023', '14 April, 2023']]</v>
      </c>
      <c r="Q31" t="str">
        <v>['Martin Guigui']</v>
      </c>
      <c r="R31" t="str">
        <v>The release date of Sweetwater was Friday, April 14, 2023. However, the provided information does not mention the director of the film.</v>
      </c>
      <c r="S31" t="str">
        <v>The release date of Sweetwater was Friday, April 14, 2023. However, the provided information does not mention the director of the film.</v>
      </c>
      <c r="T31" t="str">
        <v>correct</v>
      </c>
      <c r="U31" t="str">
        <v>no info</v>
      </c>
      <c r="V31" t="str">
        <v>correct</v>
      </c>
      <c r="W31" t="str">
        <v>no info</v>
      </c>
    </row>
    <row r="32" spans="3:23" x14ac:dyDescent="0.2">
      <c r="C32" t="str">
        <v>What movies won the Oscars for Best Animated Film and Best Picture in 2023?</v>
      </c>
      <c r="D32" t="str">
        <v>["Guillermo del Toro's Pinocchio", 'Everything Everywhere All at Once']</v>
      </c>
      <c r="E32" t="str">
        <v>["Guillermo del Toro's Pinocchio"]</v>
      </c>
      <c r="F32" t="str">
        <v>['Everything Everywhere All at Once']</v>
      </c>
      <c r="G32" t="str">
        <v>The movie that won the Oscar for Best Animated Film in 2023 is "Guillermo del Toro's Pinocchio." The information provided does not specify which movie won the Oscar for Best Picture in 2023.</v>
      </c>
      <c r="H32" t="str">
        <v>In 2023, "Guillermo del Toro's Pinocchio" won the Oscar for Best Animated Feature. The information provided does not specify which movie won Best Picture.</v>
      </c>
      <c r="I32" t="str">
        <v>correct</v>
      </c>
      <c r="J32" t="str">
        <v>no info</v>
      </c>
      <c r="K32" t="str">
        <v>correct</v>
      </c>
      <c r="L32" t="str">
        <v>no info</v>
      </c>
      <c r="N32" t="str">
        <v>When did Rishi Sunak and Liz Truss become Prime Ministers of the UK?</v>
      </c>
      <c r="O32" t="str">
        <v>[['October 25 2022', 'Oct 25, 2022', 'Oct. 25, 2022', 'October 25, 2022', '25 October 2022', '25 Oct, 2022', '25 Oct., 2022', '25 October, 2022'], ['6 September 2022', 'September 6']]</v>
      </c>
      <c r="P32" t="str">
        <v>[['October 25 2022', 'Oct 25, 2022', 'Oct. 25, 2022', 'October 25, 2022', '25 October 2022', '25 Oct, 2022', '25 Oct., 2022', '25 October, 2022']]</v>
      </c>
      <c r="Q32" t="str">
        <v>[['6 September 2022', 'September 6']]</v>
      </c>
      <c r="R32" t="str">
        <v>Rishi Sunak became Prime Minister of the United Kingdom on 25 October 2022. Liz Truss's exact date of becoming Prime Minister is not provided in the information given, but it is indicated that Rishi Sunak succeeded her, and he became the Prime Minister after her resignation.</v>
      </c>
      <c r="S32" t="str">
        <v>Rishi Sunak became Prime Minister of the United Kingdom on 25 October 2022. Liz Truss's exact date of becoming Prime Minister is not provided in the information given, but it is indicated that Rishi Sunak succeeded her, becoming the Prime Minister after her resignation and is noted as the country's third premier in under two months before his appointment. Given the context, Liz Truss would have been Prime Minister shortly before Rishi Sunak, within the two months prior to 25 October 2022.</v>
      </c>
      <c r="T32" t="str">
        <v>correct</v>
      </c>
      <c r="U32" t="str">
        <v>no info</v>
      </c>
      <c r="V32" t="str">
        <v>correct</v>
      </c>
      <c r="W32" t="str">
        <v>no info</v>
      </c>
    </row>
    <row r="33" spans="2:23" x14ac:dyDescent="0.2">
      <c r="C33" t="str">
        <v>Which teams won the Peach Bowl 2022 and Super Bowl 2022?</v>
      </c>
      <c r="D33" t="str">
        <v>['Georgia', 'The Los Angeles Rams']</v>
      </c>
      <c r="E33" t="str">
        <v>['Georgia']</v>
      </c>
      <c r="F33" t="str">
        <v>['The Los Angeles Rams']</v>
      </c>
      <c r="G33" t="str">
        <v>The team that won the Peach Bowl 2022 was Georgia. The information provided does not include the winner of the Super Bowl 2022.</v>
      </c>
      <c r="H33" t="str">
        <v>The team that won the Peach Bowl 2022 was Georgia. The information provided does not include the winner of the Super Bowl 2022.</v>
      </c>
      <c r="I33" t="str">
        <v>correct</v>
      </c>
      <c r="J33" t="str">
        <v>no info</v>
      </c>
      <c r="K33" t="str">
        <v>correct</v>
      </c>
      <c r="L33" t="str">
        <v>no info</v>
      </c>
      <c r="N33" t="str">
        <v>Where and when does The White Lotus Season 2 take place?</v>
      </c>
      <c r="O33" t="str">
        <v>['Sicily', ['October 30', 'Oct 30', 'Oct. 30']]</v>
      </c>
      <c r="P33" t="str">
        <v>['Sicily']</v>
      </c>
      <c r="Q33" t="str">
        <v>[['October 30', 'Oct 30', 'Oct. 30']]</v>
      </c>
      <c r="R33" t="str">
        <v>The White Lotus Season 2 takes place in Sicily and premiered on October 30, 2022.</v>
      </c>
      <c r="S33" t="str">
        <v>The White Lotus Season 2 takes place in Sicily and premiered on October 30, 2022.</v>
      </c>
      <c r="T33" t="str">
        <v>correct</v>
      </c>
      <c r="U33" t="str">
        <v>correct</v>
      </c>
      <c r="V33" t="str">
        <v>correct</v>
      </c>
      <c r="W33" t="str">
        <v>correct</v>
      </c>
    </row>
    <row r="34" spans="2:23" x14ac:dyDescent="0.2">
      <c r="C34" t="str">
        <v>What are the prices of Microsoft 365 Basic per month and per year?</v>
      </c>
      <c r="D34" t="str">
        <v>['$1.99', '19.99']</v>
      </c>
      <c r="E34" t="str">
        <v>['$1.99']</v>
      </c>
      <c r="F34" t="str">
        <v>['19.99']</v>
      </c>
      <c r="G34" t="str">
        <v>The prices of Microsoft 365 Basic are USD 1.99 per month and USD 19.99 per year.</v>
      </c>
      <c r="H34" t="str">
        <v>The prices of Microsoft 365 Basic are USD 1.99 per month and USD 19.99 per year.</v>
      </c>
      <c r="I34" t="str">
        <v>correct</v>
      </c>
      <c r="J34" t="str">
        <v>no info</v>
      </c>
      <c r="K34" t="str">
        <v>correct</v>
      </c>
      <c r="L34" t="str">
        <v>no info</v>
      </c>
      <c r="N34" t="str">
        <v>Which party controls the house and the senate after the 2022 midterm elections?</v>
      </c>
      <c r="O34" t="str">
        <v>['Republican ', 'Democrats']</v>
      </c>
      <c r="P34" t="str">
        <v>['Republican ']</v>
      </c>
      <c r="Q34" t="str">
        <v>['Democrats']</v>
      </c>
      <c r="R34" t="str">
        <v>The information provided does not specify the final outcome of the 2022 midterm elections regarding which party controls the House and the Senate. It discusses the situation before the election results were fully known, mentioning that Democrats held both chambers since 2020 and that the midterm elections would determine future control. It also mentions ongoing races and the potential implications of various outcomes but does not provide a definitive answer on the control of the House and the Senate after the 2022 midterm elections. For the most current and accurate information, it would be necessary to consult a reliable news source.</v>
      </c>
      <c r="S34" t="str">
        <v>After the 2022 midterm elections, the Democrats have held control of the Senate, while the control of the House was still uncertain at the time of the information provided, with Republicans having an edge but several races, including many in liberal-leaning California, still being counted. Therefore, the Democrats control the Senate, and the outcome for the House was pending based on the information given.</v>
      </c>
      <c r="T34" t="str">
        <v>no info</v>
      </c>
      <c r="U34" t="str">
        <v>no info</v>
      </c>
      <c r="V34" t="str">
        <v>no info</v>
      </c>
      <c r="W34" t="str">
        <v>correct</v>
      </c>
    </row>
    <row r="35" spans="2:23" x14ac:dyDescent="0.2">
      <c r="C35" t="str">
        <v>Who are the new CEO of Pinterest and Twitter</v>
      </c>
      <c r="D35" t="str">
        <v>['Bill Ready', 'Linda Yaccarino']</v>
      </c>
      <c r="E35" t="str">
        <v>['Bill Ready']</v>
      </c>
      <c r="F35" t="str">
        <v>['Linda Yaccarino']</v>
      </c>
      <c r="G35" t="str">
        <v>The new CEO of Pinterest is Bill Ready. The information provided does not mention the current CEO of Twitter, so I cannot provide that information based on the text you've given.</v>
      </c>
      <c r="H35" t="str">
        <v>Based on the information provided, the new CEO of Pinterest is Bill Ready. The information does not mention the new CEO of Twitter, so I cannot provide that detail.</v>
      </c>
      <c r="I35" t="str">
        <v>correct</v>
      </c>
      <c r="J35" t="str">
        <v>no info</v>
      </c>
      <c r="K35" t="str">
        <v>correct</v>
      </c>
      <c r="L35" t="str">
        <v>no info</v>
      </c>
      <c r="N35" t="str">
        <v>Who won the U.S. Senate in Nevada and Florida in the 2022 midterm elections?</v>
      </c>
      <c r="O35" t="str">
        <v>['Catherine Cortez Masto', 'Marco Rubio']</v>
      </c>
      <c r="P35" t="str">
        <v>['Catherine Cortez Masto']</v>
      </c>
      <c r="Q35" t="str">
        <v>['Marco Rubio']</v>
      </c>
      <c r="R35" t="str">
        <v>The U.S. Senate race in Nevada was won by Democratic Senator Catherine Cortez Masto. The information provided does not mention the outcome of the U.S. Senate race in Florida for the 2022 midterm elections.</v>
      </c>
      <c r="S35" t="str">
        <v>Catherine Cortez Masto won the U.S. Senate race in Nevada in the 2022 midterm elections. The information provided does not mention the outcome of the Florida U.S. Senate race.</v>
      </c>
      <c r="T35" t="str">
        <v>correct</v>
      </c>
      <c r="U35" t="str">
        <v>no info</v>
      </c>
      <c r="V35" t="str">
        <v>correct</v>
      </c>
      <c r="W35" t="str">
        <v>no info</v>
      </c>
    </row>
    <row r="36" spans="2:23" x14ac:dyDescent="0.2">
      <c r="C36" t="str">
        <v>What is the release dates for Pikmin 4 and Splatoon 3 on Nintendo Switch?</v>
      </c>
      <c r="D36" t="str">
        <v>[['July 21', 'Jul 21', 'Jul. 21', '21 July', '21 Jul', '21 Jul.'], ['September 9', 'Sept. 9']]</v>
      </c>
      <c r="E36" t="str">
        <v>[['July 21', 'Jul 21', 'Jul. 21', '21 July', '21 Jul', '21 Jul.']]</v>
      </c>
      <c r="F36" t="str">
        <v>[['September 9', 'Sept. 9']]</v>
      </c>
      <c r="G36" t="str">
        <v>Based on the information provided, Pikmin 4 was released on the Nintendo Switch on July 21, 2023. However, there is no information given about the release date for Splatoon 3.</v>
      </c>
      <c r="H36" t="str">
        <v>Based on the information provided, Pikmin 4 was released on the Nintendo Switch on July 21, 2023. However, there is no information given about the release date for Splatoon 3.</v>
      </c>
      <c r="I36" t="str">
        <v>correct</v>
      </c>
      <c r="J36" t="str">
        <v>no info</v>
      </c>
      <c r="K36" t="str">
        <v>correct</v>
      </c>
      <c r="L36" t="str">
        <v>no info</v>
      </c>
      <c r="N36" t="str">
        <v xml:space="preserve">What groupings are France and Germany in World Cup 2022? </v>
      </c>
      <c r="O36" t="str">
        <v>['Group D', 'Group E']</v>
      </c>
      <c r="P36" t="str">
        <v>['Group D']</v>
      </c>
      <c r="Q36" t="str">
        <v>['Group E']</v>
      </c>
      <c r="R36" t="str">
        <v>Based on the information provided, France was in Group D of the 2022 FIFA World Cup. The information does not mention Germany's group in the 2022 World Cup.</v>
      </c>
      <c r="S36" t="str">
        <v>Based on the information provided, France was in Group D of the 2022 FIFA World Cup. The groupings for Germany in the 2022 World Cup are not mentioned in the provided excerpts.</v>
      </c>
      <c r="T36" t="str">
        <v>correct</v>
      </c>
      <c r="U36" t="str">
        <v>no info</v>
      </c>
      <c r="V36" t="str">
        <v>correct</v>
      </c>
      <c r="W36" t="str">
        <v>no info</v>
      </c>
    </row>
    <row r="37" spans="2:23" x14ac:dyDescent="0.2">
      <c r="C37" t="str">
        <v>Which movie won Best Picture and Best International Feature Film at the 95th Academy Awards Ceremony?</v>
      </c>
      <c r="D37" t="str">
        <v>['Everything Everywhere All at Once', 'All Quiet on the Western Front']</v>
      </c>
      <c r="E37" t="str">
        <v>['Everything Everywhere All at Once']</v>
      </c>
      <c r="F37" t="str">
        <v>['All Quiet on the Western Front']</v>
      </c>
      <c r="G37" t="str">
        <v>The information provided does not specify which movie won the Best International Feature Film at the 95th Academy Awards Ceremony. However, it does mention that "Everything Everywhere All at Once" won Best Picture. For the Best International Feature Film, you would need additional information not included in the text provided.</v>
      </c>
      <c r="H37" t="str">
        <v>The information provided does not specify which movie won the Best International Feature Film at the 95th Academy Awards Ceremony. However, it does mention that "Everything Everywhere All at Once" won Best Picture. For the Best International Feature Film, you would need additional information not included in the text provided.</v>
      </c>
      <c r="I37" t="str">
        <v>correct</v>
      </c>
      <c r="J37" t="str">
        <v>no info</v>
      </c>
      <c r="K37" t="str">
        <v>correct</v>
      </c>
      <c r="L37" t="str">
        <v>no info</v>
      </c>
      <c r="N37" t="str">
        <v>What groupings are Argentina and Brazil in World Cup 2022, and who are their first opponents?</v>
      </c>
      <c r="O37" t="str">
        <v>['Group C', 'Group G']</v>
      </c>
      <c r="P37" t="str">
        <v>['Group C']</v>
      </c>
      <c r="Q37" t="str">
        <v>['Group G']</v>
      </c>
      <c r="R37" t="str">
        <v>In the 2022 FIFA World Cup, Argentina was in Group C, and their first opponent was Saudi Arabia. Brazil's group is not explicitly mentioned in the provided information, but it is indicated that Brazil was in Group G. The first opponents for Brazil are not specified in the given excerpts.</v>
      </c>
      <c r="S37" t="str">
        <v>In the 2022 FIFA World Cup, Argentina was in Group C, and their first opponent was Saudi Arabia. Brazil's group is not specified in the provided information, so I cannot determine their first opponent based on the details given.</v>
      </c>
      <c r="T37" t="str">
        <v>correct</v>
      </c>
      <c r="U37" t="str">
        <v>no info</v>
      </c>
      <c r="V37" t="str">
        <v>correct</v>
      </c>
      <c r="W37" t="str">
        <v>no info</v>
      </c>
    </row>
    <row r="38" spans="2:23" x14ac:dyDescent="0.2">
      <c r="C38" t="str">
        <v>Who won Best Director, Actor at the 95th Academy Awards Ceremony?</v>
      </c>
      <c r="D38" t="str">
        <v>['Daniel Scheinert', 'Daniel Kwan', 'Brendan Fraser']</v>
      </c>
      <c r="E38" t="str">
        <v>['Daniel Scheinert', 'Daniel Kwan']</v>
      </c>
      <c r="F38" t="str">
        <v>['Brendan Fraser']</v>
      </c>
      <c r="G38" t="str">
        <v>At the 95th Academy Awards Ceremony, the Best Director award was won by Daniel Kwan and Daniel Scheinert. The information provided does not specify who won the Best Actor award.</v>
      </c>
      <c r="H38" t="str">
        <v>At the 95th Academy Awards Ceremony, the Best Director award was won by Daniel Kwan and Daniel Scheinert. The information provided does not specify who won the Best Actor award.</v>
      </c>
      <c r="I38" t="str">
        <v>correct</v>
      </c>
      <c r="J38" t="str">
        <v>no info</v>
      </c>
      <c r="K38" t="str">
        <v>correct</v>
      </c>
      <c r="L38" t="str">
        <v>no info</v>
      </c>
      <c r="N38" t="str">
        <v>Who did the USA and Germany play in the round of 16 at 2022 FIFA World Cup?</v>
      </c>
      <c r="O38" t="str">
        <v>['Netherlands', 'Costa Rica']</v>
      </c>
      <c r="P38" t="str">
        <v>['Netherlands']</v>
      </c>
      <c r="Q38" t="str">
        <v>['Costa Rica']</v>
      </c>
      <c r="R38" t="str">
        <v>The USA played the Netherlands in the Round of 16 at the 2022 FIFA World Cup. The information provided does not specify the opponent Germany faced in the Round of 16, but it does mention that Germany was eliminated from the group stage and therefore did not advance to the Round of 16.</v>
      </c>
      <c r="S38" t="str">
        <v>The USA played the Netherlands in the Round of 16 at the 2022 FIFA World Cup. Germany did not advance to the Round of 16 as they were eliminated in the group stage, specifically from Group E, which consisted of Spain, Costa Rica, Germany, and Japan. The top two teams advancing from Group E to the Round of 16 were Japan and Spain.</v>
      </c>
      <c r="T38" t="str">
        <v>correct</v>
      </c>
      <c r="U38" t="str">
        <v>no info</v>
      </c>
      <c r="V38" t="str">
        <v>correct</v>
      </c>
      <c r="W38" t="str">
        <v>no info</v>
      </c>
    </row>
    <row r="39" spans="2:23" x14ac:dyDescent="0.2">
      <c r="C39" t="str">
        <v>Who won Best Actor and Best Actress at the 95th Academy Awards Ceremony?</v>
      </c>
      <c r="D39" t="str">
        <v>['Brendan Fraser', 'Michelle Yeoh']</v>
      </c>
      <c r="E39" t="str">
        <v>['Brendan Fraser']</v>
      </c>
      <c r="F39" t="str">
        <v>['Michelle Yeoh']</v>
      </c>
      <c r="G39" t="str">
        <v>The information provided does not include the winners of the Best Actor and Best Actress categories at the 95th Academy Awards Ceremony. It only details the 94th Academy Awards Ceremony, including the date, location, hosts, and some of the winning films. To answer your question about the 95th Academy Awards, additional information would be required.</v>
      </c>
      <c r="H39" t="str">
        <v>The information provided does not include the winners of the Best Actor and Best Actress categories at the 95th Academy Awards Ceremony. It only details the 94th Academy Awards Ceremony, including the date, location, hosts, and some of the winners for that year. For the 95th Academy Awards winners, additional information would be needed.</v>
      </c>
      <c r="I39" t="str">
        <v>no info</v>
      </c>
      <c r="J39" t="str">
        <v>no info</v>
      </c>
      <c r="K39" t="str">
        <v>no info</v>
      </c>
      <c r="L39" t="str">
        <v>no info</v>
      </c>
      <c r="N39" t="str">
        <v>Who are the semi opponents of Argentina and Germany in the World Cup?</v>
      </c>
      <c r="O39" t="str">
        <v>['Croatia', 'Morocco']</v>
      </c>
      <c r="P39" t="str">
        <v>['Croatia']</v>
      </c>
      <c r="Q39" t="str">
        <v>['Morocco']</v>
      </c>
      <c r="R39" t="str">
        <v>Based on the provided information, Argentina's semi-final opponent in the World Cup is Croatia. The text does not specify Germany's semi-final opponent.</v>
      </c>
      <c r="S39" t="str">
        <v>Based on the provided information, Argentina's semi-final opponent in the World Cup is Croatia. The text does not specify Germany's semi-final opponent, as the information primarily focuses on Argentina's journey through the tournament and other group stage details.</v>
      </c>
      <c r="T39" t="str">
        <v>correct</v>
      </c>
      <c r="U39" t="str">
        <v>no info</v>
      </c>
      <c r="V39" t="str">
        <v>correct</v>
      </c>
      <c r="W39" t="str">
        <v>no info</v>
      </c>
    </row>
    <row r="40" spans="2:23" x14ac:dyDescent="0.2">
      <c r="C40" t="str">
        <v>Who won the Best Actress and Best Supporting Actress at the 95th Academy Awards Ceremony?</v>
      </c>
      <c r="D40" t="str">
        <v>['Michelle Yeoh', 'Jamie Lee Curtis']</v>
      </c>
      <c r="E40" t="str">
        <v>['Michelle Yeoh']</v>
      </c>
      <c r="F40" t="str">
        <v>['Jamie Lee Curtis']</v>
      </c>
      <c r="G40" t="str">
        <v>The information provided does not include the winners of the Best Actress and Best Supporting Actress categories at the 95th Academy Awards Ceremony. To find out who won these awards, you would need to consult a reliable source that covers the results of the 95th Academy Awards.</v>
      </c>
      <c r="H40" t="str">
        <v>The information provided does not include the winners of the Best Actress and Best Supporting Actress categories at the 95th Academy Awards Ceremony. To answer your question accurately, I would need additional or updated information that specifically mentions the winners of these categories at the 95th Academy Awards.</v>
      </c>
      <c r="I40" t="str">
        <v>no info</v>
      </c>
      <c r="J40" t="str">
        <v>no info</v>
      </c>
      <c r="K40" t="str">
        <v>no info</v>
      </c>
      <c r="L40" t="str">
        <v>no info</v>
      </c>
      <c r="N40" t="str">
        <v>When are the championship game of the Patriot League Men’s and Women's Lacrosse Championship 2023?</v>
      </c>
      <c r="O40" t="str">
        <v>[['May 7', 'May 7', 'May. 7', '7 May', '7 May', '7 May.'], 'May 6']</v>
      </c>
      <c r="P40" t="str">
        <v>[['May 7', 'May 7', 'May. 7', '7 May', '7 May', '7 May.']]</v>
      </c>
      <c r="Q40" t="str">
        <v>['May 6']</v>
      </c>
      <c r="R40" t="str">
        <v>The championship game of the Patriot League Women's Lacrosse Championship 2023 was held on Saturday, May 6, at 2 p.m. The championship game of the Patriot League Men's Lacrosse Championship 2023 took place on Sunday, May 7, 2023.</v>
      </c>
      <c r="S40" t="str">
        <v>The championship game of the Patriot League Women's Lacrosse Championship 2023 was held on Saturday, May 6, at 2 p.m. The championship game of the Patriot League Men's Lacrosse Championship 2023 took place on Sunday, May 7, 2023.</v>
      </c>
      <c r="T40" t="str">
        <v>correct</v>
      </c>
      <c r="U40" t="str">
        <v>correct</v>
      </c>
      <c r="V40" t="str">
        <v>correct</v>
      </c>
      <c r="W40" t="str">
        <v>correct</v>
      </c>
    </row>
    <row r="41" spans="2:23" x14ac:dyDescent="0.2">
      <c r="C41" t="str">
        <v>When were the chatgpt apps for ios and chatgpt api launched?</v>
      </c>
      <c r="D41" t="str">
        <v>[['May 18', 'May 18', 'May. 18', '18 May', '18 May', '18 May.'], 'March 1']</v>
      </c>
      <c r="E41" t="str">
        <v>[['May 18', 'May 18', 'May. 18', '18 May', '18 May', '18 May.']]</v>
      </c>
      <c r="F41" t="str">
        <v>['March 1']</v>
      </c>
      <c r="G41" t="str">
        <v>The ChatGPT app for iOS was launched on May 18, 2023. However, based on the information provided, there is no specific launch date mentioned for the ChatGPT API.</v>
      </c>
      <c r="H41" t="str">
        <v>The ChatGPT app for iOS was launched on May 18, 2023. However, based on the information provided, there is no specific launch date mentioned for the ChatGPT API.</v>
      </c>
      <c r="I41" t="str">
        <v>correct</v>
      </c>
      <c r="J41" t="str">
        <v>no info</v>
      </c>
      <c r="K41" t="str">
        <v>correct</v>
      </c>
      <c r="L41" t="str">
        <v>no info</v>
      </c>
      <c r="N41" t="str">
        <v>What movies won the Oscars for Best Animated Film and Best Picture in 2023?</v>
      </c>
      <c r="O41" t="str">
        <v>["Guillermo del Toro's Pinocchio", 'Everything Everywhere All at Once']</v>
      </c>
      <c r="P41" t="str">
        <v>["Guillermo del Toro's Pinocchio"]</v>
      </c>
      <c r="Q41" t="str">
        <v>['Everything Everywhere All at Once']</v>
      </c>
      <c r="R41" t="str">
        <v>The movie that won the Oscar for Best Animated Film in 2023 is "Guillermo del Toro's Pinocchio." The information provided does not specify which movie won the Oscar for Best Picture in 2023.</v>
      </c>
      <c r="S41" t="str">
        <v>In 2023, "Guillermo del Toro's Pinocchio" won the Oscar for Best Animated Feature. The information provided does not specify which movie won Best Picture.</v>
      </c>
      <c r="T41" t="str">
        <v>correct</v>
      </c>
      <c r="U41" t="str">
        <v>no info</v>
      </c>
      <c r="V41" t="str">
        <v>correct</v>
      </c>
      <c r="W41" t="str">
        <v>no info</v>
      </c>
    </row>
    <row r="42" spans="2:23" x14ac:dyDescent="0.2">
      <c r="N42" t="str">
        <v>Which teams won the Peach Bowl 2022 and Super Bowl 2022?</v>
      </c>
      <c r="O42" t="str">
        <v>['Georgia', 'The Los Angeles Rams']</v>
      </c>
      <c r="P42" t="str">
        <v>['Georgia']</v>
      </c>
      <c r="Q42" t="str">
        <v>['The Los Angeles Rams']</v>
      </c>
      <c r="R42" t="str">
        <v>The team that won the Peach Bowl 2022 was Georgia. The information provided does not include the winner of the Super Bowl 2022.</v>
      </c>
      <c r="S42" t="str">
        <v>The team that won the Peach Bowl 2022 was Georgia. The information provided does not include the winner of the Super Bowl 2022.</v>
      </c>
      <c r="T42" t="str">
        <v>correct</v>
      </c>
      <c r="U42" t="str">
        <v>no info</v>
      </c>
      <c r="V42" t="str">
        <v>correct</v>
      </c>
      <c r="W42" t="str">
        <v>no info</v>
      </c>
    </row>
    <row r="43" spans="2:23" x14ac:dyDescent="0.2">
      <c r="N43" t="str">
        <v>Who are the new CEO of Pinterest and Twitter</v>
      </c>
      <c r="O43" t="str">
        <v>['Bill Ready', 'Linda Yaccarino']</v>
      </c>
      <c r="P43" t="str">
        <v>['Bill Ready']</v>
      </c>
      <c r="Q43" t="str">
        <v>['Linda Yaccarino']</v>
      </c>
      <c r="R43" t="str">
        <v>The new CEO of Pinterest is Bill Ready. The information provided does not mention the current CEO of Twitter, so I cannot provide that information based on the text you've given.</v>
      </c>
      <c r="S43" t="str">
        <v>Based on the information provided, the new CEO of Pinterest is Bill Ready. The information does not mention the new CEO of Twitter, so I cannot provide that detail.</v>
      </c>
      <c r="T43" t="str">
        <v>correct</v>
      </c>
      <c r="U43" t="str">
        <v>no info</v>
      </c>
      <c r="V43" t="str">
        <v>correct</v>
      </c>
      <c r="W43" t="str">
        <v>no info</v>
      </c>
    </row>
    <row r="44" spans="2:23" x14ac:dyDescent="0.2">
      <c r="N44" t="str">
        <v>What is the release dates for Pikmin 4 and Splatoon 3 on Nintendo Switch?</v>
      </c>
      <c r="O44" t="str">
        <v>[['July 21', 'Jul 21', 'Jul. 21', '21 July', '21 Jul', '21 Jul.'], ['September 9', 'Sept. 9']]</v>
      </c>
      <c r="P44" t="str">
        <v>[['July 21', 'Jul 21', 'Jul. 21', '21 July', '21 Jul', '21 Jul.']]</v>
      </c>
      <c r="Q44" t="str">
        <v>[['September 9', 'Sept. 9']]</v>
      </c>
      <c r="R44" t="str">
        <v>Based on the information provided, Pikmin 4 was released on the Nintendo Switch on July 21, 2023. However, there is no information given about the release date for Splatoon 3.</v>
      </c>
      <c r="S44" t="str">
        <v>Based on the information provided, Pikmin 4 was released on the Nintendo Switch on July 21, 2023. However, there is no information given about the release date for Splatoon 3.</v>
      </c>
      <c r="T44" t="str">
        <v>correct</v>
      </c>
      <c r="U44" t="str">
        <v>no info</v>
      </c>
      <c r="V44" t="str">
        <v>correct</v>
      </c>
      <c r="W44" t="str">
        <v>no info</v>
      </c>
    </row>
    <row r="45" spans="2:23" x14ac:dyDescent="0.2">
      <c r="N45" t="str">
        <v xml:space="preserve">Who trained LLaMA and Alpaca? </v>
      </c>
      <c r="O45" t="str">
        <v>['Meta', 'Stanford']</v>
      </c>
      <c r="P45" t="str">
        <v>['Meta']</v>
      </c>
      <c r="Q45" t="str">
        <v>['Stanford']</v>
      </c>
      <c r="R45" t="str">
        <v>The information provided does not explicitly state who trained the LLaMA and Alpaca models. However, it mentions the Stanford Alpaca project, which aims to build and share an instruction-following LLaMA model, implying that the training and development of the Alpaca model are associated with Stanford University or individuals affiliated with it. The project seems to be a collaborative effort involving feedback from the community, as noted in the appreciation for community feedback on the Stanford-Alpaca project. Additionally, the mention of converting official Meta AI LLaMA weights to Lit-LLaMA format suggests that the original LLaMA model may have been developed by Meta AI, with subsequent adaptations or fine-tuning efforts for the Alpaca project being carried out by the team at Stanford or those associated with the Stanford Alpaca project.</v>
      </c>
      <c r="S45" t="str">
        <v>The information provided does not explicitly state who trained the LLaMA and Alpaca models. However, it mentions the Stanford Alpaca project, which aims to build and share an instruction-following LLaMA model, implying that the team or researchers associated with Stanford University are involved in training or developing the Alpaca model that utilizes the LLaMA architecture. Additionally, it references the official Meta AI LLaMA weights, suggesting that Meta AI initially trained the LLaMA model. Therefore, it can be inferred that the LLaMA model was trained by Meta AI, and the Alpaca model is being developed or trained by researchers or teams associated with Stanford University.</v>
      </c>
      <c r="T45" t="str">
        <v>correct</v>
      </c>
      <c r="U45" t="str">
        <v>correct</v>
      </c>
      <c r="V45" t="str">
        <v>correct</v>
      </c>
      <c r="W45" t="str">
        <v>correct</v>
      </c>
    </row>
    <row r="46" spans="2:23" x14ac:dyDescent="0.2">
      <c r="B46" t="s">
        <v>66</v>
      </c>
      <c r="F46" s="14" t="s">
        <v>715</v>
      </c>
      <c r="G46" s="14" t="s">
        <v>716</v>
      </c>
      <c r="N46" t="str">
        <v>Which movie won Best Picture and Best International Feature Film at the 95th Academy Awards Ceremony?</v>
      </c>
      <c r="O46" t="str">
        <v>['Everything Everywhere All at Once', 'All Quiet on the Western Front']</v>
      </c>
      <c r="P46" t="str">
        <v>['Everything Everywhere All at Once']</v>
      </c>
      <c r="Q46" t="str">
        <v>['All Quiet on the Western Front']</v>
      </c>
      <c r="R46" t="str">
        <v>The information provided does not specify which movie won the Best International Feature Film at the 95th Academy Awards Ceremony. However, it does mention that "Everything Everywhere All at Once" won Best Picture. For the Best International Feature Film, you would need additional information not included in the text provided.</v>
      </c>
      <c r="S46" t="str">
        <v>The information provided does not specify which movie won the Best International Feature Film at the 95th Academy Awards Ceremony. However, it does mention that "Everything Everywhere All at Once" won Best Picture. For the Best International Feature Film, you would need additional information not included in the text provided.</v>
      </c>
      <c r="T46" t="str">
        <v>correct</v>
      </c>
      <c r="U46" t="str">
        <v>no info</v>
      </c>
      <c r="V46" t="str">
        <v>correct</v>
      </c>
      <c r="W46" t="str">
        <v>no info</v>
      </c>
    </row>
    <row r="47" spans="2:23" x14ac:dyDescent="0.2">
      <c r="C47" t="s">
        <v>675</v>
      </c>
      <c r="D47" t="s">
        <v>68</v>
      </c>
      <c r="E47" t="s">
        <v>675</v>
      </c>
      <c r="F47" t="s">
        <v>717</v>
      </c>
      <c r="G47" t="s">
        <v>718</v>
      </c>
      <c r="N47" t="str">
        <v>Who won Best Director, Actor at the 95th Academy Awards Ceremony?</v>
      </c>
      <c r="O47" t="str">
        <v>['Daniel Scheinert', 'Daniel Kwan', 'Brendan Fraser']</v>
      </c>
      <c r="P47" t="str">
        <v>['Daniel Scheinert', 'Daniel Kwan']</v>
      </c>
      <c r="Q47" t="str">
        <v>['Brendan Fraser']</v>
      </c>
      <c r="R47" t="str">
        <v>At the 95th Academy Awards Ceremony, the Best Director award was won by Daniel Kwan and Daniel Scheinert. The information provided does not specify who won the Best Actor award.</v>
      </c>
      <c r="S47" t="str">
        <v>At the 95th Academy Awards Ceremony, the Best Director award was won by Daniel Kwan and Daniel Scheinert. The information provided does not specify who won the Best Actor award.</v>
      </c>
      <c r="T47" t="str">
        <v>correct</v>
      </c>
      <c r="U47" t="str">
        <v>no info</v>
      </c>
      <c r="V47" t="str">
        <v>correct</v>
      </c>
      <c r="W47" t="str">
        <v>no info</v>
      </c>
    </row>
    <row r="48" spans="2:23" x14ac:dyDescent="0.2">
      <c r="C48" t="s">
        <v>680</v>
      </c>
      <c r="D48" t="s">
        <v>69</v>
      </c>
      <c r="E48" t="s">
        <v>680</v>
      </c>
      <c r="F48" t="s">
        <v>719</v>
      </c>
      <c r="G48" t="s">
        <v>720</v>
      </c>
      <c r="N48" t="str">
        <v>Who won Best Actor and Best Actress at the 95th Academy Awards Ceremony?</v>
      </c>
      <c r="O48" t="str">
        <v>['Brendan Fraser', 'Michelle Yeoh']</v>
      </c>
      <c r="P48" t="str">
        <v>['Brendan Fraser']</v>
      </c>
      <c r="Q48" t="str">
        <v>['Michelle Yeoh']</v>
      </c>
      <c r="R48" t="str">
        <v>The information provided does not include the winners of the Best Actor and Best Actress categories at the 95th Academy Awards Ceremony. It only details the 94th Academy Awards Ceremony, including the date, location, hosts, and some of the winning films. To answer your question about the 95th Academy Awards, additional information would be required.</v>
      </c>
      <c r="S48" t="str">
        <v>The information provided does not include the winners of the Best Actor and Best Actress categories at the 95th Academy Awards Ceremony. It only details the 94th Academy Awards Ceremony, including the date, location, hosts, and some of the winners for that year. For the 95th Academy Awards winners, additional information would be needed.</v>
      </c>
      <c r="T48" t="str">
        <v>no info</v>
      </c>
      <c r="U48" t="str">
        <v>no info</v>
      </c>
      <c r="V48" t="str">
        <v>no info</v>
      </c>
      <c r="W48" t="str">
        <v>no info</v>
      </c>
    </row>
    <row r="49" spans="2:23" x14ac:dyDescent="0.2">
      <c r="E49" t="s">
        <v>676</v>
      </c>
      <c r="F49" t="s">
        <v>721</v>
      </c>
      <c r="G49" t="s">
        <v>721</v>
      </c>
      <c r="N49" t="str">
        <v>Who won the Best Actress and Best Supporting Actress at the 95th Academy Awards Ceremony?</v>
      </c>
      <c r="O49" t="str">
        <v>['Michelle Yeoh', 'Jamie Lee Curtis']</v>
      </c>
      <c r="P49" t="str">
        <v>['Michelle Yeoh']</v>
      </c>
      <c r="Q49" t="str">
        <v>['Jamie Lee Curtis']</v>
      </c>
      <c r="R49" t="str">
        <v>The information provided does not include the winners of the Best Actress and Best Supporting Actress categories at the 95th Academy Awards Ceremony. To find out who won these awards, you would need to consult a reliable source that covers the results of the 95th Academy Awards.</v>
      </c>
      <c r="S49" t="str">
        <v>The information provided does not include the winners of the Best Actress and Best Supporting Actress categories at the 95th Academy Awards Ceremony. To answer your question accurately, I would need additional or updated information that specifically mentions the winners of these categories at the 95th Academy Awards.</v>
      </c>
      <c r="T49" t="str">
        <v>no info</v>
      </c>
      <c r="U49" t="str">
        <v>no info</v>
      </c>
      <c r="V49" t="str">
        <v>no info</v>
      </c>
      <c r="W49" t="str">
        <v>no info</v>
      </c>
    </row>
    <row r="50" spans="2:23" x14ac:dyDescent="0.2">
      <c r="B50" t="s">
        <v>83</v>
      </c>
      <c r="E50" t="s">
        <v>677</v>
      </c>
      <c r="F50" t="s">
        <v>722</v>
      </c>
      <c r="G50" t="s">
        <v>722</v>
      </c>
      <c r="N50" t="str">
        <v>Which movies won Best International Feature Film and Best Animated Feature Film at the 95th Academy Awards Ceremony?</v>
      </c>
      <c r="O50" t="str">
        <v>['Edward Berger', 'Guillermo del Toro’s Pinocchio']</v>
      </c>
      <c r="P50" t="str">
        <v>['Edward Berger']</v>
      </c>
      <c r="Q50" t="str">
        <v>['Guillermo del Toro’s Pinocchio']</v>
      </c>
      <c r="R50" t="str">
        <v>At the 95th Academy Awards Ceremony, "All Quiet on the Western Front" won Best International Feature Film, and "Guillermo del Toro's Pinocchio" won Best Animated Feature Film.</v>
      </c>
      <c r="S50" t="str">
        <v>At the 95th Academy Awards Ceremony, "All Quiet on the Western Front" won the award for Best International Feature Film, and "Guillermo del Toro's Pinocchio" won the award for Best Animated Feature Film.</v>
      </c>
      <c r="T50" t="str">
        <v>correct</v>
      </c>
      <c r="U50" t="str">
        <v>correct</v>
      </c>
      <c r="V50" t="str">
        <v>correct</v>
      </c>
      <c r="W50" t="str">
        <v>correct</v>
      </c>
    </row>
    <row r="51" spans="2:23" x14ac:dyDescent="0.2">
      <c r="C51" t="s">
        <v>676</v>
      </c>
      <c r="D51" t="s">
        <v>85</v>
      </c>
      <c r="E51" t="s">
        <v>678</v>
      </c>
      <c r="F51" t="s">
        <v>723</v>
      </c>
      <c r="G51" t="s">
        <v>724</v>
      </c>
      <c r="N51" t="str">
        <v>Who won The Voice Season 23 and Season 22?</v>
      </c>
      <c r="O51" t="str">
        <v>['Gina Miles', 'Bryce Leatherwood']</v>
      </c>
      <c r="P51" t="str">
        <v>['Gina Miles']</v>
      </c>
      <c r="Q51" t="str">
        <v>['Bryce Leatherwood']</v>
      </c>
      <c r="R51" t="str">
        <v>The winner of The Voice Season 23 was Gina Miles, with her victory marking Niall Horan's first win as a coach. The winner of The Voice Season 22 was Bryce Leatherwood, marking Blake Shelton's ninth and final win as a coach.</v>
      </c>
      <c r="S51" t="str">
        <v>The winner of The Voice Season 23 was Gina Miles, marking Niall Horan's first win as a coach. The winner of The Voice Season 22 was Bryce Leatherwood, which was Blake Shelton's ninth and final win as a coach.</v>
      </c>
      <c r="T51" t="str">
        <v>correct</v>
      </c>
      <c r="U51" t="str">
        <v>correct</v>
      </c>
      <c r="V51" t="str">
        <v>correct</v>
      </c>
      <c r="W51" t="str">
        <v>correct</v>
      </c>
    </row>
    <row r="52" spans="2:23" x14ac:dyDescent="0.2">
      <c r="C52" t="s">
        <v>677</v>
      </c>
      <c r="D52" t="s">
        <v>86</v>
      </c>
      <c r="E52" t="s">
        <v>679</v>
      </c>
      <c r="F52" t="s">
        <v>725</v>
      </c>
      <c r="G52" t="s">
        <v>725</v>
      </c>
      <c r="N52" t="str">
        <v>Who are the CEOs of Hasbro and burberry?</v>
      </c>
      <c r="O52" t="str">
        <v>['Chris Cocks', 'Jonathan Akeroyd']</v>
      </c>
      <c r="P52" t="str">
        <v>['Chris Cocks']</v>
      </c>
      <c r="Q52" t="str">
        <v>['Jonathan Akeroyd']</v>
      </c>
      <c r="R52" t="str">
        <v>As of the information provided, the CEO of Hasbro is Chris Cocks, who took over the position on February 25, 2022. The CEO of Burberry is Jonathan Akeroyd, with an effective start date of April 1, 2022.</v>
      </c>
      <c r="S52" t="str">
        <v>As of the information provided, the CEO of Hasbro is Chris Cocks, who took over the position on February 25, 2022. The CEO of Burberry is Jonathan Akeroyd, with an effective start date of April 1, 2022.</v>
      </c>
      <c r="T52" t="str">
        <v>correct</v>
      </c>
      <c r="U52" t="str">
        <v>correct</v>
      </c>
      <c r="V52" t="str">
        <v>correct</v>
      </c>
      <c r="W52" t="str">
        <v>correct</v>
      </c>
    </row>
    <row r="53" spans="2:23" x14ac:dyDescent="0.2">
      <c r="E53" t="s">
        <v>697</v>
      </c>
      <c r="F53" t="s">
        <v>726</v>
      </c>
      <c r="G53" t="s">
        <v>726</v>
      </c>
      <c r="N53" t="str">
        <v>Where and when is the 2023 CAA World Congress of Sports?</v>
      </c>
      <c r="O53" t="str">
        <v>['JW Marriott Los Angeles', 'April 18']</v>
      </c>
      <c r="P53" t="str">
        <v>['JW Marriott Los Angeles']</v>
      </c>
      <c r="Q53" t="str">
        <v>['April 18']</v>
      </c>
      <c r="R53" t="str">
        <v>The 2023 CAA World Congress of Sports is scheduled to take place on April 18-19 at the JW Marriott at L.A. Live in Los Angeles, CA.</v>
      </c>
      <c r="S53" t="str">
        <v>The 2023 CAA World Congress of Sports is scheduled to take place on April 18-19 at the JW Marriott at L.A. Live in Los Angeles, CA.</v>
      </c>
      <c r="T53" t="str">
        <v>correct</v>
      </c>
      <c r="U53" t="str">
        <v>correct</v>
      </c>
      <c r="V53" t="str">
        <v>correct</v>
      </c>
      <c r="W53" t="str">
        <v>correct</v>
      </c>
    </row>
    <row r="54" spans="2:23" x14ac:dyDescent="0.2">
      <c r="B54" t="s">
        <v>240</v>
      </c>
      <c r="E54" t="s">
        <v>698</v>
      </c>
      <c r="F54" t="s">
        <v>727</v>
      </c>
      <c r="G54" t="s">
        <v>727</v>
      </c>
      <c r="N54" t="str">
        <v>When were the chatgpt apps for ios and chatgpt api launched?</v>
      </c>
      <c r="O54" t="str">
        <v>[['May 18', 'May 18', 'May. 18', '18 May', '18 May', '18 May.'], 'March 1']</v>
      </c>
      <c r="P54" t="str">
        <v>[['May 18', 'May 18', 'May. 18', '18 May', '18 May', '18 May.']]</v>
      </c>
      <c r="Q54" t="str">
        <v>['March 1']</v>
      </c>
      <c r="R54" t="str">
        <v>The ChatGPT app for iOS was launched on May 18, 2023. However, based on the information provided, there is no specific launch date mentioned for the ChatGPT API.</v>
      </c>
      <c r="S54" t="str">
        <v>The ChatGPT app for iOS was launched on May 18, 2023. However, based on the information provided, there is no specific launch date mentioned for the ChatGPT API.</v>
      </c>
      <c r="T54" t="str">
        <v>correct</v>
      </c>
      <c r="U54" t="str">
        <v>no info</v>
      </c>
      <c r="V54" t="str">
        <v>correct</v>
      </c>
      <c r="W54" t="str">
        <v>no info</v>
      </c>
    </row>
    <row r="55" spans="2:23" x14ac:dyDescent="0.2">
      <c r="C55" t="s">
        <v>678</v>
      </c>
      <c r="D55" t="s">
        <v>243</v>
      </c>
      <c r="E55" t="s">
        <v>681</v>
      </c>
      <c r="F55" t="s">
        <v>728</v>
      </c>
      <c r="G55" t="s">
        <v>728</v>
      </c>
      <c r="N55" t="str">
        <v>What is the datesof the 2023 and 2022 NBA Draft?</v>
      </c>
      <c r="O55" t="str">
        <v>[['June 22', 'Jun 22', 'Jun. 22', '22 June', '22 Jun', '22 Jun.'], 'June 23']</v>
      </c>
      <c r="P55" t="str">
        <v>[['June 22', 'Jun 22', 'Jun. 22', '22 June', '22 Jun', '22 Jun.']]</v>
      </c>
      <c r="Q55" t="str">
        <v>['June 23']</v>
      </c>
      <c r="R55" t="str">
        <v>The 2023 NBA Draft was held on June 22, 2023. The information provided does not specify the date of the 2022 NBA Draft, so I cannot provide that date based on the given information.</v>
      </c>
      <c r="S55" t="str">
        <v>The 2023 NBA Draft was held on June 22, 2023. The information provided does not include the date for the 2022 NBA Draft.</v>
      </c>
      <c r="T55" t="str">
        <v>no info</v>
      </c>
      <c r="U55" t="str">
        <v>correct</v>
      </c>
      <c r="V55" t="str">
        <v>no info</v>
      </c>
      <c r="W55" t="str">
        <v>correct</v>
      </c>
    </row>
    <row r="56" spans="2:23" x14ac:dyDescent="0.2">
      <c r="C56" t="s">
        <v>679</v>
      </c>
      <c r="D56" t="s">
        <v>242</v>
      </c>
      <c r="E56" s="12" t="s">
        <v>682</v>
      </c>
      <c r="F56" t="s">
        <v>729</v>
      </c>
      <c r="G56" t="s">
        <v>730</v>
      </c>
      <c r="N56" t="str">
        <v>Who acquired a stake in FromSoftware?</v>
      </c>
      <c r="O56" t="str">
        <v>['Sony', 'Tencent']</v>
      </c>
      <c r="P56" t="str">
        <v>['Sony', 'Tencent']</v>
      </c>
      <c r="Q56" t="str">
        <v>[]</v>
      </c>
      <c r="R56" t="str">
        <v>Tencent subsidiary Sixjoy acquired a 16.25% stake in FromSoftware.</v>
      </c>
      <c r="S56" t="str">
        <v>Tencent subsidiary Sixjoy acquired a 16.25% stake in FromSoftware.</v>
      </c>
      <c r="T56" t="str">
        <v>no info</v>
      </c>
      <c r="U56" t="str">
        <v>correct</v>
      </c>
      <c r="V56" t="str">
        <v>no info</v>
      </c>
      <c r="W56" t="str">
        <v>correct</v>
      </c>
    </row>
    <row r="57" spans="2:23" x14ac:dyDescent="0.2">
      <c r="E57" t="s">
        <v>685</v>
      </c>
      <c r="F57" t="s">
        <v>731</v>
      </c>
      <c r="G57" t="s">
        <v>732</v>
      </c>
    </row>
    <row r="58" spans="2:23" x14ac:dyDescent="0.2">
      <c r="B58" t="s">
        <v>407</v>
      </c>
      <c r="E58" t="s">
        <v>714</v>
      </c>
      <c r="F58" t="s">
        <v>733</v>
      </c>
      <c r="G58" t="s">
        <v>734</v>
      </c>
    </row>
    <row r="59" spans="2:23" x14ac:dyDescent="0.2">
      <c r="C59" t="s">
        <v>697</v>
      </c>
      <c r="D59" t="s">
        <v>700</v>
      </c>
      <c r="E59" t="s">
        <v>690</v>
      </c>
      <c r="F59" t="s">
        <v>735</v>
      </c>
      <c r="G59" t="s">
        <v>735</v>
      </c>
    </row>
    <row r="60" spans="2:23" x14ac:dyDescent="0.2">
      <c r="C60" t="s">
        <v>698</v>
      </c>
      <c r="D60" t="s">
        <v>699</v>
      </c>
      <c r="E60" s="12" t="s">
        <v>689</v>
      </c>
      <c r="F60" t="s">
        <v>736</v>
      </c>
      <c r="G60" t="s">
        <v>737</v>
      </c>
    </row>
    <row r="61" spans="2:23" x14ac:dyDescent="0.2">
      <c r="E61" t="s">
        <v>693</v>
      </c>
      <c r="F61" t="s">
        <v>738</v>
      </c>
      <c r="G61" t="s">
        <v>738</v>
      </c>
    </row>
    <row r="62" spans="2:23" x14ac:dyDescent="0.2">
      <c r="E62" s="12" t="s">
        <v>694</v>
      </c>
      <c r="F62" t="s">
        <v>739</v>
      </c>
      <c r="G62" t="s">
        <v>740</v>
      </c>
    </row>
    <row r="63" spans="2:23" x14ac:dyDescent="0.2">
      <c r="B63" t="s">
        <v>275</v>
      </c>
      <c r="E63" t="s">
        <v>701</v>
      </c>
      <c r="F63" t="s">
        <v>741</v>
      </c>
      <c r="G63" t="s">
        <v>741</v>
      </c>
    </row>
    <row r="64" spans="2:23" x14ac:dyDescent="0.2">
      <c r="C64" t="s">
        <v>681</v>
      </c>
      <c r="D64" t="s">
        <v>683</v>
      </c>
      <c r="E64" s="12" t="s">
        <v>702</v>
      </c>
      <c r="F64" t="s">
        <v>742</v>
      </c>
      <c r="G64" t="s">
        <v>742</v>
      </c>
    </row>
    <row r="65" spans="2:7" x14ac:dyDescent="0.2">
      <c r="C65" s="12" t="s">
        <v>682</v>
      </c>
      <c r="D65" t="s">
        <v>684</v>
      </c>
      <c r="E65" s="12" t="s">
        <v>707</v>
      </c>
      <c r="F65" t="s">
        <v>743</v>
      </c>
      <c r="G65" t="s">
        <v>744</v>
      </c>
    </row>
    <row r="66" spans="2:7" x14ac:dyDescent="0.2">
      <c r="E66" s="12" t="s">
        <v>706</v>
      </c>
      <c r="F66" t="s">
        <v>745</v>
      </c>
      <c r="G66" t="s">
        <v>745</v>
      </c>
    </row>
    <row r="67" spans="2:7" x14ac:dyDescent="0.2">
      <c r="B67" t="s">
        <v>235</v>
      </c>
    </row>
    <row r="68" spans="2:7" x14ac:dyDescent="0.2">
      <c r="C68" t="s">
        <v>685</v>
      </c>
      <c r="D68" s="12" t="s">
        <v>687</v>
      </c>
    </row>
    <row r="69" spans="2:7" x14ac:dyDescent="0.2">
      <c r="C69" t="s">
        <v>686</v>
      </c>
      <c r="D69" t="s">
        <v>688</v>
      </c>
    </row>
    <row r="71" spans="2:7" x14ac:dyDescent="0.2">
      <c r="B71" t="s">
        <v>207</v>
      </c>
    </row>
    <row r="72" spans="2:7" x14ac:dyDescent="0.2">
      <c r="C72" t="s">
        <v>690</v>
      </c>
      <c r="D72" t="s">
        <v>691</v>
      </c>
    </row>
    <row r="73" spans="2:7" x14ac:dyDescent="0.2">
      <c r="C73" s="12" t="s">
        <v>689</v>
      </c>
      <c r="D73" t="s">
        <v>692</v>
      </c>
    </row>
    <row r="76" spans="2:7" x14ac:dyDescent="0.2">
      <c r="B76" t="s">
        <v>315</v>
      </c>
    </row>
    <row r="77" spans="2:7" x14ac:dyDescent="0.2">
      <c r="C77" t="s">
        <v>693</v>
      </c>
      <c r="D77" t="s">
        <v>696</v>
      </c>
    </row>
    <row r="78" spans="2:7" x14ac:dyDescent="0.2">
      <c r="C78" s="12" t="s">
        <v>694</v>
      </c>
      <c r="D78" t="s">
        <v>695</v>
      </c>
    </row>
    <row r="81" spans="2:4" x14ac:dyDescent="0.2">
      <c r="B81" t="s">
        <v>160</v>
      </c>
      <c r="C81" t="s">
        <v>704</v>
      </c>
    </row>
    <row r="82" spans="2:4" x14ac:dyDescent="0.2">
      <c r="C82" t="s">
        <v>701</v>
      </c>
      <c r="D82" t="s">
        <v>705</v>
      </c>
    </row>
    <row r="83" spans="2:4" x14ac:dyDescent="0.2">
      <c r="C83" s="12" t="s">
        <v>702</v>
      </c>
      <c r="D83" t="s">
        <v>703</v>
      </c>
    </row>
    <row r="86" spans="2:4" x14ac:dyDescent="0.2">
      <c r="B86" t="s">
        <v>61</v>
      </c>
    </row>
    <row r="87" spans="2:4" x14ac:dyDescent="0.2">
      <c r="C87" s="12" t="s">
        <v>707</v>
      </c>
      <c r="D87" s="13" t="s">
        <v>708</v>
      </c>
    </row>
    <row r="88" spans="2:4" x14ac:dyDescent="0.2">
      <c r="C88" s="12" t="s">
        <v>706</v>
      </c>
      <c r="D88" s="13" t="s">
        <v>709</v>
      </c>
    </row>
  </sheetData>
  <mergeCells count="2">
    <mergeCell ref="C6:F6"/>
    <mergeCell ref="N6:Q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4A0DB-B49A-A640-9910-69369A13B046}">
  <dimension ref="A1:B21"/>
  <sheetViews>
    <sheetView workbookViewId="0">
      <selection activeCell="B27" sqref="B27"/>
    </sheetView>
  </sheetViews>
  <sheetFormatPr baseColWidth="10" defaultRowHeight="15" x14ac:dyDescent="0.2"/>
  <sheetData>
    <row r="1" spans="1:2" x14ac:dyDescent="0.2">
      <c r="B1" t="s">
        <v>710</v>
      </c>
    </row>
    <row r="2" spans="1:2" x14ac:dyDescent="0.2">
      <c r="A2">
        <v>0</v>
      </c>
      <c r="B2" t="s">
        <v>675</v>
      </c>
    </row>
    <row r="3" spans="1:2" x14ac:dyDescent="0.2">
      <c r="A3">
        <f>A2+1</f>
        <v>1</v>
      </c>
      <c r="B3" t="s">
        <v>680</v>
      </c>
    </row>
    <row r="4" spans="1:2" x14ac:dyDescent="0.2">
      <c r="A4">
        <f t="shared" ref="A4:A21" si="0">A3+1</f>
        <v>2</v>
      </c>
      <c r="B4" t="s">
        <v>676</v>
      </c>
    </row>
    <row r="5" spans="1:2" x14ac:dyDescent="0.2">
      <c r="A5">
        <f t="shared" si="0"/>
        <v>3</v>
      </c>
      <c r="B5" t="s">
        <v>677</v>
      </c>
    </row>
    <row r="6" spans="1:2" x14ac:dyDescent="0.2">
      <c r="A6">
        <f t="shared" si="0"/>
        <v>4</v>
      </c>
      <c r="B6" t="s">
        <v>678</v>
      </c>
    </row>
    <row r="7" spans="1:2" x14ac:dyDescent="0.2">
      <c r="A7">
        <f t="shared" si="0"/>
        <v>5</v>
      </c>
      <c r="B7" t="s">
        <v>679</v>
      </c>
    </row>
    <row r="8" spans="1:2" x14ac:dyDescent="0.2">
      <c r="A8">
        <f t="shared" si="0"/>
        <v>6</v>
      </c>
      <c r="B8" t="s">
        <v>697</v>
      </c>
    </row>
    <row r="9" spans="1:2" x14ac:dyDescent="0.2">
      <c r="A9">
        <f t="shared" si="0"/>
        <v>7</v>
      </c>
      <c r="B9" t="s">
        <v>698</v>
      </c>
    </row>
    <row r="10" spans="1:2" x14ac:dyDescent="0.2">
      <c r="A10">
        <f t="shared" si="0"/>
        <v>8</v>
      </c>
      <c r="B10" t="s">
        <v>681</v>
      </c>
    </row>
    <row r="11" spans="1:2" x14ac:dyDescent="0.2">
      <c r="A11">
        <f t="shared" si="0"/>
        <v>9</v>
      </c>
      <c r="B11" s="12" t="s">
        <v>682</v>
      </c>
    </row>
    <row r="12" spans="1:2" x14ac:dyDescent="0.2">
      <c r="A12">
        <f t="shared" si="0"/>
        <v>10</v>
      </c>
      <c r="B12" t="s">
        <v>685</v>
      </c>
    </row>
    <row r="13" spans="1:2" x14ac:dyDescent="0.2">
      <c r="A13">
        <f t="shared" si="0"/>
        <v>11</v>
      </c>
      <c r="B13" t="s">
        <v>714</v>
      </c>
    </row>
    <row r="14" spans="1:2" x14ac:dyDescent="0.2">
      <c r="A14">
        <f t="shared" si="0"/>
        <v>12</v>
      </c>
      <c r="B14" t="s">
        <v>690</v>
      </c>
    </row>
    <row r="15" spans="1:2" x14ac:dyDescent="0.2">
      <c r="A15">
        <f t="shared" si="0"/>
        <v>13</v>
      </c>
      <c r="B15" s="12" t="s">
        <v>689</v>
      </c>
    </row>
    <row r="16" spans="1:2" x14ac:dyDescent="0.2">
      <c r="A16">
        <f t="shared" si="0"/>
        <v>14</v>
      </c>
      <c r="B16" t="s">
        <v>693</v>
      </c>
    </row>
    <row r="17" spans="1:2" x14ac:dyDescent="0.2">
      <c r="A17">
        <f t="shared" si="0"/>
        <v>15</v>
      </c>
      <c r="B17" s="12" t="s">
        <v>694</v>
      </c>
    </row>
    <row r="18" spans="1:2" x14ac:dyDescent="0.2">
      <c r="A18">
        <f t="shared" si="0"/>
        <v>16</v>
      </c>
      <c r="B18" t="s">
        <v>701</v>
      </c>
    </row>
    <row r="19" spans="1:2" x14ac:dyDescent="0.2">
      <c r="A19">
        <f t="shared" si="0"/>
        <v>17</v>
      </c>
      <c r="B19" s="12" t="s">
        <v>702</v>
      </c>
    </row>
    <row r="20" spans="1:2" x14ac:dyDescent="0.2">
      <c r="A20">
        <f t="shared" si="0"/>
        <v>18</v>
      </c>
      <c r="B20" s="12" t="s">
        <v>707</v>
      </c>
    </row>
    <row r="21" spans="1:2" x14ac:dyDescent="0.2">
      <c r="A21">
        <f t="shared" si="0"/>
        <v>19</v>
      </c>
      <c r="B21" s="12" t="s">
        <v>706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DF070-FBD1-BC4D-93D1-53EC9BD89F81}">
  <dimension ref="B4:J46"/>
  <sheetViews>
    <sheetView tabSelected="1" topLeftCell="C14" workbookViewId="0">
      <selection activeCell="H37" sqref="H37"/>
    </sheetView>
  </sheetViews>
  <sheetFormatPr baseColWidth="10" defaultRowHeight="15" x14ac:dyDescent="0.2"/>
  <cols>
    <col min="2" max="2" width="57.33203125" style="9" customWidth="1"/>
    <col min="3" max="3" width="53.6640625" style="9" customWidth="1"/>
    <col min="4" max="5" width="32.1640625" style="9" customWidth="1"/>
    <col min="6" max="6" width="63.5" style="9" customWidth="1"/>
    <col min="7" max="7" width="51" style="9" customWidth="1"/>
    <col min="8" max="8" width="33" style="9" customWidth="1"/>
    <col min="9" max="9" width="48.6640625" style="9" customWidth="1"/>
  </cols>
  <sheetData>
    <row r="4" spans="2:10" ht="16" x14ac:dyDescent="0.2">
      <c r="B4" s="9" t="s">
        <v>66</v>
      </c>
      <c r="G4" s="15" t="s">
        <v>746</v>
      </c>
      <c r="H4" s="15"/>
      <c r="I4" s="15" t="s">
        <v>747</v>
      </c>
    </row>
    <row r="5" spans="2:10" ht="32" x14ac:dyDescent="0.2">
      <c r="C5" s="9" t="s">
        <v>675</v>
      </c>
      <c r="D5" s="9" t="s">
        <v>68</v>
      </c>
      <c r="F5" s="9" t="s">
        <v>675</v>
      </c>
      <c r="G5" s="9" t="s">
        <v>717</v>
      </c>
      <c r="H5" s="9" t="s">
        <v>533</v>
      </c>
      <c r="I5" s="9" t="s">
        <v>718</v>
      </c>
      <c r="J5" s="9" t="s">
        <v>534</v>
      </c>
    </row>
    <row r="6" spans="2:10" ht="32" x14ac:dyDescent="0.2">
      <c r="C6" s="9" t="s">
        <v>680</v>
      </c>
      <c r="D6" s="9" t="s">
        <v>69</v>
      </c>
      <c r="F6" s="9" t="s">
        <v>680</v>
      </c>
      <c r="G6" s="9" t="s">
        <v>719</v>
      </c>
      <c r="H6" s="9" t="s">
        <v>533</v>
      </c>
      <c r="I6" s="9" t="s">
        <v>720</v>
      </c>
      <c r="J6" s="9" t="s">
        <v>534</v>
      </c>
    </row>
    <row r="7" spans="2:10" ht="32" x14ac:dyDescent="0.2">
      <c r="F7" s="9" t="s">
        <v>676</v>
      </c>
      <c r="G7" s="9" t="s">
        <v>721</v>
      </c>
      <c r="H7" s="9" t="s">
        <v>533</v>
      </c>
      <c r="I7" s="9" t="s">
        <v>721</v>
      </c>
      <c r="J7" s="9" t="s">
        <v>533</v>
      </c>
    </row>
    <row r="8" spans="2:10" ht="32" x14ac:dyDescent="0.2">
      <c r="B8" s="9" t="s">
        <v>83</v>
      </c>
      <c r="F8" s="9" t="s">
        <v>677</v>
      </c>
      <c r="G8" s="9" t="s">
        <v>722</v>
      </c>
      <c r="H8" s="9" t="s">
        <v>533</v>
      </c>
      <c r="I8" s="9" t="s">
        <v>722</v>
      </c>
      <c r="J8" s="9" t="s">
        <v>533</v>
      </c>
    </row>
    <row r="9" spans="2:10" ht="32" x14ac:dyDescent="0.2">
      <c r="C9" s="9" t="s">
        <v>676</v>
      </c>
      <c r="D9" s="9" t="s">
        <v>85</v>
      </c>
      <c r="F9" s="9" t="s">
        <v>678</v>
      </c>
      <c r="G9" s="9" t="s">
        <v>723</v>
      </c>
      <c r="H9" s="9" t="s">
        <v>533</v>
      </c>
      <c r="I9" s="9" t="s">
        <v>724</v>
      </c>
      <c r="J9" s="9" t="s">
        <v>533</v>
      </c>
    </row>
    <row r="10" spans="2:10" ht="32" x14ac:dyDescent="0.2">
      <c r="C10" s="9" t="s">
        <v>677</v>
      </c>
      <c r="D10" s="9" t="s">
        <v>86</v>
      </c>
      <c r="F10" s="9" t="s">
        <v>679</v>
      </c>
      <c r="G10" s="9" t="s">
        <v>725</v>
      </c>
      <c r="H10" s="9" t="s">
        <v>533</v>
      </c>
      <c r="I10" s="9" t="s">
        <v>725</v>
      </c>
      <c r="J10" s="9" t="s">
        <v>533</v>
      </c>
    </row>
    <row r="11" spans="2:10" ht="16" x14ac:dyDescent="0.2">
      <c r="F11" s="9" t="s">
        <v>697</v>
      </c>
      <c r="G11" s="9" t="s">
        <v>726</v>
      </c>
      <c r="H11" s="9" t="s">
        <v>533</v>
      </c>
      <c r="I11" s="9" t="s">
        <v>726</v>
      </c>
      <c r="J11" s="9" t="s">
        <v>533</v>
      </c>
    </row>
    <row r="12" spans="2:10" ht="16" x14ac:dyDescent="0.2">
      <c r="B12" s="9" t="s">
        <v>240</v>
      </c>
      <c r="F12" s="9" t="s">
        <v>698</v>
      </c>
      <c r="G12" s="9" t="s">
        <v>727</v>
      </c>
      <c r="H12" s="9" t="s">
        <v>533</v>
      </c>
      <c r="I12" s="9" t="s">
        <v>727</v>
      </c>
      <c r="J12" s="9" t="s">
        <v>533</v>
      </c>
    </row>
    <row r="13" spans="2:10" ht="32" x14ac:dyDescent="0.2">
      <c r="C13" s="9" t="s">
        <v>678</v>
      </c>
      <c r="D13" s="9" t="s">
        <v>243</v>
      </c>
      <c r="F13" s="9" t="s">
        <v>681</v>
      </c>
      <c r="G13" s="9" t="s">
        <v>728</v>
      </c>
      <c r="H13" s="9" t="s">
        <v>533</v>
      </c>
      <c r="I13" s="9" t="s">
        <v>728</v>
      </c>
      <c r="J13" s="9" t="s">
        <v>533</v>
      </c>
    </row>
    <row r="14" spans="2:10" ht="32" x14ac:dyDescent="0.2">
      <c r="C14" s="9" t="s">
        <v>679</v>
      </c>
      <c r="D14" s="9" t="s">
        <v>242</v>
      </c>
      <c r="F14" s="16" t="s">
        <v>682</v>
      </c>
      <c r="G14" s="9" t="s">
        <v>729</v>
      </c>
      <c r="H14" s="9" t="s">
        <v>533</v>
      </c>
      <c r="I14" s="9" t="s">
        <v>730</v>
      </c>
      <c r="J14" s="9" t="s">
        <v>533</v>
      </c>
    </row>
    <row r="15" spans="2:10" ht="80" x14ac:dyDescent="0.2">
      <c r="F15" s="9" t="s">
        <v>685</v>
      </c>
      <c r="G15" s="9" t="s">
        <v>731</v>
      </c>
      <c r="H15" s="9" t="s">
        <v>534</v>
      </c>
      <c r="I15" s="9" t="s">
        <v>732</v>
      </c>
      <c r="J15" s="9" t="s">
        <v>534</v>
      </c>
    </row>
    <row r="16" spans="2:10" ht="112" x14ac:dyDescent="0.2">
      <c r="B16" s="9" t="s">
        <v>407</v>
      </c>
      <c r="F16" s="9" t="s">
        <v>714</v>
      </c>
      <c r="G16" s="9" t="s">
        <v>733</v>
      </c>
      <c r="H16" s="9" t="s">
        <v>533</v>
      </c>
      <c r="I16" s="9" t="s">
        <v>734</v>
      </c>
      <c r="J16" s="9" t="s">
        <v>533</v>
      </c>
    </row>
    <row r="17" spans="2:10" ht="32" x14ac:dyDescent="0.2">
      <c r="C17" s="9" t="s">
        <v>697</v>
      </c>
      <c r="D17" s="9" t="s">
        <v>700</v>
      </c>
      <c r="F17" s="9" t="s">
        <v>690</v>
      </c>
      <c r="G17" s="9" t="s">
        <v>735</v>
      </c>
      <c r="H17" s="9" t="s">
        <v>533</v>
      </c>
      <c r="I17" s="9" t="s">
        <v>735</v>
      </c>
      <c r="J17" s="9" t="s">
        <v>533</v>
      </c>
    </row>
    <row r="18" spans="2:10" ht="112" x14ac:dyDescent="0.2">
      <c r="C18" s="9" t="s">
        <v>698</v>
      </c>
      <c r="D18" s="9" t="s">
        <v>699</v>
      </c>
      <c r="F18" s="16" t="s">
        <v>689</v>
      </c>
      <c r="G18" s="9" t="s">
        <v>736</v>
      </c>
      <c r="H18" s="9" t="s">
        <v>534</v>
      </c>
      <c r="I18" s="9" t="s">
        <v>737</v>
      </c>
      <c r="J18" s="9" t="s">
        <v>535</v>
      </c>
    </row>
    <row r="19" spans="2:10" ht="16" x14ac:dyDescent="0.2">
      <c r="F19" s="9" t="s">
        <v>693</v>
      </c>
      <c r="G19" s="9" t="s">
        <v>738</v>
      </c>
      <c r="H19" s="9" t="s">
        <v>533</v>
      </c>
      <c r="I19" s="9" t="s">
        <v>738</v>
      </c>
      <c r="J19" s="9" t="s">
        <v>533</v>
      </c>
    </row>
    <row r="20" spans="2:10" ht="16" x14ac:dyDescent="0.2">
      <c r="F20" s="16" t="s">
        <v>694</v>
      </c>
      <c r="G20" s="9" t="s">
        <v>739</v>
      </c>
      <c r="H20" s="9" t="s">
        <v>533</v>
      </c>
      <c r="I20" s="9" t="s">
        <v>740</v>
      </c>
      <c r="J20" s="9" t="s">
        <v>533</v>
      </c>
    </row>
    <row r="21" spans="2:10" ht="16" x14ac:dyDescent="0.2">
      <c r="B21" s="9" t="s">
        <v>275</v>
      </c>
      <c r="F21" s="9" t="s">
        <v>701</v>
      </c>
      <c r="G21" s="9" t="s">
        <v>741</v>
      </c>
      <c r="H21" s="9" t="s">
        <v>533</v>
      </c>
      <c r="I21" s="9" t="s">
        <v>741</v>
      </c>
      <c r="J21" s="9" t="s">
        <v>533</v>
      </c>
    </row>
    <row r="22" spans="2:10" ht="16" x14ac:dyDescent="0.2">
      <c r="C22" s="9" t="s">
        <v>681</v>
      </c>
      <c r="D22" s="9" t="s">
        <v>683</v>
      </c>
      <c r="F22" s="16" t="s">
        <v>702</v>
      </c>
      <c r="G22" s="9" t="s">
        <v>742</v>
      </c>
      <c r="H22" s="9" t="s">
        <v>533</v>
      </c>
      <c r="I22" s="9" t="s">
        <v>742</v>
      </c>
      <c r="J22" s="9" t="s">
        <v>533</v>
      </c>
    </row>
    <row r="23" spans="2:10" ht="16" x14ac:dyDescent="0.2">
      <c r="C23" s="16" t="s">
        <v>682</v>
      </c>
      <c r="D23" s="9" t="s">
        <v>684</v>
      </c>
      <c r="F23" s="16" t="s">
        <v>707</v>
      </c>
      <c r="G23" s="9" t="s">
        <v>743</v>
      </c>
      <c r="H23" s="9" t="s">
        <v>533</v>
      </c>
      <c r="I23" s="9" t="s">
        <v>744</v>
      </c>
      <c r="J23" s="9" t="s">
        <v>533</v>
      </c>
    </row>
    <row r="24" spans="2:10" ht="16" x14ac:dyDescent="0.2">
      <c r="F24" s="16" t="s">
        <v>706</v>
      </c>
      <c r="G24" s="9" t="s">
        <v>745</v>
      </c>
      <c r="H24" s="9" t="s">
        <v>533</v>
      </c>
      <c r="I24" s="9" t="s">
        <v>745</v>
      </c>
      <c r="J24" s="9" t="s">
        <v>533</v>
      </c>
    </row>
    <row r="25" spans="2:10" ht="16" x14ac:dyDescent="0.2">
      <c r="B25" s="9" t="s">
        <v>235</v>
      </c>
    </row>
    <row r="26" spans="2:10" ht="16" x14ac:dyDescent="0.2">
      <c r="C26" s="9" t="s">
        <v>685</v>
      </c>
      <c r="D26" s="16" t="s">
        <v>687</v>
      </c>
      <c r="E26" s="16"/>
    </row>
    <row r="27" spans="2:10" ht="16" x14ac:dyDescent="0.2">
      <c r="C27" s="9" t="s">
        <v>686</v>
      </c>
      <c r="D27" s="9" t="s">
        <v>688</v>
      </c>
    </row>
    <row r="29" spans="2:10" ht="16" x14ac:dyDescent="0.2">
      <c r="B29" s="9" t="s">
        <v>207</v>
      </c>
    </row>
    <row r="30" spans="2:10" ht="16" customHeight="1" x14ac:dyDescent="0.2">
      <c r="C30" s="9" t="s">
        <v>690</v>
      </c>
      <c r="D30" s="9" t="s">
        <v>691</v>
      </c>
      <c r="G30" s="9" t="s">
        <v>754</v>
      </c>
      <c r="H30" s="9" t="s">
        <v>755</v>
      </c>
    </row>
    <row r="31" spans="2:10" ht="16" x14ac:dyDescent="0.2">
      <c r="C31" s="16" t="s">
        <v>689</v>
      </c>
      <c r="D31" s="9" t="s">
        <v>692</v>
      </c>
      <c r="F31" s="19" t="s">
        <v>751</v>
      </c>
      <c r="G31" s="20">
        <f>COUNTIF(H5:H24, "correct")/20</f>
        <v>0.9</v>
      </c>
      <c r="H31" s="20">
        <f>COUNTIF(J5:J24, "correct")/20</f>
        <v>0.8</v>
      </c>
    </row>
    <row r="32" spans="2:10" ht="16" x14ac:dyDescent="0.2">
      <c r="F32" s="19" t="s">
        <v>752</v>
      </c>
      <c r="G32" s="20">
        <f>COUNTIF(H5:H24, "no info")/20</f>
        <v>0.1</v>
      </c>
      <c r="H32" s="20">
        <f>COUNTIF(J5:J24, "no info")/20</f>
        <v>0.15</v>
      </c>
    </row>
    <row r="33" spans="2:8" ht="16" x14ac:dyDescent="0.2">
      <c r="F33" s="19" t="s">
        <v>753</v>
      </c>
      <c r="G33" s="20">
        <f>COUNTIF(H5:H24, "wrong")/20</f>
        <v>0</v>
      </c>
      <c r="H33" s="20">
        <f>COUNTIF(J5:J24, "wrong")/20</f>
        <v>0.05</v>
      </c>
    </row>
    <row r="34" spans="2:8" ht="16" x14ac:dyDescent="0.2">
      <c r="B34" s="9" t="s">
        <v>315</v>
      </c>
    </row>
    <row r="35" spans="2:8" ht="16" x14ac:dyDescent="0.2">
      <c r="C35" s="9" t="s">
        <v>693</v>
      </c>
      <c r="D35" s="9" t="s">
        <v>696</v>
      </c>
    </row>
    <row r="36" spans="2:8" ht="16" x14ac:dyDescent="0.2">
      <c r="C36" s="16" t="s">
        <v>694</v>
      </c>
      <c r="D36" s="9" t="s">
        <v>695</v>
      </c>
    </row>
    <row r="39" spans="2:8" ht="16" x14ac:dyDescent="0.2">
      <c r="B39" s="9" t="s">
        <v>160</v>
      </c>
      <c r="C39" s="9" t="s">
        <v>704</v>
      </c>
    </row>
    <row r="40" spans="2:8" ht="16" x14ac:dyDescent="0.2">
      <c r="C40" s="9" t="s">
        <v>701</v>
      </c>
      <c r="D40" s="9" t="s">
        <v>705</v>
      </c>
    </row>
    <row r="41" spans="2:8" ht="16" x14ac:dyDescent="0.2">
      <c r="C41" s="16" t="s">
        <v>702</v>
      </c>
      <c r="D41" s="9" t="s">
        <v>703</v>
      </c>
    </row>
    <row r="44" spans="2:8" ht="16" x14ac:dyDescent="0.2">
      <c r="B44" s="9" t="s">
        <v>61</v>
      </c>
    </row>
    <row r="45" spans="2:8" ht="16" x14ac:dyDescent="0.2">
      <c r="C45" s="16" t="s">
        <v>707</v>
      </c>
      <c r="D45" s="17" t="s">
        <v>708</v>
      </c>
      <c r="E45" s="17"/>
    </row>
    <row r="46" spans="2:8" ht="16" x14ac:dyDescent="0.2">
      <c r="C46" s="16" t="s">
        <v>706</v>
      </c>
      <c r="D46" s="17" t="s">
        <v>709</v>
      </c>
      <c r="E4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llm_answers_eval</vt:lpstr>
      <vt:lpstr>no_info_filter</vt:lpstr>
      <vt:lpstr>no_info_for_pandas</vt:lpstr>
      <vt:lpstr>no_info_answers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Ezazi</cp:lastModifiedBy>
  <dcterms:created xsi:type="dcterms:W3CDTF">2024-04-11T09:00:03Z</dcterms:created>
  <dcterms:modified xsi:type="dcterms:W3CDTF">2024-04-20T20:07:11Z</dcterms:modified>
</cp:coreProperties>
</file>