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235" windowHeight="8265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I2" i="2"/>
  <c r="I3"/>
  <c r="I4"/>
  <c r="I5"/>
  <c r="I6"/>
  <c r="I7"/>
  <c r="I9"/>
  <c r="I8"/>
  <c r="G9"/>
  <c r="G10"/>
  <c r="G8"/>
  <c r="G3"/>
  <c r="G4"/>
  <c r="G5"/>
  <c r="G6"/>
  <c r="G7"/>
  <c r="G2"/>
  <c r="I10"/>
  <c r="I11" s="1"/>
  <c r="G11" l="1"/>
</calcChain>
</file>

<file path=xl/sharedStrings.xml><?xml version="1.0" encoding="utf-8"?>
<sst xmlns="http://schemas.openxmlformats.org/spreadsheetml/2006/main" count="29" uniqueCount="29">
  <si>
    <t>Index</t>
  </si>
  <si>
    <t>Quantity</t>
  </si>
  <si>
    <t>Part Number</t>
  </si>
  <si>
    <t>Description</t>
  </si>
  <si>
    <t>Available Quantity</t>
  </si>
  <si>
    <t>Unit Price USD</t>
  </si>
  <si>
    <t>Extended Price USD</t>
  </si>
  <si>
    <t>BAT54S-FDICT-ND</t>
  </si>
  <si>
    <t>DIODE ARRAY SCHOTTKY 30V SOT23-3</t>
  </si>
  <si>
    <t>296-12880-1-ND</t>
  </si>
  <si>
    <t>IC SINGLE INVERTER S-T SOT-23-5</t>
  </si>
  <si>
    <t>1276-1717-1-ND</t>
  </si>
  <si>
    <t>CAP CER 680PF 50V NP0 0402</t>
  </si>
  <si>
    <t>732-8541-1-ND</t>
  </si>
  <si>
    <t>CAP 1 UF 20% 50 V</t>
  </si>
  <si>
    <t>Total</t>
  </si>
  <si>
    <t>Unit price / radar target</t>
  </si>
  <si>
    <t>712-1443-1-ND</t>
  </si>
  <si>
    <t>IND 56 nH 5% 300 mA</t>
  </si>
  <si>
    <t>Price / 100</t>
  </si>
  <si>
    <t>Extended Price USD / 100</t>
  </si>
  <si>
    <t>Total / 100</t>
  </si>
  <si>
    <t>Unit Price / 100 targets</t>
  </si>
  <si>
    <t>BAT-HLD-001-ND </t>
  </si>
  <si>
    <t>Battery Holder</t>
  </si>
  <si>
    <t>497-6975-1-ND</t>
  </si>
  <si>
    <t>541-220HCT-ND</t>
  </si>
  <si>
    <t>IC REG LDO 0.8V</t>
  </si>
  <si>
    <t>220 ohm resistor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</si>
</sst>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00"/>
    <numFmt numFmtId="166" formatCode="&quot;$&quot;#,##0.00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/>
    </xf>
    <xf numFmtId="0" fontId="0" fillId="0" borderId="3" xfId="0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1" applyBorder="1" applyAlignment="1" applyProtection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1" fillId="0" borderId="1" xfId="1" applyBorder="1" applyAlignment="1" applyProtection="1">
      <alignment horizontal="center"/>
    </xf>
    <xf numFmtId="166" fontId="0" fillId="0" borderId="1" xfId="0" applyNumberFormat="1" applyFill="1" applyBorder="1" applyAlignment="1">
      <alignment horizontal="center" vertical="center"/>
    </xf>
    <xf numFmtId="0" fontId="1" fillId="0" borderId="3" xfId="1" applyBorder="1" applyAlignment="1" applyProtection="1">
      <alignment horizontal="center"/>
    </xf>
    <xf numFmtId="166" fontId="0" fillId="0" borderId="3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RCW0603220RFKEA/541-220HCT-ND/1179731" TargetMode="External"/><Relationship Id="rId3" Type="http://schemas.openxmlformats.org/officeDocument/2006/relationships/hyperlink" Target="http://www.samsungsem.com/kr/support/product-search/mlcc/__icsFiles/afieldfile/2015/06/03/CL05C681JB5NNNC.pdf" TargetMode="External"/><Relationship Id="rId7" Type="http://schemas.openxmlformats.org/officeDocument/2006/relationships/hyperlink" Target="https://www.digikey.com/product-detail/en/BAT-HLD-001/BAT-HLD-001-ND/1577235" TargetMode="External"/><Relationship Id="rId2" Type="http://schemas.openxmlformats.org/officeDocument/2006/relationships/hyperlink" Target="http://www.ti.com/lit/ds/symlink/sn74auc1g14.pdf" TargetMode="External"/><Relationship Id="rId1" Type="http://schemas.openxmlformats.org/officeDocument/2006/relationships/hyperlink" Target="http://www.diodes.com/_files/datasheets/ds11005.pdf" TargetMode="External"/><Relationship Id="rId6" Type="http://schemas.openxmlformats.org/officeDocument/2006/relationships/hyperlink" Target="http://www.johansontechnology.com/downloads/jti-cat-rf-ind.pdf" TargetMode="External"/><Relationship Id="rId5" Type="http://schemas.openxmlformats.org/officeDocument/2006/relationships/hyperlink" Target="http://katalog.we-online.de/pbs/datasheet/865060640001.pdf" TargetMode="External"/><Relationship Id="rId4" Type="http://schemas.openxmlformats.org/officeDocument/2006/relationships/hyperlink" Target="http://www.st.com/web/en/resource/technical/document/datasheet/CD00173477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D17" sqref="D17"/>
    </sheetView>
  </sheetViews>
  <sheetFormatPr defaultRowHeight="15"/>
  <cols>
    <col min="2" max="2" width="9.42578125" customWidth="1"/>
    <col min="3" max="3" width="18.85546875" customWidth="1"/>
    <col min="4" max="4" width="33.85546875" customWidth="1"/>
    <col min="5" max="5" width="20" customWidth="1"/>
    <col min="6" max="6" width="23" customWidth="1"/>
    <col min="7" max="7" width="19.140625" style="1" customWidth="1"/>
    <col min="8" max="8" width="24.140625" customWidth="1"/>
    <col min="9" max="9" width="29.4257812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19</v>
      </c>
      <c r="I1" s="3" t="s">
        <v>20</v>
      </c>
      <c r="J1" s="1"/>
    </row>
    <row r="2" spans="1:10">
      <c r="A2" s="3">
        <v>1</v>
      </c>
      <c r="B2" s="3">
        <v>10</v>
      </c>
      <c r="C2" s="9" t="s">
        <v>7</v>
      </c>
      <c r="D2" s="3" t="s">
        <v>8</v>
      </c>
      <c r="E2" s="3">
        <v>10</v>
      </c>
      <c r="F2" s="8">
        <v>0.17599999999999999</v>
      </c>
      <c r="G2" s="5">
        <f>F2*B2</f>
        <v>1.7599999999999998</v>
      </c>
      <c r="H2" s="13">
        <v>9.5799999999999996E-2</v>
      </c>
      <c r="I2" s="5">
        <f t="shared" ref="I2:I7" si="0">H2*100</f>
        <v>9.58</v>
      </c>
      <c r="J2" s="1"/>
    </row>
    <row r="3" spans="1:10">
      <c r="A3" s="3">
        <v>2</v>
      </c>
      <c r="B3" s="3">
        <v>10</v>
      </c>
      <c r="C3" s="9" t="s">
        <v>9</v>
      </c>
      <c r="D3" s="3" t="s">
        <v>10</v>
      </c>
      <c r="E3" s="3">
        <v>10</v>
      </c>
      <c r="F3" s="8">
        <v>0.36499999999999999</v>
      </c>
      <c r="G3" s="5">
        <f t="shared" ref="G3:G9" si="1">F3*B3</f>
        <v>3.65</v>
      </c>
      <c r="H3" s="13">
        <v>0.22739999999999999</v>
      </c>
      <c r="I3" s="5">
        <f t="shared" si="0"/>
        <v>22.74</v>
      </c>
      <c r="J3" s="1"/>
    </row>
    <row r="4" spans="1:10">
      <c r="A4" s="3">
        <v>3</v>
      </c>
      <c r="B4" s="3">
        <v>10</v>
      </c>
      <c r="C4" s="9" t="s">
        <v>11</v>
      </c>
      <c r="D4" s="3" t="s">
        <v>12</v>
      </c>
      <c r="E4" s="3">
        <v>10</v>
      </c>
      <c r="F4" s="8">
        <v>3.3000000000000002E-2</v>
      </c>
      <c r="G4" s="5">
        <f t="shared" si="1"/>
        <v>0.33</v>
      </c>
      <c r="H4" s="13">
        <v>1.5299999999999999E-2</v>
      </c>
      <c r="I4" s="5">
        <f t="shared" si="0"/>
        <v>1.53</v>
      </c>
      <c r="J4" s="1"/>
    </row>
    <row r="5" spans="1:10">
      <c r="A5" s="3">
        <v>4</v>
      </c>
      <c r="B5" s="3">
        <v>10</v>
      </c>
      <c r="C5" s="9" t="s">
        <v>25</v>
      </c>
      <c r="D5" s="3" t="s">
        <v>27</v>
      </c>
      <c r="E5" s="3">
        <v>10</v>
      </c>
      <c r="F5" s="8">
        <v>0.8</v>
      </c>
      <c r="G5" s="5">
        <f t="shared" si="1"/>
        <v>8</v>
      </c>
      <c r="H5" s="13">
        <v>0.27810000000000001</v>
      </c>
      <c r="I5" s="5">
        <f t="shared" si="0"/>
        <v>27.810000000000002</v>
      </c>
      <c r="J5" s="1"/>
    </row>
    <row r="6" spans="1:10">
      <c r="A6" s="3">
        <v>5</v>
      </c>
      <c r="B6" s="3">
        <v>20</v>
      </c>
      <c r="C6" s="9" t="s">
        <v>13</v>
      </c>
      <c r="D6" s="3" t="s">
        <v>14</v>
      </c>
      <c r="E6" s="3">
        <v>20</v>
      </c>
      <c r="F6" s="8">
        <v>0.17</v>
      </c>
      <c r="G6" s="5">
        <f t="shared" si="1"/>
        <v>3.4000000000000004</v>
      </c>
      <c r="H6" s="13">
        <v>0.1231</v>
      </c>
      <c r="I6" s="5">
        <f t="shared" si="0"/>
        <v>12.31</v>
      </c>
      <c r="J6" s="1"/>
    </row>
    <row r="7" spans="1:10">
      <c r="A7" s="12">
        <v>6</v>
      </c>
      <c r="B7" s="12">
        <v>10</v>
      </c>
      <c r="C7" s="16" t="s">
        <v>17</v>
      </c>
      <c r="D7" s="12" t="s">
        <v>18</v>
      </c>
      <c r="E7" s="12">
        <v>10</v>
      </c>
      <c r="F7" s="17">
        <v>6.4000000000000001E-2</v>
      </c>
      <c r="G7" s="5">
        <f t="shared" si="1"/>
        <v>0.64</v>
      </c>
      <c r="H7" s="13">
        <v>4.4499999999999998E-2</v>
      </c>
      <c r="I7" s="5">
        <f t="shared" si="0"/>
        <v>4.45</v>
      </c>
    </row>
    <row r="8" spans="1:10">
      <c r="A8" s="12">
        <v>7</v>
      </c>
      <c r="B8" s="12">
        <v>10</v>
      </c>
      <c r="C8" s="18" t="s">
        <v>23</v>
      </c>
      <c r="D8" s="12" t="s">
        <v>24</v>
      </c>
      <c r="E8" s="12">
        <v>10</v>
      </c>
      <c r="F8" s="17">
        <v>0.28000000000000003</v>
      </c>
      <c r="G8" s="5">
        <f t="shared" si="1"/>
        <v>2.8000000000000003</v>
      </c>
      <c r="H8" s="19">
        <v>4.36E-2</v>
      </c>
      <c r="I8" s="5">
        <f>H8*100</f>
        <v>4.3600000000000003</v>
      </c>
    </row>
    <row r="9" spans="1:10" ht="15.75" thickBot="1">
      <c r="A9" s="10">
        <v>8</v>
      </c>
      <c r="B9" s="10">
        <v>10</v>
      </c>
      <c r="C9" s="20" t="s">
        <v>26</v>
      </c>
      <c r="D9" s="10" t="s">
        <v>28</v>
      </c>
      <c r="E9" s="10">
        <v>10</v>
      </c>
      <c r="F9" s="11">
        <v>8.1000000000000003E-2</v>
      </c>
      <c r="G9" s="6">
        <f t="shared" si="1"/>
        <v>0.81</v>
      </c>
      <c r="H9" s="21">
        <v>4.36E-2</v>
      </c>
      <c r="I9" s="6">
        <f>H9*100</f>
        <v>4.3600000000000003</v>
      </c>
    </row>
    <row r="10" spans="1:10">
      <c r="C10" s="15"/>
      <c r="F10" s="4" t="s">
        <v>15</v>
      </c>
      <c r="G10" s="7">
        <f>SUM(G1:G9)</f>
        <v>21.39</v>
      </c>
      <c r="H10" s="14" t="s">
        <v>21</v>
      </c>
      <c r="I10" s="7">
        <f>SUM(I2:I7)</f>
        <v>78.42</v>
      </c>
    </row>
    <row r="11" spans="1:10">
      <c r="F11" s="2" t="s">
        <v>16</v>
      </c>
      <c r="G11" s="5">
        <f>G10/10</f>
        <v>2.1390000000000002</v>
      </c>
      <c r="H11" s="3" t="s">
        <v>22</v>
      </c>
      <c r="I11" s="5">
        <f>I10/100</f>
        <v>0.78420000000000001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 display="https://www.digikey.com/product-detail/en/BAT-HLD-001/BAT-HLD-001-ND/1577235"/>
    <hyperlink ref="C9" r:id="rId8" display="https://www.digikey.com/product-detail/en/CRCW0603220RFKEA/541-220HCT-ND/1179731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Lorenzen</dc:creator>
  <cp:lastModifiedBy>Devin Lorenzen</cp:lastModifiedBy>
  <dcterms:created xsi:type="dcterms:W3CDTF">2016-01-30T22:24:01Z</dcterms:created>
  <dcterms:modified xsi:type="dcterms:W3CDTF">2016-02-18T19:32:23Z</dcterms:modified>
</cp:coreProperties>
</file>