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Problem_Set_1\Proyecto-de-grado-IIND\Proyecto de grado IIND\1. Datos\"/>
    </mc:Choice>
  </mc:AlternateContent>
  <xr:revisionPtr revIDLastSave="0" documentId="13_ncr:1_{5EC63D54-7637-4614-8839-929AC45DFE2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Hoja1" sheetId="2" r:id="rId1"/>
    <sheet name="pm10" sheetId="5" r:id="rId2"/>
    <sheet name="pm25" sheetId="4" r:id="rId3"/>
    <sheet name="Hoja2" sheetId="6" r:id="rId4"/>
    <sheet name="no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" i="2" l="1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89" i="2"/>
  <c r="G14" i="2" l="1"/>
  <c r="G13" i="2"/>
</calcChain>
</file>

<file path=xl/sharedStrings.xml><?xml version="1.0" encoding="utf-8"?>
<sst xmlns="http://schemas.openxmlformats.org/spreadsheetml/2006/main" count="479" uniqueCount="147">
  <si>
    <t>Var1</t>
  </si>
  <si>
    <t>Freq</t>
  </si>
  <si>
    <t>Fuente</t>
  </si>
  <si>
    <t>Guaymaral</t>
  </si>
  <si>
    <t xml:space="preserve">      o3</t>
  </si>
  <si>
    <t xml:space="preserve">     no2</t>
  </si>
  <si>
    <t xml:space="preserve">     pm25</t>
  </si>
  <si>
    <t xml:space="preserve">      co</t>
  </si>
  <si>
    <t xml:space="preserve">     so2</t>
  </si>
  <si>
    <t xml:space="preserve">     pm10</t>
  </si>
  <si>
    <t xml:space="preserve">      rh</t>
  </si>
  <si>
    <t xml:space="preserve">     rain</t>
  </si>
  <si>
    <t xml:space="preserve">   radsolar</t>
  </si>
  <si>
    <t xml:space="preserve">Mean   : 9.960  </t>
  </si>
  <si>
    <t xml:space="preserve">Mean   :14.373  </t>
  </si>
  <si>
    <t xml:space="preserve">Mean   :0.3265  </t>
  </si>
  <si>
    <t xml:space="preserve">Mean   :1.4966  </t>
  </si>
  <si>
    <t xml:space="preserve">Mean   :28.02  </t>
  </si>
  <si>
    <t xml:space="preserve">Mean   :68.66  </t>
  </si>
  <si>
    <t xml:space="preserve">Mean   :0.115343  </t>
  </si>
  <si>
    <t xml:space="preserve">Mean   :160.024  </t>
  </si>
  <si>
    <t>MinAmbiente</t>
  </si>
  <si>
    <t xml:space="preserve">Mean   :13.071  </t>
  </si>
  <si>
    <t xml:space="preserve">Mean   :15.127  </t>
  </si>
  <si>
    <t xml:space="preserve">Mean   :14.267  </t>
  </si>
  <si>
    <t xml:space="preserve">Mean   :0.7371  </t>
  </si>
  <si>
    <t xml:space="preserve">Mean   :22.239  </t>
  </si>
  <si>
    <t xml:space="preserve">Mean   :0.134503  </t>
  </si>
  <si>
    <t>Suba</t>
  </si>
  <si>
    <t xml:space="preserve">Mean   :11.183  </t>
  </si>
  <si>
    <t xml:space="preserve">Mean   :12.085  </t>
  </si>
  <si>
    <t xml:space="preserve">Mean   :15.154  </t>
  </si>
  <si>
    <t xml:space="preserve">Mean   :0.4515  </t>
  </si>
  <si>
    <t xml:space="preserve">Mean   :1.3672  </t>
  </si>
  <si>
    <t xml:space="preserve">Mean   :33.39  </t>
  </si>
  <si>
    <t xml:space="preserve">Mean   :0.154056  </t>
  </si>
  <si>
    <t>Usaquen</t>
  </si>
  <si>
    <t xml:space="preserve">Mean   :17.9344  </t>
  </si>
  <si>
    <t xml:space="preserve">Mean   :10.375  </t>
  </si>
  <si>
    <t xml:space="preserve">Mean   :11.6642  </t>
  </si>
  <si>
    <t xml:space="preserve">Mean   : 0.4655  </t>
  </si>
  <si>
    <t xml:space="preserve">Mean   :0.7828  </t>
  </si>
  <si>
    <t xml:space="preserve">Mean   :22.097  </t>
  </si>
  <si>
    <t xml:space="preserve">Mean   : 0.13708  </t>
  </si>
  <si>
    <t>Ferias</t>
  </si>
  <si>
    <t xml:space="preserve">Mean   :12.763  </t>
  </si>
  <si>
    <t xml:space="preserve">Mean   :15.95  </t>
  </si>
  <si>
    <t xml:space="preserve">Mean   :15.008  </t>
  </si>
  <si>
    <t xml:space="preserve">Mean   :0.74193  </t>
  </si>
  <si>
    <t xml:space="preserve">Mean   :25.305  </t>
  </si>
  <si>
    <t xml:space="preserve">Mean   :63.40  </t>
  </si>
  <si>
    <t xml:space="preserve">Mean   :0.1474  </t>
  </si>
  <si>
    <t>SanCristobal</t>
  </si>
  <si>
    <t xml:space="preserve">      bc</t>
  </si>
  <si>
    <t xml:space="preserve">Mean   :10.262  </t>
  </si>
  <si>
    <t xml:space="preserve">Mean   :12.310  </t>
  </si>
  <si>
    <t xml:space="preserve">Mean   :12.8580  </t>
  </si>
  <si>
    <t xml:space="preserve">Mean   :0.4964  </t>
  </si>
  <si>
    <t xml:space="preserve">Mean   :23.158  </t>
  </si>
  <si>
    <t xml:space="preserve">Mean   :2.1471  </t>
  </si>
  <si>
    <t xml:space="preserve">Mean   :69.70  </t>
  </si>
  <si>
    <t xml:space="preserve">Mean   :0.22492  </t>
  </si>
  <si>
    <t xml:space="preserve">Mean   :159.5  </t>
  </si>
  <si>
    <t>Tunal</t>
  </si>
  <si>
    <t xml:space="preserve">Mean   :13.820  </t>
  </si>
  <si>
    <t xml:space="preserve">Mean   :13.597  </t>
  </si>
  <si>
    <t xml:space="preserve">Mean   :17.625  </t>
  </si>
  <si>
    <t xml:space="preserve">Mean   :0.83826  </t>
  </si>
  <si>
    <t xml:space="preserve">Mean   :2.059  </t>
  </si>
  <si>
    <t xml:space="preserve">Mean   : 37.107  </t>
  </si>
  <si>
    <t xml:space="preserve">Mean   : 4.573  </t>
  </si>
  <si>
    <t xml:space="preserve">Mean   :62.81  </t>
  </si>
  <si>
    <t xml:space="preserve">Mean   :0.097665  </t>
  </si>
  <si>
    <t xml:space="preserve">Mean   :153.1  </t>
  </si>
  <si>
    <t>Bolivia</t>
  </si>
  <si>
    <t xml:space="preserve">Mean   : 6.37736  </t>
  </si>
  <si>
    <t xml:space="preserve">Mean   :1  </t>
  </si>
  <si>
    <t xml:space="preserve">Mean   :15.467  </t>
  </si>
  <si>
    <t xml:space="preserve">Mean   :0.4330  </t>
  </si>
  <si>
    <t xml:space="preserve">Mean   : 1.9332  </t>
  </si>
  <si>
    <t xml:space="preserve">Mean   :34.830  </t>
  </si>
  <si>
    <t>Carvajal</t>
  </si>
  <si>
    <t xml:space="preserve">Mean   : 6.440  </t>
  </si>
  <si>
    <t xml:space="preserve">Mean   :24.50  </t>
  </si>
  <si>
    <t xml:space="preserve">Mean   :34.65  </t>
  </si>
  <si>
    <t xml:space="preserve">Mean   :1.9090  </t>
  </si>
  <si>
    <t xml:space="preserve">Mean   : 5.3324  </t>
  </si>
  <si>
    <t xml:space="preserve">Mean   : 70.86  </t>
  </si>
  <si>
    <t xml:space="preserve">Mean   :0.113550  </t>
  </si>
  <si>
    <t>Fontibon</t>
  </si>
  <si>
    <t xml:space="preserve">Mean   :16.60  </t>
  </si>
  <si>
    <t xml:space="preserve">Mean   :19.117  </t>
  </si>
  <si>
    <t xml:space="preserve">Mean   :19.00  </t>
  </si>
  <si>
    <t xml:space="preserve">Mean   :0.54212  </t>
  </si>
  <si>
    <t xml:space="preserve">Mean   :1.6310  </t>
  </si>
  <si>
    <t xml:space="preserve">Mean   :35.318  </t>
  </si>
  <si>
    <t xml:space="preserve">Mean   : 4.182  </t>
  </si>
  <si>
    <t xml:space="preserve">Mean   :67.00  </t>
  </si>
  <si>
    <t xml:space="preserve">Mean   :0.13278  </t>
  </si>
  <si>
    <t>Kennedy</t>
  </si>
  <si>
    <t xml:space="preserve">     co2</t>
  </si>
  <si>
    <t xml:space="preserve">Mean   :13.651  </t>
  </si>
  <si>
    <t xml:space="preserve">Mean   :19.82  </t>
  </si>
  <si>
    <t xml:space="preserve">Mean   :21.300  </t>
  </si>
  <si>
    <t xml:space="preserve">Mean   :0.88361  </t>
  </si>
  <si>
    <t xml:space="preserve">Mean   :2.3020  </t>
  </si>
  <si>
    <t xml:space="preserve">Mean   : 45.68  </t>
  </si>
  <si>
    <t xml:space="preserve">Mean   : 5.789  </t>
  </si>
  <si>
    <t xml:space="preserve">Mean   :63.79  </t>
  </si>
  <si>
    <t xml:space="preserve">Mean   :0.0614  </t>
  </si>
  <si>
    <t xml:space="preserve">Mean   :145.64  </t>
  </si>
  <si>
    <t xml:space="preserve">Mean   :NaN  </t>
  </si>
  <si>
    <t>PuenteAranda</t>
  </si>
  <si>
    <t xml:space="preserve">Mean   : 8.5172  </t>
  </si>
  <si>
    <t xml:space="preserve">Mean   :20.16  </t>
  </si>
  <si>
    <t xml:space="preserve">Mean   :16.730  </t>
  </si>
  <si>
    <t xml:space="preserve">Mean   :0.7373  </t>
  </si>
  <si>
    <t xml:space="preserve">Mean   :1.2878  </t>
  </si>
  <si>
    <t xml:space="preserve">Mean   :31.03  </t>
  </si>
  <si>
    <t xml:space="preserve">Mean   : 2.3595  </t>
  </si>
  <si>
    <t xml:space="preserve">Mean   :72.76  </t>
  </si>
  <si>
    <t xml:space="preserve">Mean   :0.0949  </t>
  </si>
  <si>
    <t xml:space="preserve">Mean   :165.926  </t>
  </si>
  <si>
    <t>Centro</t>
  </si>
  <si>
    <t xml:space="preserve">Mean   :12.847  </t>
  </si>
  <si>
    <t xml:space="preserve">Mean   :13.195  </t>
  </si>
  <si>
    <t xml:space="preserve">Mean   :14.191  </t>
  </si>
  <si>
    <t xml:space="preserve">Mean   :0.5346  </t>
  </si>
  <si>
    <t xml:space="preserve">Mean   :0.96816  </t>
  </si>
  <si>
    <t xml:space="preserve">Mean   :24.131  </t>
  </si>
  <si>
    <t xml:space="preserve">Mean   : 3.4726  </t>
  </si>
  <si>
    <t xml:space="preserve">Mean   :68.45  </t>
  </si>
  <si>
    <t xml:space="preserve">Mean   :0.131126  </t>
  </si>
  <si>
    <t xml:space="preserve">Mean   :150.03  </t>
  </si>
  <si>
    <t xml:space="preserve">Mean   :509.5  </t>
  </si>
  <si>
    <t>Mean   :11.015</t>
  </si>
  <si>
    <t>Valor</t>
  </si>
  <si>
    <t>Estacion</t>
  </si>
  <si>
    <t>PM2.5</t>
  </si>
  <si>
    <t>PM10</t>
  </si>
  <si>
    <t>NO2</t>
  </si>
  <si>
    <t>Fontibón</t>
  </si>
  <si>
    <t>Min Ambiente</t>
  </si>
  <si>
    <t>Puente Aranda</t>
  </si>
  <si>
    <t>San Cristóbal</t>
  </si>
  <si>
    <t>obbt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</si>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</sst>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0" xfId="1" applyNumberFormat="1" applyFont="1"/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PM2.5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Hoja2!$A$2:$A$14</c:f>
              <c:strCache>
                <c:ptCount val="13"/>
                <c:pt idx="0">
                  <c:v>Bolivia</c:v>
                </c:pt>
                <c:pt idx="1">
                  <c:v>Carvajal</c:v>
                </c:pt>
                <c:pt idx="2">
                  <c:v>Centro</c:v>
                </c:pt>
                <c:pt idx="3">
                  <c:v>Ferias</c:v>
                </c:pt>
                <c:pt idx="4">
                  <c:v>Fontibón</c:v>
                </c:pt>
                <c:pt idx="5">
                  <c:v>Guaymaral</c:v>
                </c:pt>
                <c:pt idx="6">
                  <c:v>Kennedy</c:v>
                </c:pt>
                <c:pt idx="7">
                  <c:v>Min Ambiente</c:v>
                </c:pt>
                <c:pt idx="8">
                  <c:v>Puente Aranda</c:v>
                </c:pt>
                <c:pt idx="9">
                  <c:v>San Cristóbal</c:v>
                </c:pt>
                <c:pt idx="10">
                  <c:v>Suba</c:v>
                </c:pt>
                <c:pt idx="11">
                  <c:v>Tunal</c:v>
                </c:pt>
                <c:pt idx="12">
                  <c:v>Usaquen</c:v>
                </c:pt>
              </c:strCache>
            </c:strRef>
          </c:cat>
          <c:val>
            <c:numRef>
              <c:f>Hoja2!$B$2:$B$14</c:f>
              <c:numCache>
                <c:formatCode>0.000</c:formatCode>
                <c:ptCount val="13"/>
                <c:pt idx="0">
                  <c:v>15.467000000000001</c:v>
                </c:pt>
                <c:pt idx="1">
                  <c:v>34.65</c:v>
                </c:pt>
                <c:pt idx="2">
                  <c:v>14.191000000000001</c:v>
                </c:pt>
                <c:pt idx="3">
                  <c:v>15.007999999999999</c:v>
                </c:pt>
                <c:pt idx="4">
                  <c:v>19</c:v>
                </c:pt>
                <c:pt idx="5">
                  <c:v>14.372999999999999</c:v>
                </c:pt>
                <c:pt idx="6">
                  <c:v>21.3</c:v>
                </c:pt>
                <c:pt idx="7">
                  <c:v>14.266999999999999</c:v>
                </c:pt>
                <c:pt idx="8">
                  <c:v>16.73</c:v>
                </c:pt>
                <c:pt idx="9">
                  <c:v>12.858000000000001</c:v>
                </c:pt>
                <c:pt idx="10">
                  <c:v>15.154</c:v>
                </c:pt>
                <c:pt idx="11">
                  <c:v>17.625</c:v>
                </c:pt>
                <c:pt idx="12">
                  <c:v>11.664199999999999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D-4A57-9309-7824FBF1C2C2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PM10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Hoja2!$A$2:$A$14</c:f>
              <c:strCache>
                <c:ptCount val="13"/>
                <c:pt idx="0">
                  <c:v>Bolivia</c:v>
                </c:pt>
                <c:pt idx="1">
                  <c:v>Carvajal</c:v>
                </c:pt>
                <c:pt idx="2">
                  <c:v>Centro</c:v>
                </c:pt>
                <c:pt idx="3">
                  <c:v>Ferias</c:v>
                </c:pt>
                <c:pt idx="4">
                  <c:v>Fontibón</c:v>
                </c:pt>
                <c:pt idx="5">
                  <c:v>Guaymaral</c:v>
                </c:pt>
                <c:pt idx="6">
                  <c:v>Kennedy</c:v>
                </c:pt>
                <c:pt idx="7">
                  <c:v>Min Ambiente</c:v>
                </c:pt>
                <c:pt idx="8">
                  <c:v>Puente Aranda</c:v>
                </c:pt>
                <c:pt idx="9">
                  <c:v>San Cristóbal</c:v>
                </c:pt>
                <c:pt idx="10">
                  <c:v>Suba</c:v>
                </c:pt>
                <c:pt idx="11">
                  <c:v>Tunal</c:v>
                </c:pt>
                <c:pt idx="12">
                  <c:v>Usaquen</c:v>
                </c:pt>
              </c:strCache>
            </c:strRef>
          </c:cat>
          <c:val>
            <c:numRef>
              <c:f>Hoja2!$C$2:$C$14</c:f>
              <c:numCache>
                <c:formatCode>0.000</c:formatCode>
                <c:ptCount val="13"/>
                <c:pt idx="0">
                  <c:v>34.83</c:v>
                </c:pt>
                <c:pt idx="1">
                  <c:v>70.86</c:v>
                </c:pt>
                <c:pt idx="2">
                  <c:v>24.131</c:v>
                </c:pt>
                <c:pt idx="3">
                  <c:v>25.305</c:v>
                </c:pt>
                <c:pt idx="4">
                  <c:v>35.317999999999998</c:v>
                </c:pt>
                <c:pt idx="5">
                  <c:v>28.02</c:v>
                </c:pt>
                <c:pt idx="6">
                  <c:v>45.68</c:v>
                </c:pt>
                <c:pt idx="7">
                  <c:v>22.239000000000001</c:v>
                </c:pt>
                <c:pt idx="8">
                  <c:v>31.03</c:v>
                </c:pt>
                <c:pt idx="9">
                  <c:v>23.158000000000001</c:v>
                </c:pt>
                <c:pt idx="10">
                  <c:v>33.39</c:v>
                </c:pt>
                <c:pt idx="11">
                  <c:v>37.106999999999999</c:v>
                </c:pt>
                <c:pt idx="12">
                  <c:v>22.097000000000001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D-4A57-9309-7824FBF1C2C2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NO2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Hoja2!$A$2:$A$14</c:f>
              <c:strCache>
                <c:ptCount val="13"/>
                <c:pt idx="0">
                  <c:v>Bolivia</c:v>
                </c:pt>
                <c:pt idx="1">
                  <c:v>Carvajal</c:v>
                </c:pt>
                <c:pt idx="2">
                  <c:v>Centro</c:v>
                </c:pt>
                <c:pt idx="3">
                  <c:v>Ferias</c:v>
                </c:pt>
                <c:pt idx="4">
                  <c:v>Fontibón</c:v>
                </c:pt>
                <c:pt idx="5">
                  <c:v>Guaymaral</c:v>
                </c:pt>
                <c:pt idx="6">
                  <c:v>Kennedy</c:v>
                </c:pt>
                <c:pt idx="7">
                  <c:v>Min Ambiente</c:v>
                </c:pt>
                <c:pt idx="8">
                  <c:v>Puente Aranda</c:v>
                </c:pt>
                <c:pt idx="9">
                  <c:v>San Cristóbal</c:v>
                </c:pt>
                <c:pt idx="10">
                  <c:v>Suba</c:v>
                </c:pt>
                <c:pt idx="11">
                  <c:v>Tunal</c:v>
                </c:pt>
                <c:pt idx="12">
                  <c:v>Usaquen</c:v>
                </c:pt>
              </c:strCache>
            </c:strRef>
          </c:cat>
          <c:val>
            <c:numRef>
              <c:f>Hoja2!$D$2:$D$14</c:f>
              <c:numCache>
                <c:formatCode>0.000</c:formatCode>
                <c:ptCount val="13"/>
                <c:pt idx="0">
                  <c:v>34.928519999999999</c:v>
                </c:pt>
                <c:pt idx="1">
                  <c:v>46.059999999999995</c:v>
                </c:pt>
                <c:pt idx="2">
                  <c:v>24.8066</c:v>
                </c:pt>
                <c:pt idx="3">
                  <c:v>29.985999999999997</c:v>
                </c:pt>
                <c:pt idx="4">
                  <c:v>35.939959999999999</c:v>
                </c:pt>
                <c:pt idx="5">
                  <c:v>18.724800000000002</c:v>
                </c:pt>
                <c:pt idx="6">
                  <c:v>37.261600000000001</c:v>
                </c:pt>
                <c:pt idx="7">
                  <c:v>28.438759999999998</c:v>
                </c:pt>
                <c:pt idx="8">
                  <c:v>37.900799999999997</c:v>
                </c:pt>
                <c:pt idx="9">
                  <c:v>23.142800000000001</c:v>
                </c:pt>
                <c:pt idx="10">
                  <c:v>22.719799999999999</c:v>
                </c:pt>
                <c:pt idx="11">
                  <c:v>25.562359999999998</c:v>
                </c:pt>
                <c:pt idx="12">
                  <c:v>19.504999999999999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D-4A57-9309-7824FBF1C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145103"/>
        <c:axId val="1820144271"/>
      </c:barChart>
      <c:catAx>
        <c:axId val="182014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144271"/>
        <c:crosses val="autoZero"/>
        <c:auto val="1"/>
        <c:lblAlgn val="ctr"/>
        <c:lblOffset val="100"/>
        <c:noMultiLvlLbl val="0"/>
      </c:catAx>
      <c:valAx>
        <c:axId val="18201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1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23812</xdr:rowOff>
    </xdr:from>
    <xdr:to>
      <xdr:col>13</xdr:col>
      <xdr:colOff>9525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D7081-2165-4480-9BA0-AD74464B8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F863B-C815-443C-B610-13F033C46D1E}" name="Tabla1" displayName="Tabla1" ref="A1:D110" totalsRowShown="0">
  <autoFilter ref="A1:D110" xr:uid="{2F6F863B-C815-443C-B610-13F033C46D1E}">
    <filterColumn colId="0">
      <filters>
        <filter val="no2"/>
      </filters>
    </filterColumn>
  </autoFilter>
  <tableColumns count="4">
    <tableColumn id="1" xr3:uid="{501647D9-95EA-4CFE-B888-B87B9E024368}" name="Var1"/>
    <tableColumn id="2" xr3:uid="{6933D4B3-6D96-47D2-A7D1-FF57C6C19A8D}" name="Freq"/>
    <tableColumn id="3" xr3:uid="{467C1DEB-2C37-4770-95A9-9AC63CED2489}" name="Fuente"/>
    <tableColumn id="4" xr3:uid="{82A17436-688A-4BDD-A356-E77BBEDB236E}" name="Valor">
      <calculatedColumnFormula>IFERROR(_xlfn.NUMBERVALUE(MID(B2,FIND(":",B2)+1,LEN(B2)*FIND(":",B2)),"."),"")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EF6CC-9CC3-4CCC-AF27-1926A220A2FE}" name="Tabla4" displayName="Tabla4" ref="A1:D14" totalsRowShown="0">
  <autoFilter ref="A1:D14" xr:uid="{7C1EF6CC-9CC3-4CCC-AF27-1926A220A2FE}"/>
  <sortState xmlns:xlrd2="http://schemas.microsoft.com/office/spreadsheetml/2017/richdata2" ref="A2:D14">
    <sortCondition ref="C1:C14"/>
  </sortState>
  <tableColumns count="4">
    <tableColumn id="1" xr3:uid="{A1C33588-965D-45FD-941E-D02748C0AF02}" name="Var1"/>
    <tableColumn id="2" xr3:uid="{C8FE1695-1EFE-4CAE-8921-98099250B468}" name="Freq"/>
    <tableColumn id="3" xr3:uid="{2885603E-3125-49EB-B8C7-A043D751B5A1}" name="Fuente"/>
    <tableColumn id="4" xr3:uid="{C4B59F4A-8543-41FA-8B46-FD72CAAFF98F}" name="Valor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03E79-C9D9-44DF-B1B3-751E3135F2A9}" name="Tabla2" displayName="Tabla2" ref="A1:D14" totalsRowShown="0">
  <autoFilter ref="A1:D14" xr:uid="{B5603E79-C9D9-44DF-B1B3-751E3135F2A9}"/>
  <sortState xmlns:xlrd2="http://schemas.microsoft.com/office/spreadsheetml/2017/richdata2" ref="A2:D14">
    <sortCondition ref="C1:C14"/>
  </sortState>
  <tableColumns count="4">
    <tableColumn id="1" xr3:uid="{4D145584-CC5C-43FF-8733-A572435AA7D8}" name="Var1"/>
    <tableColumn id="2" xr3:uid="{CED36E26-EBA4-4B50-A6FE-AAD47C7EE025}" name="Freq"/>
    <tableColumn id="3" xr3:uid="{125127E4-1054-48ED-945A-0BD1BC5E81CA}" name="Fuente"/>
    <tableColumn id="4" xr3:uid="{7594836E-D19E-4859-8342-EB0B72E5E36C}" name="Valor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EEDFA3-0BB3-4A9A-BF5E-5AECE7142679}" name="Tabla3" displayName="Tabla3" ref="A1:D14" totalsRowShown="0">
  <autoFilter ref="A1:D14" xr:uid="{39EEDFA3-0BB3-4A9A-BF5E-5AECE7142679}"/>
  <sortState xmlns:xlrd2="http://schemas.microsoft.com/office/spreadsheetml/2017/richdata2" ref="A2:D14">
    <sortCondition ref="C1:C14"/>
  </sortState>
  <tableColumns count="4">
    <tableColumn id="1" xr3:uid="{0F7721C1-B7D8-489C-80FB-79DAE3097347}" name="Var1"/>
    <tableColumn id="2" xr3:uid="{762CC560-DE3B-421E-BB91-4EAA8054CF9E}" name="Freq"/>
    <tableColumn id="3" xr3:uid="{40891726-20C4-4A86-8024-2417CC927EE2}" name="Fuente"/>
    <tableColumn id="4" xr3:uid="{615B9EDB-0630-4092-88DD-59A2CC15F4C5}" name="Valo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E168-3E16-4373-8DD2-B1DD3B33286F}">
  <dimension ref="A1:G110"/>
  <sheetViews>
    <sheetView workbookViewId="0"/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1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136</v>
      </c>
    </row>
    <row r="2" spans="1:7" hidden="1" x14ac:dyDescent="0.25">
      <c r="A2" t="s">
        <v>4</v>
      </c>
      <c r="B2" t="s">
        <v>135</v>
      </c>
      <c r="C2" t="s">
        <v>3</v>
      </c>
      <c r="D2">
        <f t="shared" ref="D2:D65" si="0">IFERROR(_xlfn.NUMBERVALUE(MID(B2,FIND(":",B2)+1,LEN(B2)*FIND(":",B2)),"."),"")</f>
        <v>11.015000000000001</v>
      </c>
    </row>
    <row r="3" spans="1:7" x14ac:dyDescent="0.25">
      <c r="A3" t="s">
        <v>5</v>
      </c>
      <c r="B3" t="s">
        <v>13</v>
      </c>
      <c r="C3" t="s">
        <v>3</v>
      </c>
      <c r="D3">
        <f t="shared" si="0"/>
        <v>9.9600000000000009</v>
      </c>
    </row>
    <row r="4" spans="1:7" hidden="1" x14ac:dyDescent="0.25">
      <c r="A4" t="s">
        <v>6</v>
      </c>
      <c r="B4" t="s">
        <v>14</v>
      </c>
      <c r="C4" t="s">
        <v>3</v>
      </c>
      <c r="D4">
        <f t="shared" si="0"/>
        <v>14.372999999999999</v>
      </c>
    </row>
    <row r="5" spans="1:7" hidden="1" x14ac:dyDescent="0.25">
      <c r="A5" t="s">
        <v>7</v>
      </c>
      <c r="B5" t="s">
        <v>15</v>
      </c>
      <c r="C5" t="s">
        <v>3</v>
      </c>
      <c r="D5">
        <f t="shared" si="0"/>
        <v>0.32650000000000001</v>
      </c>
    </row>
    <row r="6" spans="1:7" hidden="1" x14ac:dyDescent="0.25">
      <c r="A6" t="s">
        <v>8</v>
      </c>
      <c r="B6" t="s">
        <v>16</v>
      </c>
      <c r="C6" t="s">
        <v>3</v>
      </c>
      <c r="D6">
        <f t="shared" si="0"/>
        <v>1.4965999999999999</v>
      </c>
    </row>
    <row r="7" spans="1:7" hidden="1" x14ac:dyDescent="0.25">
      <c r="A7" t="s">
        <v>9</v>
      </c>
      <c r="B7" t="s">
        <v>17</v>
      </c>
      <c r="C7" t="s">
        <v>3</v>
      </c>
      <c r="D7">
        <f t="shared" si="0"/>
        <v>28.02</v>
      </c>
    </row>
    <row r="8" spans="1:7" hidden="1" x14ac:dyDescent="0.25">
      <c r="A8" t="s">
        <v>10</v>
      </c>
      <c r="B8" t="s">
        <v>18</v>
      </c>
      <c r="C8" t="s">
        <v>3</v>
      </c>
      <c r="D8">
        <f t="shared" si="0"/>
        <v>68.66</v>
      </c>
    </row>
    <row r="9" spans="1:7" hidden="1" x14ac:dyDescent="0.25">
      <c r="A9" t="s">
        <v>11</v>
      </c>
      <c r="B9" t="s">
        <v>19</v>
      </c>
      <c r="C9" t="s">
        <v>3</v>
      </c>
      <c r="D9">
        <f t="shared" si="0"/>
        <v>0.115343</v>
      </c>
    </row>
    <row r="10" spans="1:7" hidden="1" x14ac:dyDescent="0.25">
      <c r="A10" t="s">
        <v>12</v>
      </c>
      <c r="B10" t="s">
        <v>20</v>
      </c>
      <c r="C10" t="s">
        <v>3</v>
      </c>
      <c r="D10">
        <f t="shared" si="0"/>
        <v>160.024</v>
      </c>
    </row>
    <row r="11" spans="1:7" hidden="1" x14ac:dyDescent="0.25">
      <c r="A11" t="s">
        <v>4</v>
      </c>
      <c r="B11" t="s">
        <v>22</v>
      </c>
      <c r="C11" t="s">
        <v>21</v>
      </c>
      <c r="D11">
        <f t="shared" si="0"/>
        <v>13.071</v>
      </c>
    </row>
    <row r="12" spans="1:7" x14ac:dyDescent="0.25">
      <c r="A12" t="s">
        <v>5</v>
      </c>
      <c r="B12" t="s">
        <v>23</v>
      </c>
      <c r="C12" t="s">
        <v>21</v>
      </c>
      <c r="D12">
        <f t="shared" si="0"/>
        <v>15.127000000000001</v>
      </c>
    </row>
    <row r="13" spans="1:7" hidden="1" x14ac:dyDescent="0.25">
      <c r="A13" t="s">
        <v>6</v>
      </c>
      <c r="B13" t="s">
        <v>24</v>
      </c>
      <c r="C13" t="s">
        <v>21</v>
      </c>
      <c r="D13">
        <f t="shared" si="0"/>
        <v>14.266999999999999</v>
      </c>
      <c r="G13" t="e">
        <f t="shared" ref="G13:G14" si="1">+LARGE($D$2:$D$110,F13)</f>
        <v>#NUM!</v>
      </c>
    </row>
    <row r="14" spans="1:7" hidden="1" x14ac:dyDescent="0.25">
      <c r="A14" t="s">
        <v>7</v>
      </c>
      <c r="B14" t="s">
        <v>25</v>
      </c>
      <c r="C14" t="s">
        <v>21</v>
      </c>
      <c r="D14">
        <f t="shared" si="0"/>
        <v>0.73709999999999998</v>
      </c>
      <c r="G14" t="e">
        <f t="shared" si="1"/>
        <v>#NUM!</v>
      </c>
    </row>
    <row r="15" spans="1:7" hidden="1" x14ac:dyDescent="0.25">
      <c r="A15" t="s">
        <v>9</v>
      </c>
      <c r="B15" t="s">
        <v>26</v>
      </c>
      <c r="C15" t="s">
        <v>21</v>
      </c>
      <c r="D15">
        <f t="shared" si="0"/>
        <v>22.239000000000001</v>
      </c>
    </row>
    <row r="16" spans="1:7" hidden="1" x14ac:dyDescent="0.25">
      <c r="A16" t="s">
        <v>11</v>
      </c>
      <c r="B16" t="s">
        <v>27</v>
      </c>
      <c r="C16" t="s">
        <v>21</v>
      </c>
      <c r="D16">
        <f t="shared" si="0"/>
        <v>0.13450300000000001</v>
      </c>
    </row>
    <row r="17" spans="1:4" hidden="1" x14ac:dyDescent="0.25">
      <c r="A17" t="s">
        <v>4</v>
      </c>
      <c r="B17" t="s">
        <v>29</v>
      </c>
      <c r="C17" t="s">
        <v>28</v>
      </c>
      <c r="D17">
        <f t="shared" si="0"/>
        <v>11.183</v>
      </c>
    </row>
    <row r="18" spans="1:4" x14ac:dyDescent="0.25">
      <c r="A18" t="s">
        <v>5</v>
      </c>
      <c r="B18" t="s">
        <v>30</v>
      </c>
      <c r="C18" t="s">
        <v>28</v>
      </c>
      <c r="D18">
        <f t="shared" si="0"/>
        <v>12.085000000000001</v>
      </c>
    </row>
    <row r="19" spans="1:4" hidden="1" x14ac:dyDescent="0.25">
      <c r="A19" t="s">
        <v>6</v>
      </c>
      <c r="B19" t="s">
        <v>31</v>
      </c>
      <c r="C19" t="s">
        <v>28</v>
      </c>
      <c r="D19">
        <f t="shared" si="0"/>
        <v>15.154</v>
      </c>
    </row>
    <row r="20" spans="1:4" hidden="1" x14ac:dyDescent="0.25">
      <c r="A20" t="s">
        <v>7</v>
      </c>
      <c r="B20" t="s">
        <v>32</v>
      </c>
      <c r="C20" t="s">
        <v>28</v>
      </c>
      <c r="D20">
        <f t="shared" si="0"/>
        <v>0.45150000000000001</v>
      </c>
    </row>
    <row r="21" spans="1:4" hidden="1" x14ac:dyDescent="0.25">
      <c r="A21" t="s">
        <v>8</v>
      </c>
      <c r="B21" t="s">
        <v>33</v>
      </c>
      <c r="C21" t="s">
        <v>28</v>
      </c>
      <c r="D21">
        <f t="shared" si="0"/>
        <v>1.3672</v>
      </c>
    </row>
    <row r="22" spans="1:4" hidden="1" x14ac:dyDescent="0.25">
      <c r="A22" t="s">
        <v>9</v>
      </c>
      <c r="B22" t="s">
        <v>34</v>
      </c>
      <c r="C22" t="s">
        <v>28</v>
      </c>
      <c r="D22">
        <f t="shared" si="0"/>
        <v>33.39</v>
      </c>
    </row>
    <row r="23" spans="1:4" hidden="1" x14ac:dyDescent="0.25">
      <c r="A23" t="s">
        <v>11</v>
      </c>
      <c r="B23" t="s">
        <v>35</v>
      </c>
      <c r="C23" t="s">
        <v>28</v>
      </c>
      <c r="D23">
        <f t="shared" si="0"/>
        <v>0.154056</v>
      </c>
    </row>
    <row r="24" spans="1:4" hidden="1" x14ac:dyDescent="0.25">
      <c r="A24" t="s">
        <v>4</v>
      </c>
      <c r="B24" t="s">
        <v>37</v>
      </c>
      <c r="C24" t="s">
        <v>36</v>
      </c>
      <c r="D24">
        <f t="shared" si="0"/>
        <v>17.9344</v>
      </c>
    </row>
    <row r="25" spans="1:4" x14ac:dyDescent="0.25">
      <c r="A25" t="s">
        <v>5</v>
      </c>
      <c r="B25" t="s">
        <v>38</v>
      </c>
      <c r="C25" t="s">
        <v>36</v>
      </c>
      <c r="D25">
        <f t="shared" si="0"/>
        <v>10.375</v>
      </c>
    </row>
    <row r="26" spans="1:4" hidden="1" x14ac:dyDescent="0.25">
      <c r="A26" t="s">
        <v>6</v>
      </c>
      <c r="B26" t="s">
        <v>39</v>
      </c>
      <c r="C26" t="s">
        <v>36</v>
      </c>
      <c r="D26">
        <f t="shared" si="0"/>
        <v>11.664199999999999</v>
      </c>
    </row>
    <row r="27" spans="1:4" hidden="1" x14ac:dyDescent="0.25">
      <c r="A27" t="s">
        <v>7</v>
      </c>
      <c r="B27" t="s">
        <v>40</v>
      </c>
      <c r="C27" t="s">
        <v>36</v>
      </c>
      <c r="D27">
        <f t="shared" si="0"/>
        <v>0.46550000000000002</v>
      </c>
    </row>
    <row r="28" spans="1:4" hidden="1" x14ac:dyDescent="0.25">
      <c r="A28" t="s">
        <v>8</v>
      </c>
      <c r="B28" t="s">
        <v>41</v>
      </c>
      <c r="C28" t="s">
        <v>36</v>
      </c>
      <c r="D28">
        <f t="shared" si="0"/>
        <v>0.78280000000000005</v>
      </c>
    </row>
    <row r="29" spans="1:4" hidden="1" x14ac:dyDescent="0.25">
      <c r="A29" t="s">
        <v>9</v>
      </c>
      <c r="B29" t="s">
        <v>42</v>
      </c>
      <c r="C29" t="s">
        <v>36</v>
      </c>
      <c r="D29">
        <f t="shared" si="0"/>
        <v>22.097000000000001</v>
      </c>
    </row>
    <row r="30" spans="1:4" hidden="1" x14ac:dyDescent="0.25">
      <c r="A30" t="s">
        <v>11</v>
      </c>
      <c r="B30" t="s">
        <v>43</v>
      </c>
      <c r="C30" t="s">
        <v>36</v>
      </c>
      <c r="D30">
        <f t="shared" si="0"/>
        <v>0.13708000000000001</v>
      </c>
    </row>
    <row r="31" spans="1:4" hidden="1" x14ac:dyDescent="0.25">
      <c r="A31" t="s">
        <v>4</v>
      </c>
      <c r="B31" t="s">
        <v>45</v>
      </c>
      <c r="C31" t="s">
        <v>44</v>
      </c>
      <c r="D31">
        <f t="shared" si="0"/>
        <v>12.763</v>
      </c>
    </row>
    <row r="32" spans="1:4" x14ac:dyDescent="0.25">
      <c r="A32" t="s">
        <v>5</v>
      </c>
      <c r="B32" t="s">
        <v>46</v>
      </c>
      <c r="C32" t="s">
        <v>44</v>
      </c>
      <c r="D32">
        <f t="shared" si="0"/>
        <v>15.95</v>
      </c>
    </row>
    <row r="33" spans="1:4" hidden="1" x14ac:dyDescent="0.25">
      <c r="A33" t="s">
        <v>6</v>
      </c>
      <c r="B33" t="s">
        <v>47</v>
      </c>
      <c r="C33" t="s">
        <v>44</v>
      </c>
      <c r="D33">
        <f t="shared" si="0"/>
        <v>15.007999999999999</v>
      </c>
    </row>
    <row r="34" spans="1:4" hidden="1" x14ac:dyDescent="0.25">
      <c r="A34" t="s">
        <v>7</v>
      </c>
      <c r="B34" t="s">
        <v>48</v>
      </c>
      <c r="C34" t="s">
        <v>44</v>
      </c>
      <c r="D34">
        <f t="shared" si="0"/>
        <v>0.74192999999999998</v>
      </c>
    </row>
    <row r="35" spans="1:4" hidden="1" x14ac:dyDescent="0.25">
      <c r="A35" t="s">
        <v>9</v>
      </c>
      <c r="B35" t="s">
        <v>49</v>
      </c>
      <c r="C35" t="s">
        <v>44</v>
      </c>
      <c r="D35">
        <f t="shared" si="0"/>
        <v>25.305</v>
      </c>
    </row>
    <row r="36" spans="1:4" hidden="1" x14ac:dyDescent="0.25">
      <c r="A36" t="s">
        <v>10</v>
      </c>
      <c r="B36" t="s">
        <v>50</v>
      </c>
      <c r="C36" t="s">
        <v>44</v>
      </c>
      <c r="D36">
        <f t="shared" si="0"/>
        <v>63.4</v>
      </c>
    </row>
    <row r="37" spans="1:4" hidden="1" x14ac:dyDescent="0.25">
      <c r="A37" t="s">
        <v>11</v>
      </c>
      <c r="B37" t="s">
        <v>51</v>
      </c>
      <c r="C37" t="s">
        <v>44</v>
      </c>
      <c r="D37">
        <f t="shared" si="0"/>
        <v>0.1474</v>
      </c>
    </row>
    <row r="38" spans="1:4" hidden="1" x14ac:dyDescent="0.25">
      <c r="A38" t="s">
        <v>4</v>
      </c>
      <c r="B38" t="s">
        <v>54</v>
      </c>
      <c r="C38" t="s">
        <v>52</v>
      </c>
      <c r="D38">
        <f t="shared" si="0"/>
        <v>10.262</v>
      </c>
    </row>
    <row r="39" spans="1:4" x14ac:dyDescent="0.25">
      <c r="A39" t="s">
        <v>5</v>
      </c>
      <c r="B39" t="s">
        <v>55</v>
      </c>
      <c r="C39" t="s">
        <v>52</v>
      </c>
      <c r="D39">
        <f t="shared" si="0"/>
        <v>12.31</v>
      </c>
    </row>
    <row r="40" spans="1:4" hidden="1" x14ac:dyDescent="0.25">
      <c r="A40" t="s">
        <v>6</v>
      </c>
      <c r="B40" t="s">
        <v>56</v>
      </c>
      <c r="C40" t="s">
        <v>52</v>
      </c>
      <c r="D40">
        <f t="shared" si="0"/>
        <v>12.858000000000001</v>
      </c>
    </row>
    <row r="41" spans="1:4" hidden="1" x14ac:dyDescent="0.25">
      <c r="A41" t="s">
        <v>7</v>
      </c>
      <c r="B41" t="s">
        <v>57</v>
      </c>
      <c r="C41" t="s">
        <v>52</v>
      </c>
      <c r="D41">
        <f t="shared" si="0"/>
        <v>0.49640000000000001</v>
      </c>
    </row>
    <row r="42" spans="1:4" hidden="1" x14ac:dyDescent="0.25">
      <c r="A42" t="s">
        <v>9</v>
      </c>
      <c r="B42" t="s">
        <v>58</v>
      </c>
      <c r="C42" t="s">
        <v>52</v>
      </c>
      <c r="D42">
        <f t="shared" si="0"/>
        <v>23.158000000000001</v>
      </c>
    </row>
    <row r="43" spans="1:4" hidden="1" x14ac:dyDescent="0.25">
      <c r="A43" t="s">
        <v>53</v>
      </c>
      <c r="B43" t="s">
        <v>59</v>
      </c>
      <c r="C43" t="s">
        <v>52</v>
      </c>
      <c r="D43">
        <f t="shared" si="0"/>
        <v>2.1471</v>
      </c>
    </row>
    <row r="44" spans="1:4" hidden="1" x14ac:dyDescent="0.25">
      <c r="A44" t="s">
        <v>10</v>
      </c>
      <c r="B44" t="s">
        <v>60</v>
      </c>
      <c r="C44" t="s">
        <v>52</v>
      </c>
      <c r="D44">
        <f t="shared" si="0"/>
        <v>69.7</v>
      </c>
    </row>
    <row r="45" spans="1:4" hidden="1" x14ac:dyDescent="0.25">
      <c r="A45" t="s">
        <v>11</v>
      </c>
      <c r="B45" t="s">
        <v>61</v>
      </c>
      <c r="C45" t="s">
        <v>52</v>
      </c>
      <c r="D45">
        <f t="shared" si="0"/>
        <v>0.22492000000000001</v>
      </c>
    </row>
    <row r="46" spans="1:4" hidden="1" x14ac:dyDescent="0.25">
      <c r="A46" t="s">
        <v>12</v>
      </c>
      <c r="B46" t="s">
        <v>62</v>
      </c>
      <c r="C46" t="s">
        <v>52</v>
      </c>
      <c r="D46">
        <f t="shared" si="0"/>
        <v>159.5</v>
      </c>
    </row>
    <row r="47" spans="1:4" hidden="1" x14ac:dyDescent="0.25">
      <c r="A47" t="s">
        <v>4</v>
      </c>
      <c r="B47" t="s">
        <v>64</v>
      </c>
      <c r="C47" t="s">
        <v>63</v>
      </c>
      <c r="D47">
        <f t="shared" si="0"/>
        <v>13.82</v>
      </c>
    </row>
    <row r="48" spans="1:4" x14ac:dyDescent="0.25">
      <c r="A48" t="s">
        <v>5</v>
      </c>
      <c r="B48" t="s">
        <v>65</v>
      </c>
      <c r="C48" t="s">
        <v>63</v>
      </c>
      <c r="D48">
        <f t="shared" si="0"/>
        <v>13.597</v>
      </c>
    </row>
    <row r="49" spans="1:4" hidden="1" x14ac:dyDescent="0.25">
      <c r="A49" t="s">
        <v>6</v>
      </c>
      <c r="B49" t="s">
        <v>66</v>
      </c>
      <c r="C49" t="s">
        <v>63</v>
      </c>
      <c r="D49">
        <f t="shared" si="0"/>
        <v>17.625</v>
      </c>
    </row>
    <row r="50" spans="1:4" hidden="1" x14ac:dyDescent="0.25">
      <c r="A50" t="s">
        <v>7</v>
      </c>
      <c r="B50" t="s">
        <v>67</v>
      </c>
      <c r="C50" t="s">
        <v>63</v>
      </c>
      <c r="D50">
        <f t="shared" si="0"/>
        <v>0.83826000000000001</v>
      </c>
    </row>
    <row r="51" spans="1:4" hidden="1" x14ac:dyDescent="0.25">
      <c r="A51" t="s">
        <v>8</v>
      </c>
      <c r="B51" t="s">
        <v>68</v>
      </c>
      <c r="C51" t="s">
        <v>63</v>
      </c>
      <c r="D51">
        <f t="shared" si="0"/>
        <v>2.0590000000000002</v>
      </c>
    </row>
    <row r="52" spans="1:4" hidden="1" x14ac:dyDescent="0.25">
      <c r="A52" t="s">
        <v>9</v>
      </c>
      <c r="B52" t="s">
        <v>69</v>
      </c>
      <c r="C52" t="s">
        <v>63</v>
      </c>
      <c r="D52">
        <f t="shared" si="0"/>
        <v>37.106999999999999</v>
      </c>
    </row>
    <row r="53" spans="1:4" hidden="1" x14ac:dyDescent="0.25">
      <c r="A53" t="s">
        <v>53</v>
      </c>
      <c r="B53" t="s">
        <v>70</v>
      </c>
      <c r="C53" t="s">
        <v>63</v>
      </c>
      <c r="D53">
        <f t="shared" si="0"/>
        <v>4.5730000000000004</v>
      </c>
    </row>
    <row r="54" spans="1:4" hidden="1" x14ac:dyDescent="0.25">
      <c r="A54" t="s">
        <v>10</v>
      </c>
      <c r="B54" t="s">
        <v>71</v>
      </c>
      <c r="C54" t="s">
        <v>63</v>
      </c>
      <c r="D54">
        <f t="shared" si="0"/>
        <v>62.81</v>
      </c>
    </row>
    <row r="55" spans="1:4" hidden="1" x14ac:dyDescent="0.25">
      <c r="A55" t="s">
        <v>11</v>
      </c>
      <c r="B55" t="s">
        <v>72</v>
      </c>
      <c r="C55" t="s">
        <v>63</v>
      </c>
      <c r="D55">
        <f t="shared" si="0"/>
        <v>9.7665000000000002E-2</v>
      </c>
    </row>
    <row r="56" spans="1:4" hidden="1" x14ac:dyDescent="0.25">
      <c r="A56" t="s">
        <v>12</v>
      </c>
      <c r="B56" t="s">
        <v>73</v>
      </c>
      <c r="C56" t="s">
        <v>63</v>
      </c>
      <c r="D56">
        <f t="shared" si="0"/>
        <v>153.1</v>
      </c>
    </row>
    <row r="57" spans="1:4" hidden="1" x14ac:dyDescent="0.25">
      <c r="A57" t="s">
        <v>4</v>
      </c>
      <c r="B57" t="s">
        <v>75</v>
      </c>
      <c r="C57" t="s">
        <v>74</v>
      </c>
      <c r="D57">
        <f t="shared" si="0"/>
        <v>6.3773600000000004</v>
      </c>
    </row>
    <row r="58" spans="1:4" x14ac:dyDescent="0.25">
      <c r="A58" t="s">
        <v>5</v>
      </c>
      <c r="B58" t="s">
        <v>76</v>
      </c>
      <c r="C58" t="s">
        <v>74</v>
      </c>
      <c r="D58">
        <v>18.579000000000001</v>
      </c>
    </row>
    <row r="59" spans="1:4" hidden="1" x14ac:dyDescent="0.25">
      <c r="A59" t="s">
        <v>6</v>
      </c>
      <c r="B59" t="s">
        <v>77</v>
      </c>
      <c r="C59" t="s">
        <v>74</v>
      </c>
      <c r="D59">
        <f t="shared" si="0"/>
        <v>15.467000000000001</v>
      </c>
    </row>
    <row r="60" spans="1:4" hidden="1" x14ac:dyDescent="0.25">
      <c r="A60" t="s">
        <v>7</v>
      </c>
      <c r="B60" t="s">
        <v>78</v>
      </c>
      <c r="C60" t="s">
        <v>74</v>
      </c>
      <c r="D60">
        <f t="shared" si="0"/>
        <v>0.433</v>
      </c>
    </row>
    <row r="61" spans="1:4" hidden="1" x14ac:dyDescent="0.25">
      <c r="A61" t="s">
        <v>8</v>
      </c>
      <c r="B61" t="s">
        <v>79</v>
      </c>
      <c r="C61" t="s">
        <v>74</v>
      </c>
      <c r="D61">
        <f t="shared" si="0"/>
        <v>1.9332</v>
      </c>
    </row>
    <row r="62" spans="1:4" hidden="1" x14ac:dyDescent="0.25">
      <c r="A62" t="s">
        <v>9</v>
      </c>
      <c r="B62" t="s">
        <v>80</v>
      </c>
      <c r="C62" t="s">
        <v>74</v>
      </c>
      <c r="D62">
        <f t="shared" si="0"/>
        <v>34.83</v>
      </c>
    </row>
    <row r="63" spans="1:4" hidden="1" x14ac:dyDescent="0.25">
      <c r="A63" t="s">
        <v>4</v>
      </c>
      <c r="B63" t="s">
        <v>82</v>
      </c>
      <c r="C63" t="s">
        <v>81</v>
      </c>
      <c r="D63">
        <f t="shared" si="0"/>
        <v>6.44</v>
      </c>
    </row>
    <row r="64" spans="1:4" x14ac:dyDescent="0.25">
      <c r="A64" t="s">
        <v>5</v>
      </c>
      <c r="B64" t="s">
        <v>83</v>
      </c>
      <c r="C64" t="s">
        <v>81</v>
      </c>
      <c r="D64">
        <f t="shared" si="0"/>
        <v>24.5</v>
      </c>
    </row>
    <row r="65" spans="1:4" hidden="1" x14ac:dyDescent="0.25">
      <c r="A65" t="s">
        <v>6</v>
      </c>
      <c r="B65" t="s">
        <v>84</v>
      </c>
      <c r="C65" t="s">
        <v>81</v>
      </c>
      <c r="D65">
        <f t="shared" si="0"/>
        <v>34.65</v>
      </c>
    </row>
    <row r="66" spans="1:4" hidden="1" x14ac:dyDescent="0.25">
      <c r="A66" t="s">
        <v>7</v>
      </c>
      <c r="B66" t="s">
        <v>85</v>
      </c>
      <c r="C66" t="s">
        <v>81</v>
      </c>
      <c r="D66">
        <f t="shared" ref="D66:D88" si="2">IFERROR(_xlfn.NUMBERVALUE(MID(B66,FIND(":",B66)+1,LEN(B66)*FIND(":",B66)),"."),"")</f>
        <v>1.909</v>
      </c>
    </row>
    <row r="67" spans="1:4" hidden="1" x14ac:dyDescent="0.25">
      <c r="A67" t="s">
        <v>8</v>
      </c>
      <c r="B67" t="s">
        <v>86</v>
      </c>
      <c r="C67" t="s">
        <v>81</v>
      </c>
      <c r="D67">
        <f t="shared" si="2"/>
        <v>5.3323999999999998</v>
      </c>
    </row>
    <row r="68" spans="1:4" hidden="1" x14ac:dyDescent="0.25">
      <c r="A68" t="s">
        <v>9</v>
      </c>
      <c r="B68" t="s">
        <v>87</v>
      </c>
      <c r="C68" t="s">
        <v>81</v>
      </c>
      <c r="D68">
        <f t="shared" si="2"/>
        <v>70.86</v>
      </c>
    </row>
    <row r="69" spans="1:4" hidden="1" x14ac:dyDescent="0.25">
      <c r="A69" t="s">
        <v>11</v>
      </c>
      <c r="B69" t="s">
        <v>88</v>
      </c>
      <c r="C69" t="s">
        <v>81</v>
      </c>
      <c r="D69">
        <f t="shared" si="2"/>
        <v>0.11355</v>
      </c>
    </row>
    <row r="70" spans="1:4" hidden="1" x14ac:dyDescent="0.25">
      <c r="A70" t="s">
        <v>4</v>
      </c>
      <c r="B70" t="s">
        <v>90</v>
      </c>
      <c r="C70" t="s">
        <v>89</v>
      </c>
      <c r="D70">
        <f t="shared" si="2"/>
        <v>16.600000000000001</v>
      </c>
    </row>
    <row r="71" spans="1:4" x14ac:dyDescent="0.25">
      <c r="A71" t="s">
        <v>5</v>
      </c>
      <c r="B71" t="s">
        <v>91</v>
      </c>
      <c r="C71" t="s">
        <v>89</v>
      </c>
      <c r="D71">
        <f t="shared" si="2"/>
        <v>19.117000000000001</v>
      </c>
    </row>
    <row r="72" spans="1:4" hidden="1" x14ac:dyDescent="0.25">
      <c r="A72" t="s">
        <v>6</v>
      </c>
      <c r="B72" t="s">
        <v>92</v>
      </c>
      <c r="C72" t="s">
        <v>89</v>
      </c>
      <c r="D72">
        <f t="shared" si="2"/>
        <v>19</v>
      </c>
    </row>
    <row r="73" spans="1:4" hidden="1" x14ac:dyDescent="0.25">
      <c r="A73" t="s">
        <v>7</v>
      </c>
      <c r="B73" t="s">
        <v>93</v>
      </c>
      <c r="C73" t="s">
        <v>89</v>
      </c>
      <c r="D73">
        <f t="shared" si="2"/>
        <v>0.54212000000000005</v>
      </c>
    </row>
    <row r="74" spans="1:4" hidden="1" x14ac:dyDescent="0.25">
      <c r="A74" t="s">
        <v>8</v>
      </c>
      <c r="B74" t="s">
        <v>94</v>
      </c>
      <c r="C74" t="s">
        <v>89</v>
      </c>
      <c r="D74">
        <f t="shared" si="2"/>
        <v>1.631</v>
      </c>
    </row>
    <row r="75" spans="1:4" hidden="1" x14ac:dyDescent="0.25">
      <c r="A75" t="s">
        <v>9</v>
      </c>
      <c r="B75" t="s">
        <v>95</v>
      </c>
      <c r="C75" t="s">
        <v>89</v>
      </c>
      <c r="D75">
        <f t="shared" si="2"/>
        <v>35.317999999999998</v>
      </c>
    </row>
    <row r="76" spans="1:4" hidden="1" x14ac:dyDescent="0.25">
      <c r="A76" t="s">
        <v>53</v>
      </c>
      <c r="B76" t="s">
        <v>96</v>
      </c>
      <c r="C76" t="s">
        <v>89</v>
      </c>
      <c r="D76">
        <f t="shared" si="2"/>
        <v>4.1820000000000004</v>
      </c>
    </row>
    <row r="77" spans="1:4" hidden="1" x14ac:dyDescent="0.25">
      <c r="A77" t="s">
        <v>10</v>
      </c>
      <c r="B77" t="s">
        <v>97</v>
      </c>
      <c r="C77" t="s">
        <v>89</v>
      </c>
      <c r="D77">
        <f t="shared" si="2"/>
        <v>67</v>
      </c>
    </row>
    <row r="78" spans="1:4" hidden="1" x14ac:dyDescent="0.25">
      <c r="A78" t="s">
        <v>11</v>
      </c>
      <c r="B78" t="s">
        <v>98</v>
      </c>
      <c r="C78" t="s">
        <v>89</v>
      </c>
      <c r="D78">
        <f t="shared" si="2"/>
        <v>0.13278000000000001</v>
      </c>
    </row>
    <row r="79" spans="1:4" hidden="1" x14ac:dyDescent="0.25">
      <c r="A79" t="s">
        <v>4</v>
      </c>
      <c r="B79" t="s">
        <v>101</v>
      </c>
      <c r="C79" t="s">
        <v>99</v>
      </c>
      <c r="D79">
        <f t="shared" si="2"/>
        <v>13.651</v>
      </c>
    </row>
    <row r="80" spans="1:4" x14ac:dyDescent="0.25">
      <c r="A80" t="s">
        <v>5</v>
      </c>
      <c r="B80" t="s">
        <v>102</v>
      </c>
      <c r="C80" t="s">
        <v>99</v>
      </c>
      <c r="D80">
        <f t="shared" si="2"/>
        <v>19.82</v>
      </c>
    </row>
    <row r="81" spans="1:4" hidden="1" x14ac:dyDescent="0.25">
      <c r="A81" t="s">
        <v>6</v>
      </c>
      <c r="B81" t="s">
        <v>103</v>
      </c>
      <c r="C81" t="s">
        <v>99</v>
      </c>
      <c r="D81">
        <f t="shared" si="2"/>
        <v>21.3</v>
      </c>
    </row>
    <row r="82" spans="1:4" hidden="1" x14ac:dyDescent="0.25">
      <c r="A82" t="s">
        <v>7</v>
      </c>
      <c r="B82" t="s">
        <v>104</v>
      </c>
      <c r="C82" t="s">
        <v>99</v>
      </c>
      <c r="D82">
        <f t="shared" si="2"/>
        <v>0.88361000000000001</v>
      </c>
    </row>
    <row r="83" spans="1:4" hidden="1" x14ac:dyDescent="0.25">
      <c r="A83" t="s">
        <v>8</v>
      </c>
      <c r="B83" t="s">
        <v>105</v>
      </c>
      <c r="C83" t="s">
        <v>99</v>
      </c>
      <c r="D83">
        <f t="shared" si="2"/>
        <v>2.302</v>
      </c>
    </row>
    <row r="84" spans="1:4" hidden="1" x14ac:dyDescent="0.25">
      <c r="A84" t="s">
        <v>9</v>
      </c>
      <c r="B84" t="s">
        <v>106</v>
      </c>
      <c r="C84" t="s">
        <v>99</v>
      </c>
      <c r="D84">
        <f t="shared" si="2"/>
        <v>45.68</v>
      </c>
    </row>
    <row r="85" spans="1:4" hidden="1" x14ac:dyDescent="0.25">
      <c r="A85" t="s">
        <v>53</v>
      </c>
      <c r="B85" t="s">
        <v>107</v>
      </c>
      <c r="C85" t="s">
        <v>99</v>
      </c>
      <c r="D85">
        <f t="shared" si="2"/>
        <v>5.7889999999999997</v>
      </c>
    </row>
    <row r="86" spans="1:4" hidden="1" x14ac:dyDescent="0.25">
      <c r="A86" t="s">
        <v>10</v>
      </c>
      <c r="B86" t="s">
        <v>108</v>
      </c>
      <c r="C86" t="s">
        <v>99</v>
      </c>
      <c r="D86">
        <f t="shared" si="2"/>
        <v>63.79</v>
      </c>
    </row>
    <row r="87" spans="1:4" hidden="1" x14ac:dyDescent="0.25">
      <c r="A87" t="s">
        <v>11</v>
      </c>
      <c r="B87" t="s">
        <v>109</v>
      </c>
      <c r="C87" t="s">
        <v>99</v>
      </c>
      <c r="D87">
        <f t="shared" si="2"/>
        <v>6.1400000000000003E-2</v>
      </c>
    </row>
    <row r="88" spans="1:4" hidden="1" x14ac:dyDescent="0.25">
      <c r="A88" t="s">
        <v>12</v>
      </c>
      <c r="B88" t="s">
        <v>110</v>
      </c>
      <c r="C88" t="s">
        <v>99</v>
      </c>
      <c r="D88">
        <f t="shared" si="2"/>
        <v>145.63999999999999</v>
      </c>
    </row>
    <row r="89" spans="1:4" hidden="1" x14ac:dyDescent="0.25">
      <c r="A89" t="s">
        <v>100</v>
      </c>
      <c r="B89" t="s">
        <v>111</v>
      </c>
      <c r="C89" t="s">
        <v>99</v>
      </c>
      <c r="D89" t="str">
        <f>IFERROR(_xlfn.NUMBERVALUE(MID(B89,FIND(":",B89)+1,LEN(B89)*FIND(":",B89)),"."),"")</f>
        <v/>
      </c>
    </row>
    <row r="90" spans="1:4" hidden="1" x14ac:dyDescent="0.25">
      <c r="A90" t="s">
        <v>4</v>
      </c>
      <c r="B90" t="s">
        <v>113</v>
      </c>
      <c r="C90" t="s">
        <v>112</v>
      </c>
      <c r="D90">
        <f t="shared" ref="D90:D110" si="3">IFERROR(_xlfn.NUMBERVALUE(MID(B90,FIND(":",B90)+1,LEN(B90)*FIND(":",B90)),"."),"")</f>
        <v>8.5172000000000008</v>
      </c>
    </row>
    <row r="91" spans="1:4" x14ac:dyDescent="0.25">
      <c r="A91" t="s">
        <v>5</v>
      </c>
      <c r="B91" t="s">
        <v>114</v>
      </c>
      <c r="C91" t="s">
        <v>112</v>
      </c>
      <c r="D91">
        <f t="shared" si="3"/>
        <v>20.16</v>
      </c>
    </row>
    <row r="92" spans="1:4" hidden="1" x14ac:dyDescent="0.25">
      <c r="A92" t="s">
        <v>6</v>
      </c>
      <c r="B92" t="s">
        <v>115</v>
      </c>
      <c r="C92" t="s">
        <v>112</v>
      </c>
      <c r="D92">
        <f t="shared" si="3"/>
        <v>16.73</v>
      </c>
    </row>
    <row r="93" spans="1:4" hidden="1" x14ac:dyDescent="0.25">
      <c r="A93" t="s">
        <v>7</v>
      </c>
      <c r="B93" t="s">
        <v>116</v>
      </c>
      <c r="C93" t="s">
        <v>112</v>
      </c>
      <c r="D93">
        <f t="shared" si="3"/>
        <v>0.73729999999999996</v>
      </c>
    </row>
    <row r="94" spans="1:4" hidden="1" x14ac:dyDescent="0.25">
      <c r="A94" t="s">
        <v>8</v>
      </c>
      <c r="B94" t="s">
        <v>117</v>
      </c>
      <c r="C94" t="s">
        <v>112</v>
      </c>
      <c r="D94">
        <f t="shared" si="3"/>
        <v>1.2878000000000001</v>
      </c>
    </row>
    <row r="95" spans="1:4" hidden="1" x14ac:dyDescent="0.25">
      <c r="A95" t="s">
        <v>9</v>
      </c>
      <c r="B95" t="s">
        <v>118</v>
      </c>
      <c r="C95" t="s">
        <v>112</v>
      </c>
      <c r="D95">
        <f t="shared" si="3"/>
        <v>31.03</v>
      </c>
    </row>
    <row r="96" spans="1:4" hidden="1" x14ac:dyDescent="0.25">
      <c r="A96" t="s">
        <v>53</v>
      </c>
      <c r="B96" t="s">
        <v>119</v>
      </c>
      <c r="C96" t="s">
        <v>112</v>
      </c>
      <c r="D96">
        <f t="shared" si="3"/>
        <v>2.3595000000000002</v>
      </c>
    </row>
    <row r="97" spans="1:4" hidden="1" x14ac:dyDescent="0.25">
      <c r="A97" t="s">
        <v>10</v>
      </c>
      <c r="B97" t="s">
        <v>120</v>
      </c>
      <c r="C97" t="s">
        <v>112</v>
      </c>
      <c r="D97">
        <f t="shared" si="3"/>
        <v>72.760000000000005</v>
      </c>
    </row>
    <row r="98" spans="1:4" hidden="1" x14ac:dyDescent="0.25">
      <c r="A98" t="s">
        <v>11</v>
      </c>
      <c r="B98" t="s">
        <v>121</v>
      </c>
      <c r="C98" t="s">
        <v>112</v>
      </c>
      <c r="D98">
        <f t="shared" si="3"/>
        <v>9.4899999999999998E-2</v>
      </c>
    </row>
    <row r="99" spans="1:4" hidden="1" x14ac:dyDescent="0.25">
      <c r="A99" t="s">
        <v>12</v>
      </c>
      <c r="B99" t="s">
        <v>122</v>
      </c>
      <c r="C99" t="s">
        <v>112</v>
      </c>
      <c r="D99">
        <f t="shared" si="3"/>
        <v>165.92599999999999</v>
      </c>
    </row>
    <row r="100" spans="1:4" hidden="1" x14ac:dyDescent="0.25">
      <c r="A100" t="s">
        <v>4</v>
      </c>
      <c r="B100" t="s">
        <v>124</v>
      </c>
      <c r="C100" t="s">
        <v>123</v>
      </c>
      <c r="D100">
        <f t="shared" si="3"/>
        <v>12.847</v>
      </c>
    </row>
    <row r="101" spans="1:4" x14ac:dyDescent="0.25">
      <c r="A101" t="s">
        <v>5</v>
      </c>
      <c r="B101" t="s">
        <v>125</v>
      </c>
      <c r="C101" t="s">
        <v>123</v>
      </c>
      <c r="D101">
        <f t="shared" si="3"/>
        <v>13.195</v>
      </c>
    </row>
    <row r="102" spans="1:4" hidden="1" x14ac:dyDescent="0.25">
      <c r="A102" t="s">
        <v>6</v>
      </c>
      <c r="B102" t="s">
        <v>126</v>
      </c>
      <c r="C102" t="s">
        <v>123</v>
      </c>
      <c r="D102">
        <f t="shared" si="3"/>
        <v>14.191000000000001</v>
      </c>
    </row>
    <row r="103" spans="1:4" hidden="1" x14ac:dyDescent="0.25">
      <c r="A103" t="s">
        <v>7</v>
      </c>
      <c r="B103" t="s">
        <v>127</v>
      </c>
      <c r="C103" t="s">
        <v>123</v>
      </c>
      <c r="D103">
        <f t="shared" si="3"/>
        <v>0.53459999999999996</v>
      </c>
    </row>
    <row r="104" spans="1:4" hidden="1" x14ac:dyDescent="0.25">
      <c r="A104" t="s">
        <v>8</v>
      </c>
      <c r="B104" t="s">
        <v>128</v>
      </c>
      <c r="C104" t="s">
        <v>123</v>
      </c>
      <c r="D104">
        <f t="shared" si="3"/>
        <v>0.96816000000000002</v>
      </c>
    </row>
    <row r="105" spans="1:4" hidden="1" x14ac:dyDescent="0.25">
      <c r="A105" t="s">
        <v>9</v>
      </c>
      <c r="B105" t="s">
        <v>129</v>
      </c>
      <c r="C105" t="s">
        <v>123</v>
      </c>
      <c r="D105">
        <f t="shared" si="3"/>
        <v>24.131</v>
      </c>
    </row>
    <row r="106" spans="1:4" hidden="1" x14ac:dyDescent="0.25">
      <c r="A106" t="s">
        <v>53</v>
      </c>
      <c r="B106" t="s">
        <v>130</v>
      </c>
      <c r="C106" t="s">
        <v>123</v>
      </c>
      <c r="D106">
        <f t="shared" si="3"/>
        <v>3.4725999999999999</v>
      </c>
    </row>
    <row r="107" spans="1:4" hidden="1" x14ac:dyDescent="0.25">
      <c r="A107" t="s">
        <v>10</v>
      </c>
      <c r="B107" t="s">
        <v>131</v>
      </c>
      <c r="C107" t="s">
        <v>123</v>
      </c>
      <c r="D107">
        <f t="shared" si="3"/>
        <v>68.45</v>
      </c>
    </row>
    <row r="108" spans="1:4" hidden="1" x14ac:dyDescent="0.25">
      <c r="A108" t="s">
        <v>11</v>
      </c>
      <c r="B108" t="s">
        <v>132</v>
      </c>
      <c r="C108" t="s">
        <v>123</v>
      </c>
      <c r="D108">
        <f t="shared" si="3"/>
        <v>0.13112599999999999</v>
      </c>
    </row>
    <row r="109" spans="1:4" hidden="1" x14ac:dyDescent="0.25">
      <c r="A109" t="s">
        <v>12</v>
      </c>
      <c r="B109" t="s">
        <v>133</v>
      </c>
      <c r="C109" t="s">
        <v>123</v>
      </c>
      <c r="D109">
        <f t="shared" si="3"/>
        <v>150.03</v>
      </c>
    </row>
    <row r="110" spans="1:4" hidden="1" x14ac:dyDescent="0.25">
      <c r="A110" t="s">
        <v>100</v>
      </c>
      <c r="B110" t="s">
        <v>134</v>
      </c>
      <c r="C110" t="s">
        <v>123</v>
      </c>
      <c r="D110">
        <f t="shared" si="3"/>
        <v>509.5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713B-A20A-48AA-BDE5-14ACE492285B}">
  <dimension ref="A1:D14"/>
  <sheetViews>
    <sheetView workbookViewId="0">
      <selection activeCell="C2" sqref="C2:D14"/>
    </sheetView>
  </sheetViews>
  <sheetFormatPr baseColWidth="10" defaultRowHeight="15" x14ac:dyDescent="0.25"/>
  <cols>
    <col min="1" max="1" width="8" bestFit="1" customWidth="1"/>
    <col min="2" max="2" width="14.7109375" bestFit="1" customWidth="1"/>
    <col min="3" max="3" width="13.7109375" bestFit="1" customWidth="1"/>
    <col min="4" max="4" width="7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136</v>
      </c>
    </row>
    <row r="2" spans="1:4" x14ac:dyDescent="0.25">
      <c r="A2" t="s">
        <v>9</v>
      </c>
      <c r="B2" t="s">
        <v>80</v>
      </c>
      <c r="C2" t="s">
        <v>74</v>
      </c>
      <c r="D2">
        <v>34.83</v>
      </c>
    </row>
    <row r="3" spans="1:4" x14ac:dyDescent="0.25">
      <c r="A3" t="s">
        <v>9</v>
      </c>
      <c r="B3" t="s">
        <v>87</v>
      </c>
      <c r="C3" t="s">
        <v>81</v>
      </c>
      <c r="D3">
        <v>70.86</v>
      </c>
    </row>
    <row r="4" spans="1:4" x14ac:dyDescent="0.25">
      <c r="A4" t="s">
        <v>9</v>
      </c>
      <c r="B4" t="s">
        <v>129</v>
      </c>
      <c r="C4" t="s">
        <v>123</v>
      </c>
      <c r="D4">
        <v>24.131</v>
      </c>
    </row>
    <row r="5" spans="1:4" x14ac:dyDescent="0.25">
      <c r="A5" t="s">
        <v>9</v>
      </c>
      <c r="B5" t="s">
        <v>49</v>
      </c>
      <c r="C5" t="s">
        <v>44</v>
      </c>
      <c r="D5">
        <v>25.305</v>
      </c>
    </row>
    <row r="6" spans="1:4" x14ac:dyDescent="0.25">
      <c r="A6" t="s">
        <v>9</v>
      </c>
      <c r="B6" t="s">
        <v>95</v>
      </c>
      <c r="C6" t="s">
        <v>89</v>
      </c>
      <c r="D6">
        <v>35.317999999999998</v>
      </c>
    </row>
    <row r="7" spans="1:4" x14ac:dyDescent="0.25">
      <c r="A7" t="s">
        <v>9</v>
      </c>
      <c r="B7" t="s">
        <v>17</v>
      </c>
      <c r="C7" t="s">
        <v>3</v>
      </c>
      <c r="D7">
        <v>28.02</v>
      </c>
    </row>
    <row r="8" spans="1:4" x14ac:dyDescent="0.25">
      <c r="A8" t="s">
        <v>9</v>
      </c>
      <c r="B8" t="s">
        <v>106</v>
      </c>
      <c r="C8" t="s">
        <v>99</v>
      </c>
      <c r="D8">
        <v>45.68</v>
      </c>
    </row>
    <row r="9" spans="1:4" x14ac:dyDescent="0.25">
      <c r="A9" t="s">
        <v>9</v>
      </c>
      <c r="B9" t="s">
        <v>26</v>
      </c>
      <c r="C9" t="s">
        <v>21</v>
      </c>
      <c r="D9">
        <v>22.239000000000001</v>
      </c>
    </row>
    <row r="10" spans="1:4" x14ac:dyDescent="0.25">
      <c r="A10" t="s">
        <v>9</v>
      </c>
      <c r="B10" t="s">
        <v>118</v>
      </c>
      <c r="C10" t="s">
        <v>112</v>
      </c>
      <c r="D10">
        <v>31.03</v>
      </c>
    </row>
    <row r="11" spans="1:4" x14ac:dyDescent="0.25">
      <c r="A11" t="s">
        <v>9</v>
      </c>
      <c r="B11" t="s">
        <v>58</v>
      </c>
      <c r="C11" t="s">
        <v>52</v>
      </c>
      <c r="D11">
        <v>23.158000000000001</v>
      </c>
    </row>
    <row r="12" spans="1:4" x14ac:dyDescent="0.25">
      <c r="A12" t="s">
        <v>9</v>
      </c>
      <c r="B12" t="s">
        <v>34</v>
      </c>
      <c r="C12" t="s">
        <v>28</v>
      </c>
      <c r="D12">
        <v>33.39</v>
      </c>
    </row>
    <row r="13" spans="1:4" x14ac:dyDescent="0.25">
      <c r="A13" t="s">
        <v>9</v>
      </c>
      <c r="B13" t="s">
        <v>69</v>
      </c>
      <c r="C13" t="s">
        <v>63</v>
      </c>
      <c r="D13">
        <v>37.106999999999999</v>
      </c>
    </row>
    <row r="14" spans="1:4" x14ac:dyDescent="0.25">
      <c r="A14" t="s">
        <v>9</v>
      </c>
      <c r="B14" t="s">
        <v>42</v>
      </c>
      <c r="C14" t="s">
        <v>36</v>
      </c>
      <c r="D14">
        <v>22.097000000000001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B90A-5A82-49FB-9037-2683A2887947}">
  <dimension ref="A1:D14"/>
  <sheetViews>
    <sheetView workbookViewId="0">
      <selection activeCell="C2" sqref="C2:D1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136</v>
      </c>
    </row>
    <row r="2" spans="1:4" x14ac:dyDescent="0.25">
      <c r="A2" t="s">
        <v>6</v>
      </c>
      <c r="B2" t="s">
        <v>77</v>
      </c>
      <c r="C2" t="s">
        <v>74</v>
      </c>
      <c r="D2">
        <v>15.467000000000001</v>
      </c>
    </row>
    <row r="3" spans="1:4" x14ac:dyDescent="0.25">
      <c r="A3" t="s">
        <v>6</v>
      </c>
      <c r="B3" t="s">
        <v>84</v>
      </c>
      <c r="C3" t="s">
        <v>81</v>
      </c>
      <c r="D3">
        <v>34.65</v>
      </c>
    </row>
    <row r="4" spans="1:4" x14ac:dyDescent="0.25">
      <c r="A4" t="s">
        <v>6</v>
      </c>
      <c r="B4" t="s">
        <v>126</v>
      </c>
      <c r="C4" t="s">
        <v>123</v>
      </c>
      <c r="D4">
        <v>14.191000000000001</v>
      </c>
    </row>
    <row r="5" spans="1:4" x14ac:dyDescent="0.25">
      <c r="A5" t="s">
        <v>6</v>
      </c>
      <c r="B5" t="s">
        <v>47</v>
      </c>
      <c r="C5" t="s">
        <v>44</v>
      </c>
      <c r="D5">
        <v>15.007999999999999</v>
      </c>
    </row>
    <row r="6" spans="1:4" x14ac:dyDescent="0.25">
      <c r="A6" t="s">
        <v>6</v>
      </c>
      <c r="B6" t="s">
        <v>92</v>
      </c>
      <c r="C6" t="s">
        <v>89</v>
      </c>
      <c r="D6">
        <v>19</v>
      </c>
    </row>
    <row r="7" spans="1:4" x14ac:dyDescent="0.25">
      <c r="A7" t="s">
        <v>6</v>
      </c>
      <c r="B7" t="s">
        <v>14</v>
      </c>
      <c r="C7" t="s">
        <v>3</v>
      </c>
      <c r="D7">
        <v>14.372999999999999</v>
      </c>
    </row>
    <row r="8" spans="1:4" x14ac:dyDescent="0.25">
      <c r="A8" t="s">
        <v>6</v>
      </c>
      <c r="B8" t="s">
        <v>103</v>
      </c>
      <c r="C8" t="s">
        <v>99</v>
      </c>
      <c r="D8">
        <v>21.3</v>
      </c>
    </row>
    <row r="9" spans="1:4" x14ac:dyDescent="0.25">
      <c r="A9" t="s">
        <v>6</v>
      </c>
      <c r="B9" t="s">
        <v>24</v>
      </c>
      <c r="C9" t="s">
        <v>21</v>
      </c>
      <c r="D9">
        <v>14.266999999999999</v>
      </c>
    </row>
    <row r="10" spans="1:4" x14ac:dyDescent="0.25">
      <c r="A10" t="s">
        <v>6</v>
      </c>
      <c r="B10" t="s">
        <v>115</v>
      </c>
      <c r="C10" t="s">
        <v>112</v>
      </c>
      <c r="D10">
        <v>16.73</v>
      </c>
    </row>
    <row r="11" spans="1:4" x14ac:dyDescent="0.25">
      <c r="A11" t="s">
        <v>6</v>
      </c>
      <c r="B11" t="s">
        <v>56</v>
      </c>
      <c r="C11" t="s">
        <v>52</v>
      </c>
      <c r="D11">
        <v>12.858000000000001</v>
      </c>
    </row>
    <row r="12" spans="1:4" x14ac:dyDescent="0.25">
      <c r="A12" t="s">
        <v>6</v>
      </c>
      <c r="B12" t="s">
        <v>31</v>
      </c>
      <c r="C12" t="s">
        <v>28</v>
      </c>
      <c r="D12">
        <v>15.154</v>
      </c>
    </row>
    <row r="13" spans="1:4" x14ac:dyDescent="0.25">
      <c r="A13" t="s">
        <v>6</v>
      </c>
      <c r="B13" t="s">
        <v>66</v>
      </c>
      <c r="C13" t="s">
        <v>63</v>
      </c>
      <c r="D13">
        <v>17.625</v>
      </c>
    </row>
    <row r="14" spans="1:4" x14ac:dyDescent="0.25">
      <c r="A14" t="s">
        <v>6</v>
      </c>
      <c r="B14" t="s">
        <v>39</v>
      </c>
      <c r="C14" t="s">
        <v>36</v>
      </c>
      <c r="D14">
        <v>11.664199999999999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74-3E67-4D0E-8AC9-EF3E3C9EF997}">
  <dimension ref="A1:J18"/>
  <sheetViews>
    <sheetView tabSelected="1" workbookViewId="0">
      <selection activeCell="F1" sqref="F1"/>
    </sheetView>
  </sheetViews>
  <sheetFormatPr baseColWidth="10" defaultRowHeight="15" x14ac:dyDescent="0.25"/>
  <cols>
    <col min="1" max="1" width="14.140625" bestFit="1" customWidth="1"/>
  </cols>
  <sheetData>
    <row r="1" spans="1:4" x14ac:dyDescent="0.25">
      <c r="A1" s="2" t="s">
        <v>137</v>
      </c>
      <c r="B1" s="3" t="s">
        <v>138</v>
      </c>
      <c r="C1" s="3" t="s">
        <v>139</v>
      </c>
      <c r="D1" s="4" t="s">
        <v>140</v>
      </c>
    </row>
    <row r="2" spans="1:4" x14ac:dyDescent="0.25">
      <c r="A2" s="5" t="s">
        <v>74</v>
      </c>
      <c r="B2" s="1">
        <v>15.467000000000001</v>
      </c>
      <c r="C2" s="1">
        <v>34.83</v>
      </c>
      <c r="D2" s="6">
        <v>34.928519999999999</v>
      </c>
    </row>
    <row r="3" spans="1:4" x14ac:dyDescent="0.25">
      <c r="A3" s="5" t="s">
        <v>81</v>
      </c>
      <c r="B3" s="1">
        <v>34.65</v>
      </c>
      <c r="C3" s="1">
        <v>70.86</v>
      </c>
      <c r="D3" s="6">
        <v>46.059999999999995</v>
      </c>
    </row>
    <row r="4" spans="1:4" x14ac:dyDescent="0.25">
      <c r="A4" s="5" t="s">
        <v>123</v>
      </c>
      <c r="B4" s="1">
        <v>14.191000000000001</v>
      </c>
      <c r="C4" s="1">
        <v>24.131</v>
      </c>
      <c r="D4" s="6">
        <v>24.8066</v>
      </c>
    </row>
    <row r="5" spans="1:4" x14ac:dyDescent="0.25">
      <c r="A5" s="5" t="s">
        <v>44</v>
      </c>
      <c r="B5" s="1">
        <v>15.007999999999999</v>
      </c>
      <c r="C5" s="1">
        <v>25.305</v>
      </c>
      <c r="D5" s="6">
        <v>29.985999999999997</v>
      </c>
    </row>
    <row r="6" spans="1:4" x14ac:dyDescent="0.25">
      <c r="A6" s="5" t="s">
        <v>141</v>
      </c>
      <c r="B6" s="1">
        <v>19</v>
      </c>
      <c r="C6" s="1">
        <v>35.317999999999998</v>
      </c>
      <c r="D6" s="6">
        <v>35.939959999999999</v>
      </c>
    </row>
    <row r="7" spans="1:4" x14ac:dyDescent="0.25">
      <c r="A7" s="5" t="s">
        <v>3</v>
      </c>
      <c r="B7" s="1">
        <v>14.372999999999999</v>
      </c>
      <c r="C7" s="1">
        <v>28.02</v>
      </c>
      <c r="D7" s="6">
        <v>18.724800000000002</v>
      </c>
    </row>
    <row r="8" spans="1:4" x14ac:dyDescent="0.25">
      <c r="A8" s="5" t="s">
        <v>99</v>
      </c>
      <c r="B8" s="1">
        <v>21.3</v>
      </c>
      <c r="C8" s="1">
        <v>45.68</v>
      </c>
      <c r="D8" s="6">
        <v>37.261600000000001</v>
      </c>
    </row>
    <row r="9" spans="1:4" x14ac:dyDescent="0.25">
      <c r="A9" s="5" t="s">
        <v>142</v>
      </c>
      <c r="B9" s="1">
        <v>14.266999999999999</v>
      </c>
      <c r="C9" s="1">
        <v>22.239000000000001</v>
      </c>
      <c r="D9" s="6">
        <v>28.438759999999998</v>
      </c>
    </row>
    <row r="10" spans="1:4" x14ac:dyDescent="0.25">
      <c r="A10" s="5" t="s">
        <v>143</v>
      </c>
      <c r="B10" s="1">
        <v>16.73</v>
      </c>
      <c r="C10" s="1">
        <v>31.03</v>
      </c>
      <c r="D10" s="6">
        <v>37.900799999999997</v>
      </c>
    </row>
    <row r="11" spans="1:4" x14ac:dyDescent="0.25">
      <c r="A11" s="5" t="s">
        <v>144</v>
      </c>
      <c r="B11" s="1">
        <v>12.858000000000001</v>
      </c>
      <c r="C11" s="1">
        <v>23.158000000000001</v>
      </c>
      <c r="D11" s="6">
        <v>23.142800000000001</v>
      </c>
    </row>
    <row r="12" spans="1:4" x14ac:dyDescent="0.25">
      <c r="A12" s="5" t="s">
        <v>28</v>
      </c>
      <c r="B12" s="1">
        <v>15.154</v>
      </c>
      <c r="C12" s="1">
        <v>33.39</v>
      </c>
      <c r="D12" s="6">
        <v>22.719799999999999</v>
      </c>
    </row>
    <row r="13" spans="1:4" x14ac:dyDescent="0.25">
      <c r="A13" s="5" t="s">
        <v>63</v>
      </c>
      <c r="B13" s="1">
        <v>17.625</v>
      </c>
      <c r="C13" s="1">
        <v>37.106999999999999</v>
      </c>
      <c r="D13" s="6">
        <v>25.562359999999998</v>
      </c>
    </row>
    <row r="14" spans="1:4" ht="15.75" thickBot="1" x14ac:dyDescent="0.3">
      <c r="A14" s="7" t="s">
        <v>36</v>
      </c>
      <c r="B14" s="8">
        <v>11.664199999999999</v>
      </c>
      <c r="C14" s="8">
        <v>22.097000000000001</v>
      </c>
      <c r="D14" s="9">
        <v>19.504999999999999</v>
      </c>
    </row>
    <row r="17" spans="6:10" x14ac:dyDescent="0.25">
      <c r="F17" s="10"/>
    </row>
    <row r="18" spans="6:10" x14ac:dyDescent="0.25">
      <c r="I18" s="11" t="s">
        <v>145</v>
      </c>
      <c r="J18" s="11" t="s">
        <v>146</v>
      </c>
    </row>
  </sheetData>
  <conditionalFormatting sqref="B2:B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78A9-90AA-461D-B3BA-DF90B674B1F6}">
  <dimension ref="A1:D14"/>
  <sheetViews>
    <sheetView workbookViewId="0">
      <selection activeCell="D2" sqref="D2:D1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136</v>
      </c>
    </row>
    <row r="2" spans="1:4" x14ac:dyDescent="0.25">
      <c r="A2" t="s">
        <v>5</v>
      </c>
      <c r="B2" t="s">
        <v>76</v>
      </c>
      <c r="C2" t="s">
        <v>74</v>
      </c>
      <c r="D2">
        <v>18.579000000000001</v>
      </c>
    </row>
    <row r="3" spans="1:4" x14ac:dyDescent="0.25">
      <c r="A3" t="s">
        <v>5</v>
      </c>
      <c r="B3" t="s">
        <v>83</v>
      </c>
      <c r="C3" t="s">
        <v>81</v>
      </c>
      <c r="D3">
        <v>24.5</v>
      </c>
    </row>
    <row r="4" spans="1:4" x14ac:dyDescent="0.25">
      <c r="A4" t="s">
        <v>5</v>
      </c>
      <c r="B4" t="s">
        <v>125</v>
      </c>
      <c r="C4" t="s">
        <v>123</v>
      </c>
      <c r="D4">
        <v>13.195</v>
      </c>
    </row>
    <row r="5" spans="1:4" x14ac:dyDescent="0.25">
      <c r="A5" t="s">
        <v>5</v>
      </c>
      <c r="B5" t="s">
        <v>46</v>
      </c>
      <c r="C5" t="s">
        <v>44</v>
      </c>
      <c r="D5">
        <v>15.95</v>
      </c>
    </row>
    <row r="6" spans="1:4" x14ac:dyDescent="0.25">
      <c r="A6" t="s">
        <v>5</v>
      </c>
      <c r="B6" t="s">
        <v>91</v>
      </c>
      <c r="C6" t="s">
        <v>89</v>
      </c>
      <c r="D6">
        <v>19.117000000000001</v>
      </c>
    </row>
    <row r="7" spans="1:4" x14ac:dyDescent="0.25">
      <c r="A7" t="s">
        <v>5</v>
      </c>
      <c r="B7" t="s">
        <v>13</v>
      </c>
      <c r="C7" t="s">
        <v>3</v>
      </c>
      <c r="D7">
        <v>9.9600000000000009</v>
      </c>
    </row>
    <row r="8" spans="1:4" x14ac:dyDescent="0.25">
      <c r="A8" t="s">
        <v>5</v>
      </c>
      <c r="B8" t="s">
        <v>102</v>
      </c>
      <c r="C8" t="s">
        <v>99</v>
      </c>
      <c r="D8">
        <v>19.82</v>
      </c>
    </row>
    <row r="9" spans="1:4" x14ac:dyDescent="0.25">
      <c r="A9" t="s">
        <v>5</v>
      </c>
      <c r="B9" t="s">
        <v>23</v>
      </c>
      <c r="C9" t="s">
        <v>21</v>
      </c>
      <c r="D9">
        <v>15.127000000000001</v>
      </c>
    </row>
    <row r="10" spans="1:4" x14ac:dyDescent="0.25">
      <c r="A10" t="s">
        <v>5</v>
      </c>
      <c r="B10" t="s">
        <v>114</v>
      </c>
      <c r="C10" t="s">
        <v>112</v>
      </c>
      <c r="D10">
        <v>20.16</v>
      </c>
    </row>
    <row r="11" spans="1:4" x14ac:dyDescent="0.25">
      <c r="A11" t="s">
        <v>5</v>
      </c>
      <c r="B11" t="s">
        <v>55</v>
      </c>
      <c r="C11" t="s">
        <v>52</v>
      </c>
      <c r="D11">
        <v>12.31</v>
      </c>
    </row>
    <row r="12" spans="1:4" x14ac:dyDescent="0.25">
      <c r="A12" t="s">
        <v>5</v>
      </c>
      <c r="B12" t="s">
        <v>30</v>
      </c>
      <c r="C12" t="s">
        <v>28</v>
      </c>
      <c r="D12">
        <v>12.085000000000001</v>
      </c>
    </row>
    <row r="13" spans="1:4" x14ac:dyDescent="0.25">
      <c r="A13" t="s">
        <v>5</v>
      </c>
      <c r="B13" t="s">
        <v>65</v>
      </c>
      <c r="C13" t="s">
        <v>63</v>
      </c>
      <c r="D13">
        <v>13.597</v>
      </c>
    </row>
    <row r="14" spans="1:4" x14ac:dyDescent="0.25">
      <c r="A14" t="s">
        <v>5</v>
      </c>
      <c r="B14" t="s">
        <v>38</v>
      </c>
      <c r="C14" t="s">
        <v>36</v>
      </c>
      <c r="D14">
        <v>10.375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pm10</vt:lpstr>
      <vt:lpstr>pm25</vt:lpstr>
      <vt:lpstr>Hoja2</vt:lpstr>
      <vt:lpstr>no2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Andres Felipe Arevalo Mogollon</cp:lastModifiedBy>
  <dcterms:created xsi:type="dcterms:W3CDTF">2024-06-14T09:21:35Z</dcterms:created>
  <dcterms:modified xsi:type="dcterms:W3CDTF">2024-06-25T21:31:40Z</dcterms:modified>
</cp:coreProperties>
</file>